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acbookpro/蒋高亮/python_excel/work_by_python/truck_with_mark_new/"/>
    </mc:Choice>
  </mc:AlternateContent>
  <xr:revisionPtr revIDLastSave="0" documentId="13_ncr:1_{9C895622-E294-B044-970C-82889B679B14}" xr6:coauthVersionLast="47" xr6:coauthVersionMax="47" xr10:uidLastSave="{00000000-0000-0000-0000-000000000000}"/>
  <bookViews>
    <workbookView xWindow="3280" yWindow="7300" windowWidth="20040" windowHeight="18880" activeTab="2" xr2:uid="{00000000-000D-0000-FFFF-FFFF00000000}"/>
  </bookViews>
  <sheets>
    <sheet name="CI" sheetId="1" r:id="rId1"/>
    <sheet name="PL" sheetId="2" r:id="rId2"/>
    <sheet name="总箱单" sheetId="3" r:id="rId3"/>
    <sheet name="truck_and_mark" sheetId="4" state="hidden" r:id="rId4"/>
    <sheet name="Sheet1" sheetId="5" state="hidden" r:id="rId5"/>
  </sheets>
  <externalReferences>
    <externalReference r:id="rId6"/>
  </externalReferences>
  <definedNames>
    <definedName name="_xlnm._FilterDatabase" localSheetId="0" hidden="1">CI!$A$1:$O$342</definedName>
    <definedName name="_xlnm._FilterDatabase" localSheetId="1" hidden="1">PL!$A$1:$P$557</definedName>
    <definedName name="_xlnm._FilterDatabase" localSheetId="2" hidden="1">总箱单!$A$1:$AE$4550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23" i="3" l="1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50" i="3"/>
  <c r="C1012" i="3"/>
  <c r="C1006" i="3"/>
  <c r="C1015" i="3"/>
  <c r="C594" i="3"/>
  <c r="C1017" i="3"/>
  <c r="C595" i="3"/>
  <c r="C1016" i="3"/>
  <c r="C91" i="3"/>
  <c r="C1045" i="3"/>
  <c r="C1018" i="3"/>
  <c r="C1090" i="3"/>
  <c r="C92" i="3"/>
  <c r="C1013" i="3"/>
  <c r="C1046" i="3"/>
  <c r="C1091" i="3"/>
  <c r="C1142" i="3"/>
  <c r="C1143" i="3"/>
  <c r="C1007" i="3"/>
  <c r="C1144" i="3"/>
  <c r="C1092" i="3"/>
  <c r="C1047" i="3"/>
  <c r="C1048" i="3"/>
  <c r="C1093" i="3"/>
  <c r="C1079" i="3"/>
  <c r="C1080" i="3"/>
  <c r="C1081" i="3"/>
  <c r="C1145" i="3"/>
  <c r="C1014" i="3"/>
  <c r="C69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1321" i="3"/>
  <c r="C1302" i="3"/>
  <c r="C1303" i="3"/>
  <c r="C1023" i="3"/>
  <c r="C2" i="3"/>
  <c r="C1022" i="3"/>
  <c r="C1024" i="3"/>
  <c r="C1019" i="3"/>
  <c r="C1020" i="3"/>
  <c r="C1021" i="3"/>
  <c r="C746" i="3"/>
  <c r="C1469" i="3"/>
  <c r="C83" i="3"/>
  <c r="C1470" i="3"/>
  <c r="C815" i="3"/>
  <c r="C816" i="3"/>
  <c r="C930" i="3"/>
  <c r="C124" i="3"/>
  <c r="C125" i="3"/>
  <c r="C1471" i="3"/>
  <c r="C1472" i="3"/>
  <c r="C1473" i="3"/>
  <c r="C1474" i="3"/>
  <c r="C1099" i="3"/>
  <c r="C1100" i="3"/>
  <c r="C667" i="3"/>
  <c r="C668" i="3"/>
  <c r="C542" i="3"/>
  <c r="C543" i="3"/>
  <c r="C910" i="3"/>
  <c r="C911" i="3"/>
  <c r="C258" i="3"/>
  <c r="C259" i="3"/>
  <c r="C841" i="3"/>
  <c r="C842" i="3"/>
  <c r="C499" i="3"/>
  <c r="C500" i="3"/>
  <c r="C1025" i="3"/>
  <c r="C1026" i="3"/>
  <c r="C189" i="3"/>
  <c r="C190" i="3"/>
  <c r="C1082" i="3"/>
  <c r="C1083" i="3"/>
  <c r="C144" i="3"/>
  <c r="C145" i="3"/>
  <c r="C167" i="3"/>
  <c r="C168" i="3"/>
  <c r="C901" i="3"/>
  <c r="C902" i="3"/>
  <c r="C829" i="3"/>
  <c r="C830" i="3"/>
  <c r="C847" i="3"/>
  <c r="C848" i="3"/>
  <c r="C945" i="3"/>
  <c r="C946" i="3"/>
  <c r="C734" i="3"/>
  <c r="C735" i="3"/>
  <c r="C939" i="3"/>
  <c r="C940" i="3"/>
  <c r="C548" i="3"/>
  <c r="C549" i="3"/>
  <c r="C554" i="3"/>
  <c r="C555" i="3"/>
  <c r="C1475" i="3"/>
  <c r="C1476" i="3"/>
  <c r="C992" i="3"/>
  <c r="C993" i="3"/>
  <c r="C661" i="3"/>
  <c r="C662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968" i="3"/>
  <c r="C969" i="3"/>
  <c r="C1489" i="3"/>
  <c r="C1490" i="3"/>
  <c r="C1491" i="3"/>
  <c r="C1492" i="3"/>
  <c r="C596" i="3"/>
  <c r="C597" i="3"/>
  <c r="C57" i="3"/>
  <c r="C58" i="3"/>
  <c r="C84" i="3"/>
  <c r="C85" i="3"/>
  <c r="C462" i="3"/>
  <c r="C463" i="3"/>
  <c r="C1493" i="3"/>
  <c r="C1494" i="3"/>
  <c r="C1495" i="3"/>
  <c r="C1496" i="3"/>
  <c r="C608" i="3"/>
  <c r="C609" i="3"/>
  <c r="C1104" i="3"/>
  <c r="C1105" i="3"/>
  <c r="C620" i="3"/>
  <c r="C621" i="3"/>
  <c r="C469" i="3"/>
  <c r="C470" i="3"/>
  <c r="C1497" i="3"/>
  <c r="C1498" i="3"/>
  <c r="C1499" i="3"/>
  <c r="C1500" i="3"/>
  <c r="C153" i="3"/>
  <c r="C154" i="3"/>
  <c r="C1501" i="3"/>
  <c r="C1502" i="3"/>
  <c r="C1503" i="3"/>
  <c r="C1504" i="3"/>
  <c r="C118" i="3"/>
  <c r="C119" i="3"/>
  <c r="C1154" i="3"/>
  <c r="C1155" i="3"/>
  <c r="C602" i="3"/>
  <c r="C603" i="3"/>
  <c r="C240" i="3"/>
  <c r="C241" i="3"/>
  <c r="C1064" i="3"/>
  <c r="C1065" i="3"/>
  <c r="C835" i="3"/>
  <c r="C836" i="3"/>
  <c r="C558" i="3"/>
  <c r="C559" i="3"/>
  <c r="C632" i="3"/>
  <c r="C633" i="3"/>
  <c r="C626" i="3"/>
  <c r="C627" i="3"/>
  <c r="C252" i="3"/>
  <c r="C253" i="3"/>
  <c r="C614" i="3"/>
  <c r="C615" i="3"/>
  <c r="C1505" i="3"/>
  <c r="C1506" i="3"/>
  <c r="C93" i="3"/>
  <c r="C94" i="3"/>
  <c r="C984" i="3"/>
  <c r="C985" i="3"/>
  <c r="C1057" i="3"/>
  <c r="C1058" i="3"/>
  <c r="C484" i="3"/>
  <c r="C485" i="3"/>
  <c r="C638" i="3"/>
  <c r="C639" i="3"/>
  <c r="C915" i="3"/>
  <c r="C916" i="3"/>
  <c r="C1084" i="3"/>
  <c r="C1085" i="3"/>
  <c r="C1134" i="3"/>
  <c r="C1135" i="3"/>
  <c r="C1183" i="3"/>
  <c r="C1184" i="3"/>
  <c r="C1071" i="3"/>
  <c r="C1072" i="3"/>
  <c r="C1000" i="3"/>
  <c r="C1001" i="3"/>
  <c r="C673" i="3"/>
  <c r="C674" i="3"/>
  <c r="C1241" i="3"/>
  <c r="C1242" i="3"/>
  <c r="C740" i="3"/>
  <c r="C741" i="3"/>
  <c r="C176" i="3"/>
  <c r="C177" i="3"/>
  <c r="C100" i="3"/>
  <c r="C101" i="3"/>
  <c r="C1168" i="3"/>
  <c r="C1169" i="3"/>
  <c r="C823" i="3"/>
  <c r="C824" i="3"/>
  <c r="C505" i="3"/>
  <c r="C506" i="3"/>
  <c r="C11" i="3"/>
  <c r="C12" i="3"/>
  <c r="C4" i="3"/>
  <c r="C5" i="3"/>
  <c r="C1126" i="3"/>
  <c r="C1127" i="3"/>
  <c r="C183" i="3"/>
  <c r="C184" i="3"/>
  <c r="C1190" i="3"/>
  <c r="C1191" i="3"/>
  <c r="C1119" i="3"/>
  <c r="C1120" i="3"/>
  <c r="C1049" i="3"/>
  <c r="C1050" i="3"/>
  <c r="C1197" i="3"/>
  <c r="C1198" i="3"/>
  <c r="C290" i="3"/>
  <c r="C291" i="3"/>
  <c r="C1176" i="3"/>
  <c r="C1177" i="3"/>
  <c r="C112" i="3"/>
  <c r="C113" i="3"/>
  <c r="C196" i="3"/>
  <c r="C197" i="3"/>
  <c r="C1233" i="3"/>
  <c r="C1234" i="3"/>
  <c r="C1146" i="3"/>
  <c r="C1147" i="3"/>
  <c r="C1507" i="3"/>
  <c r="C1508" i="3"/>
  <c r="C264" i="3"/>
  <c r="C265" i="3"/>
  <c r="C1112" i="3"/>
  <c r="C1113" i="3"/>
  <c r="C246" i="3"/>
  <c r="C247" i="3"/>
  <c r="C137" i="3"/>
  <c r="C138" i="3"/>
  <c r="C1030" i="3"/>
  <c r="C1031" i="3"/>
  <c r="C1038" i="3"/>
  <c r="C1039" i="3"/>
  <c r="C477" i="3"/>
  <c r="C478" i="3"/>
  <c r="C130" i="3"/>
  <c r="C131" i="3"/>
  <c r="C160" i="3"/>
  <c r="C161" i="3"/>
  <c r="C1161" i="3"/>
  <c r="C1162" i="3"/>
  <c r="C106" i="3"/>
  <c r="C107" i="3"/>
  <c r="C1509" i="3"/>
  <c r="C1510" i="3"/>
  <c r="C491" i="3"/>
  <c r="C492" i="3"/>
  <c r="C1227" i="3"/>
  <c r="C1228" i="3"/>
  <c r="C59" i="3"/>
  <c r="C1304" i="3"/>
  <c r="C958" i="3"/>
  <c r="C959" i="3"/>
  <c r="C1511" i="3"/>
  <c r="C60" i="3"/>
  <c r="C960" i="3"/>
  <c r="C1512" i="3"/>
  <c r="C1513" i="3"/>
  <c r="C610" i="3"/>
  <c r="C198" i="3"/>
  <c r="C199" i="3"/>
  <c r="C51" i="3"/>
  <c r="C1514" i="3"/>
  <c r="C1515" i="3"/>
  <c r="C611" i="3"/>
  <c r="C903" i="3"/>
  <c r="C931" i="3"/>
  <c r="C947" i="3"/>
  <c r="C817" i="3"/>
  <c r="C904" i="3"/>
  <c r="C1235" i="3"/>
  <c r="C941" i="3"/>
  <c r="C1516" i="3"/>
  <c r="C52" i="3"/>
  <c r="C1517" i="3"/>
  <c r="C905" i="3"/>
  <c r="C61" i="3"/>
  <c r="C1236" i="3"/>
  <c r="C679" i="3"/>
  <c r="C1518" i="3"/>
  <c r="C1237" i="3"/>
  <c r="C970" i="3"/>
  <c r="C1101" i="3"/>
  <c r="C948" i="3"/>
  <c r="C612" i="3"/>
  <c r="C1519" i="3"/>
  <c r="C675" i="3"/>
  <c r="C200" i="3"/>
  <c r="C949" i="3"/>
  <c r="C971" i="3"/>
  <c r="C972" i="3"/>
  <c r="C950" i="3"/>
  <c r="C1520" i="3"/>
  <c r="C676" i="3"/>
  <c r="C951" i="3"/>
  <c r="C62" i="3"/>
  <c r="C952" i="3"/>
  <c r="C920" i="3"/>
  <c r="C932" i="3"/>
  <c r="C169" i="3"/>
  <c r="C1521" i="3"/>
  <c r="C1305" i="3"/>
  <c r="C1306" i="3"/>
  <c r="C1307" i="3"/>
  <c r="C933" i="3"/>
  <c r="C934" i="3"/>
  <c r="C1308" i="3"/>
  <c r="C1309" i="3"/>
  <c r="C1522" i="3"/>
  <c r="C921" i="3"/>
  <c r="C1310" i="3"/>
  <c r="C53" i="3"/>
  <c r="C1523" i="3"/>
  <c r="C146" i="3"/>
  <c r="C922" i="3"/>
  <c r="C923" i="3"/>
  <c r="C1524" i="3"/>
  <c r="C1525" i="3"/>
  <c r="C1102" i="3"/>
  <c r="C906" i="3"/>
  <c r="C907" i="3"/>
  <c r="C1027" i="3"/>
  <c r="C1002" i="3"/>
  <c r="C1526" i="3"/>
  <c r="C1527" i="3"/>
  <c r="C613" i="3"/>
  <c r="C1528" i="3"/>
  <c r="C1529" i="3"/>
  <c r="C1530" i="3"/>
  <c r="C912" i="3"/>
  <c r="C709" i="3"/>
  <c r="C1531" i="3"/>
  <c r="C961" i="3"/>
  <c r="C54" i="3"/>
  <c r="C1532" i="3"/>
  <c r="C170" i="3"/>
  <c r="C913" i="3"/>
  <c r="C1106" i="3"/>
  <c r="C1533" i="3"/>
  <c r="C1534" i="3"/>
  <c r="C818" i="3"/>
  <c r="C1535" i="3"/>
  <c r="C201" i="3"/>
  <c r="C924" i="3"/>
  <c r="C680" i="3"/>
  <c r="C55" i="3"/>
  <c r="C1536" i="3"/>
  <c r="C681" i="3"/>
  <c r="C682" i="3"/>
  <c r="C1537" i="3"/>
  <c r="C683" i="3"/>
  <c r="C1003" i="3"/>
  <c r="C1004" i="3"/>
  <c r="C147" i="3"/>
  <c r="C63" i="3"/>
  <c r="C935" i="3"/>
  <c r="C1538" i="3"/>
  <c r="C1238" i="3"/>
  <c r="C56" i="3"/>
  <c r="C1539" i="3"/>
  <c r="C1005" i="3"/>
  <c r="C1540" i="3"/>
  <c r="C1541" i="3"/>
  <c r="C1542" i="3"/>
  <c r="C1543" i="3"/>
  <c r="C1544" i="3"/>
  <c r="C1545" i="3"/>
  <c r="C598" i="3"/>
  <c r="C953" i="3"/>
  <c r="C604" i="3"/>
  <c r="C1546" i="3"/>
  <c r="C1547" i="3"/>
  <c r="C1548" i="3"/>
  <c r="C1549" i="3"/>
  <c r="C1550" i="3"/>
  <c r="C825" i="3"/>
  <c r="C120" i="3"/>
  <c r="C973" i="3"/>
  <c r="C1551" i="3"/>
  <c r="C1552" i="3"/>
  <c r="C942" i="3"/>
  <c r="C1553" i="3"/>
  <c r="C1554" i="3"/>
  <c r="C1239" i="3"/>
  <c r="C605" i="3"/>
  <c r="C171" i="3"/>
  <c r="C1555" i="3"/>
  <c r="C1556" i="3"/>
  <c r="C1557" i="3"/>
  <c r="C1558" i="3"/>
  <c r="C1559" i="3"/>
  <c r="C1240" i="3"/>
  <c r="C925" i="3"/>
  <c r="C1560" i="3"/>
  <c r="C1266" i="3"/>
  <c r="C1561" i="3"/>
  <c r="C1562" i="3"/>
  <c r="C1563" i="3"/>
  <c r="C943" i="3"/>
  <c r="C1564" i="3"/>
  <c r="C710" i="3"/>
  <c r="C711" i="3"/>
  <c r="C1311" i="3"/>
  <c r="C1565" i="3"/>
  <c r="C1566" i="3"/>
  <c r="C1567" i="3"/>
  <c r="C1568" i="3"/>
  <c r="C1569" i="3"/>
  <c r="C1570" i="3"/>
  <c r="C471" i="3"/>
  <c r="C677" i="3"/>
  <c r="C1571" i="3"/>
  <c r="C1572" i="3"/>
  <c r="C962" i="3"/>
  <c r="C963" i="3"/>
  <c r="C1573" i="3"/>
  <c r="C1312" i="3"/>
  <c r="C1574" i="3"/>
  <c r="C1575" i="3"/>
  <c r="C1576" i="3"/>
  <c r="C64" i="3"/>
  <c r="C1107" i="3"/>
  <c r="C472" i="3"/>
  <c r="C473" i="3"/>
  <c r="C936" i="3"/>
  <c r="C1313" i="3"/>
  <c r="C1577" i="3"/>
  <c r="C1578" i="3"/>
  <c r="C1579" i="3"/>
  <c r="C1580" i="3"/>
  <c r="C1581" i="3"/>
  <c r="C1582" i="3"/>
  <c r="C826" i="3"/>
  <c r="C1583" i="3"/>
  <c r="C663" i="3"/>
  <c r="C1584" i="3"/>
  <c r="C148" i="3"/>
  <c r="C1585" i="3"/>
  <c r="C1314" i="3"/>
  <c r="C1586" i="3"/>
  <c r="C1587" i="3"/>
  <c r="C1588" i="3"/>
  <c r="C1589" i="3"/>
  <c r="C65" i="3"/>
  <c r="C944" i="3"/>
  <c r="C1590" i="3"/>
  <c r="C1591" i="3"/>
  <c r="C1592" i="3"/>
  <c r="C1593" i="3"/>
  <c r="C1594" i="3"/>
  <c r="C1028" i="3"/>
  <c r="C678" i="3"/>
  <c r="C1595" i="3"/>
  <c r="C1108" i="3"/>
  <c r="C1596" i="3"/>
  <c r="C1597" i="3"/>
  <c r="C1598" i="3"/>
  <c r="C937" i="3"/>
  <c r="C66" i="3"/>
  <c r="C1599" i="3"/>
  <c r="C599" i="3"/>
  <c r="C1600" i="3"/>
  <c r="C1601" i="3"/>
  <c r="C1602" i="3"/>
  <c r="C664" i="3"/>
  <c r="C1603" i="3"/>
  <c r="C149" i="3"/>
  <c r="C908" i="3"/>
  <c r="C172" i="3"/>
  <c r="C173" i="3"/>
  <c r="C1604" i="3"/>
  <c r="C1605" i="3"/>
  <c r="C938" i="3"/>
  <c r="C1606" i="3"/>
  <c r="C600" i="3"/>
  <c r="C474" i="3"/>
  <c r="C601" i="3"/>
  <c r="C819" i="3"/>
  <c r="C121" i="3"/>
  <c r="C712" i="3"/>
  <c r="C1109" i="3"/>
  <c r="C606" i="3"/>
  <c r="C1110" i="3"/>
  <c r="C1315" i="3"/>
  <c r="C1267" i="3"/>
  <c r="C174" i="3"/>
  <c r="C820" i="3"/>
  <c r="C964" i="3"/>
  <c r="C954" i="3"/>
  <c r="C1111" i="3"/>
  <c r="C475" i="3"/>
  <c r="C1268" i="3"/>
  <c r="C827" i="3"/>
  <c r="C67" i="3"/>
  <c r="C665" i="3"/>
  <c r="C1607" i="3"/>
  <c r="C713" i="3"/>
  <c r="C1608" i="3"/>
  <c r="C1316" i="3"/>
  <c r="C1609" i="3"/>
  <c r="C821" i="3"/>
  <c r="C1610" i="3"/>
  <c r="C1611" i="3"/>
  <c r="C666" i="3"/>
  <c r="C150" i="3"/>
  <c r="C1612" i="3"/>
  <c r="C684" i="3"/>
  <c r="C607" i="3"/>
  <c r="C1613" i="3"/>
  <c r="C476" i="3"/>
  <c r="C965" i="3"/>
  <c r="C1614" i="3"/>
  <c r="C1615" i="3"/>
  <c r="C1616" i="3"/>
  <c r="C68" i="3"/>
  <c r="C822" i="3"/>
  <c r="C1617" i="3"/>
  <c r="C1618" i="3"/>
  <c r="C151" i="3"/>
  <c r="C1619" i="3"/>
  <c r="C1620" i="3"/>
  <c r="C122" i="3"/>
  <c r="C1621" i="3"/>
  <c r="C1622" i="3"/>
  <c r="C828" i="3"/>
  <c r="C1269" i="3"/>
  <c r="C1623" i="3"/>
  <c r="C1624" i="3"/>
  <c r="C1625" i="3"/>
  <c r="C1317" i="3"/>
  <c r="C1318" i="3"/>
  <c r="C1270" i="3"/>
  <c r="C714" i="3"/>
  <c r="C1271" i="3"/>
  <c r="C1626" i="3"/>
  <c r="C123" i="3"/>
  <c r="C1319" i="3"/>
  <c r="C1086" i="3"/>
  <c r="C1627" i="3"/>
  <c r="C669" i="3"/>
  <c r="C670" i="3"/>
  <c r="C736" i="3"/>
  <c r="C622" i="3"/>
  <c r="C507" i="3"/>
  <c r="C831" i="3"/>
  <c r="C634" i="3"/>
  <c r="C102" i="3"/>
  <c r="C671" i="3"/>
  <c r="C114" i="3"/>
  <c r="C628" i="3"/>
  <c r="C103" i="3"/>
  <c r="C623" i="3"/>
  <c r="C544" i="3"/>
  <c r="C86" i="3"/>
  <c r="C248" i="3"/>
  <c r="C624" i="3"/>
  <c r="C737" i="3"/>
  <c r="C629" i="3"/>
  <c r="C738" i="3"/>
  <c r="C739" i="3"/>
  <c r="C115" i="3"/>
  <c r="C508" i="3"/>
  <c r="C178" i="3"/>
  <c r="C635" i="3"/>
  <c r="C636" i="3"/>
  <c r="C116" i="3"/>
  <c r="C630" i="3"/>
  <c r="C843" i="3"/>
  <c r="C108" i="3"/>
  <c r="C1628" i="3"/>
  <c r="C266" i="3"/>
  <c r="C1629" i="3"/>
  <c r="C179" i="3"/>
  <c r="C616" i="3"/>
  <c r="C1630" i="3"/>
  <c r="C1631" i="3"/>
  <c r="C1632" i="3"/>
  <c r="C242" i="3"/>
  <c r="C1633" i="3"/>
  <c r="C1634" i="3"/>
  <c r="C1635" i="3"/>
  <c r="C1636" i="3"/>
  <c r="C545" i="3"/>
  <c r="C1637" i="3"/>
  <c r="C1638" i="3"/>
  <c r="C1639" i="3"/>
  <c r="C1640" i="3"/>
  <c r="C1641" i="3"/>
  <c r="C1051" i="3"/>
  <c r="C1642" i="3"/>
  <c r="C1643" i="3"/>
  <c r="C1644" i="3"/>
  <c r="C1645" i="3"/>
  <c r="C1646" i="3"/>
  <c r="C1087" i="3"/>
  <c r="C1059" i="3"/>
  <c r="C1136" i="3"/>
  <c r="C1647" i="3"/>
  <c r="C1088" i="3"/>
  <c r="C1066" i="3"/>
  <c r="C1192" i="3"/>
  <c r="C243" i="3"/>
  <c r="C849" i="3"/>
  <c r="C1648" i="3"/>
  <c r="C1649" i="3"/>
  <c r="C1650" i="3"/>
  <c r="C546" i="3"/>
  <c r="C501" i="3"/>
  <c r="C837" i="3"/>
  <c r="C139" i="3"/>
  <c r="C132" i="3"/>
  <c r="C1651" i="3"/>
  <c r="C1199" i="3"/>
  <c r="C1193" i="3"/>
  <c r="C1178" i="3"/>
  <c r="C95" i="3"/>
  <c r="C1652" i="3"/>
  <c r="C96" i="3"/>
  <c r="C13" i="3"/>
  <c r="C1653" i="3"/>
  <c r="C1060" i="3"/>
  <c r="C1114" i="3"/>
  <c r="C1654" i="3"/>
  <c r="C1179" i="3"/>
  <c r="C260" i="3"/>
  <c r="C1200" i="3"/>
  <c r="C1201" i="3"/>
  <c r="C1032" i="3"/>
  <c r="C1052" i="3"/>
  <c r="C1073" i="3"/>
  <c r="C1655" i="3"/>
  <c r="C1121" i="3"/>
  <c r="C479" i="3"/>
  <c r="C244" i="3"/>
  <c r="C480" i="3"/>
  <c r="C1033" i="3"/>
  <c r="C1034" i="3"/>
  <c r="C1163" i="3"/>
  <c r="C1164" i="3"/>
  <c r="C1202" i="3"/>
  <c r="C1040" i="3"/>
  <c r="C1041" i="3"/>
  <c r="C1053" i="3"/>
  <c r="C1156" i="3"/>
  <c r="C1128" i="3"/>
  <c r="C1042" i="3"/>
  <c r="C1243" i="3"/>
  <c r="C1074" i="3"/>
  <c r="C1043" i="3"/>
  <c r="C1067" i="3"/>
  <c r="C1656" i="3"/>
  <c r="C850" i="3"/>
  <c r="C1170" i="3"/>
  <c r="C1148" i="3"/>
  <c r="C1075" i="3"/>
  <c r="C14" i="3"/>
  <c r="C1657" i="3"/>
  <c r="C254" i="3"/>
  <c r="C851" i="3"/>
  <c r="C1149" i="3"/>
  <c r="C1068" i="3"/>
  <c r="C1658" i="3"/>
  <c r="C1150" i="3"/>
  <c r="C1185" i="3"/>
  <c r="C1129" i="3"/>
  <c r="C1659" i="3"/>
  <c r="C1660" i="3"/>
  <c r="C1661" i="3"/>
  <c r="C1662" i="3"/>
  <c r="C1194" i="3"/>
  <c r="C1130" i="3"/>
  <c r="C1061" i="3"/>
  <c r="C1089" i="3"/>
  <c r="C1122" i="3"/>
  <c r="C1054" i="3"/>
  <c r="C1137" i="3"/>
  <c r="C1663" i="3"/>
  <c r="C15" i="3"/>
  <c r="C1123" i="3"/>
  <c r="C481" i="3"/>
  <c r="C486" i="3"/>
  <c r="C1664" i="3"/>
  <c r="C1157" i="3"/>
  <c r="C487" i="3"/>
  <c r="C1151" i="3"/>
  <c r="C1665" i="3"/>
  <c r="C1035" i="3"/>
  <c r="C1666" i="3"/>
  <c r="C1158" i="3"/>
  <c r="C1186" i="3"/>
  <c r="C16" i="3"/>
  <c r="C1667" i="3"/>
  <c r="C1165" i="3"/>
  <c r="C1171" i="3"/>
  <c r="C1180" i="3"/>
  <c r="C1668" i="3"/>
  <c r="C1076" i="3"/>
  <c r="C1187" i="3"/>
  <c r="C1669" i="3"/>
  <c r="C832" i="3"/>
  <c r="C1670" i="3"/>
  <c r="C292" i="3"/>
  <c r="C126" i="3"/>
  <c r="C617" i="3"/>
  <c r="C1671" i="3"/>
  <c r="C245" i="3"/>
  <c r="C1672" i="3"/>
  <c r="C255" i="3"/>
  <c r="C293" i="3"/>
  <c r="C1673" i="3"/>
  <c r="C109" i="3"/>
  <c r="C502" i="3"/>
  <c r="C742" i="3"/>
  <c r="C127" i="3"/>
  <c r="C261" i="3"/>
  <c r="C1674" i="3"/>
  <c r="C262" i="3"/>
  <c r="C1008" i="3"/>
  <c r="C1675" i="3"/>
  <c r="C503" i="3"/>
  <c r="C844" i="3"/>
  <c r="C845" i="3"/>
  <c r="C672" i="3"/>
  <c r="C631" i="3"/>
  <c r="C1009" i="3"/>
  <c r="C838" i="3"/>
  <c r="C637" i="3"/>
  <c r="C743" i="3"/>
  <c r="C1676" i="3"/>
  <c r="C504" i="3"/>
  <c r="C117" i="3"/>
  <c r="C1677" i="3"/>
  <c r="C547" i="3"/>
  <c r="C1678" i="3"/>
  <c r="C256" i="3"/>
  <c r="C1679" i="3"/>
  <c r="C1680" i="3"/>
  <c r="C846" i="3"/>
  <c r="C839" i="3"/>
  <c r="C128" i="3"/>
  <c r="C249" i="3"/>
  <c r="C263" i="3"/>
  <c r="C744" i="3"/>
  <c r="C1681" i="3"/>
  <c r="C267" i="3"/>
  <c r="C852" i="3"/>
  <c r="C1682" i="3"/>
  <c r="C257" i="3"/>
  <c r="C833" i="3"/>
  <c r="C1683" i="3"/>
  <c r="C1684" i="3"/>
  <c r="C1685" i="3"/>
  <c r="C1686" i="3"/>
  <c r="C1010" i="3"/>
  <c r="C1687" i="3"/>
  <c r="C268" i="3"/>
  <c r="C1688" i="3"/>
  <c r="C1689" i="3"/>
  <c r="C1690" i="3"/>
  <c r="C129" i="3"/>
  <c r="C834" i="3"/>
  <c r="C840" i="3"/>
  <c r="C618" i="3"/>
  <c r="C110" i="3"/>
  <c r="C269" i="3"/>
  <c r="C619" i="3"/>
  <c r="C625" i="3"/>
  <c r="C509" i="3"/>
  <c r="C510" i="3"/>
  <c r="C745" i="3"/>
  <c r="C87" i="3"/>
  <c r="C155" i="3"/>
  <c r="C464" i="3"/>
  <c r="C493" i="3"/>
  <c r="C140" i="3"/>
  <c r="C133" i="3"/>
  <c r="C141" i="3"/>
  <c r="C191" i="3"/>
  <c r="C156" i="3"/>
  <c r="C1229" i="3"/>
  <c r="C142" i="3"/>
  <c r="C494" i="3"/>
  <c r="C192" i="3"/>
  <c r="C162" i="3"/>
  <c r="C1195" i="3"/>
  <c r="C134" i="3"/>
  <c r="C1691" i="3"/>
  <c r="C465" i="3"/>
  <c r="C1230" i="3"/>
  <c r="C1172" i="3"/>
  <c r="C1173" i="3"/>
  <c r="C1188" i="3"/>
  <c r="C482" i="3"/>
  <c r="C1131" i="3"/>
  <c r="C1138" i="3"/>
  <c r="C1692" i="3"/>
  <c r="C1011" i="3"/>
  <c r="C1139" i="3"/>
  <c r="C1693" i="3"/>
  <c r="C157" i="3"/>
  <c r="C6" i="3"/>
  <c r="C97" i="3"/>
  <c r="C1181" i="3"/>
  <c r="C1115" i="3"/>
  <c r="C163" i="3"/>
  <c r="C7" i="3"/>
  <c r="C1069" i="3"/>
  <c r="C1694" i="3"/>
  <c r="C1244" i="3"/>
  <c r="C1116" i="3"/>
  <c r="C164" i="3"/>
  <c r="C158" i="3"/>
  <c r="C1695" i="3"/>
  <c r="C1062" i="3"/>
  <c r="C1166" i="3"/>
  <c r="C1159" i="3"/>
  <c r="C135" i="3"/>
  <c r="C165" i="3"/>
  <c r="C1124" i="3"/>
  <c r="C8" i="3"/>
  <c r="C98" i="3"/>
  <c r="C9" i="3"/>
  <c r="C111" i="3"/>
  <c r="C1696" i="3"/>
  <c r="C1117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1320" i="3"/>
  <c r="C1322" i="3"/>
  <c r="C3645" i="3"/>
  <c r="C1301" i="3"/>
  <c r="C3" i="3"/>
  <c r="C3646" i="3"/>
  <c r="C3647" i="3"/>
  <c r="C3648" i="3"/>
  <c r="C3649" i="3"/>
  <c r="C70" i="3"/>
  <c r="C71" i="3"/>
  <c r="C3650" i="3"/>
  <c r="C3651" i="3"/>
  <c r="C3652" i="3"/>
  <c r="C3653" i="3"/>
  <c r="C3654" i="3"/>
  <c r="C72" i="3"/>
  <c r="C73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511" i="3"/>
  <c r="C239" i="3"/>
  <c r="C640" i="3"/>
  <c r="C641" i="3"/>
  <c r="C974" i="3"/>
  <c r="C3684" i="3"/>
  <c r="C550" i="3"/>
  <c r="C74" i="3"/>
  <c r="C75" i="3"/>
  <c r="C76" i="3"/>
  <c r="C1029" i="3"/>
  <c r="C1103" i="3"/>
  <c r="C551" i="3"/>
  <c r="C3685" i="3"/>
  <c r="C3686" i="3"/>
  <c r="C3687" i="3"/>
  <c r="C3688" i="3"/>
  <c r="C3689" i="3"/>
  <c r="C3690" i="3"/>
  <c r="C3691" i="3"/>
  <c r="C3692" i="3"/>
  <c r="C3693" i="3"/>
  <c r="C3694" i="3"/>
  <c r="C955" i="3"/>
  <c r="C956" i="3"/>
  <c r="C957" i="3"/>
  <c r="C1299" i="3"/>
  <c r="C3695" i="3"/>
  <c r="C3696" i="3"/>
  <c r="C1298" i="3"/>
  <c r="C3697" i="3"/>
  <c r="C3698" i="3"/>
  <c r="C3699" i="3"/>
  <c r="C3700" i="3"/>
  <c r="C3701" i="3"/>
  <c r="C3702" i="3"/>
  <c r="C909" i="3"/>
  <c r="C3703" i="3"/>
  <c r="C914" i="3"/>
  <c r="C3704" i="3"/>
  <c r="C175" i="3"/>
  <c r="C152" i="3"/>
  <c r="C10" i="3"/>
  <c r="C17" i="3"/>
  <c r="C136" i="3"/>
  <c r="C99" i="3"/>
  <c r="C488" i="3"/>
  <c r="C185" i="3"/>
  <c r="C143" i="3"/>
  <c r="C1231" i="3"/>
  <c r="C986" i="3"/>
  <c r="C552" i="3"/>
  <c r="C180" i="3"/>
  <c r="C193" i="3"/>
  <c r="C159" i="3"/>
  <c r="C166" i="3"/>
  <c r="C466" i="3"/>
  <c r="C104" i="3"/>
  <c r="C1245" i="3"/>
  <c r="C495" i="3"/>
  <c r="C496" i="3"/>
  <c r="C1152" i="3"/>
  <c r="C1153" i="3"/>
  <c r="C1094" i="3"/>
  <c r="C1095" i="3"/>
  <c r="C1132" i="3"/>
  <c r="C1133" i="3"/>
  <c r="C3705" i="3"/>
  <c r="C3706" i="3"/>
  <c r="C1077" i="3"/>
  <c r="C1078" i="3"/>
  <c r="C1118" i="3"/>
  <c r="C1182" i="3"/>
  <c r="C1174" i="3"/>
  <c r="C1175" i="3"/>
  <c r="C1096" i="3"/>
  <c r="C1097" i="3"/>
  <c r="C1055" i="3"/>
  <c r="C1056" i="3"/>
  <c r="C1036" i="3"/>
  <c r="C1037" i="3"/>
  <c r="C1167" i="3"/>
  <c r="C483" i="3"/>
  <c r="C1189" i="3"/>
  <c r="C1070" i="3"/>
  <c r="C1140" i="3"/>
  <c r="C1141" i="3"/>
  <c r="C1063" i="3"/>
  <c r="C1196" i="3"/>
  <c r="C1160" i="3"/>
  <c r="C1125" i="3"/>
  <c r="C1044" i="3"/>
  <c r="C1098" i="3"/>
  <c r="C1203" i="3"/>
  <c r="C3707" i="3"/>
  <c r="C3708" i="3"/>
  <c r="C3709" i="3"/>
  <c r="C3710" i="3"/>
  <c r="C3711" i="3"/>
  <c r="C3712" i="3"/>
  <c r="C3713" i="3"/>
  <c r="C3714" i="3"/>
  <c r="C3715" i="3"/>
  <c r="C926" i="3"/>
  <c r="C77" i="3"/>
  <c r="C966" i="3"/>
  <c r="C967" i="3"/>
  <c r="C3716" i="3"/>
  <c r="C927" i="3"/>
  <c r="C78" i="3"/>
  <c r="C79" i="3"/>
  <c r="C80" i="3"/>
  <c r="C3717" i="3"/>
  <c r="C928" i="3"/>
  <c r="C81" i="3"/>
  <c r="C929" i="3"/>
  <c r="C1300" i="3"/>
  <c r="C82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975" i="3"/>
  <c r="C976" i="3"/>
  <c r="C987" i="3"/>
  <c r="C988" i="3"/>
  <c r="C989" i="3"/>
  <c r="C250" i="3"/>
  <c r="C251" i="3"/>
  <c r="C917" i="3"/>
  <c r="C994" i="3"/>
  <c r="C995" i="3"/>
  <c r="C294" i="3"/>
  <c r="C489" i="3"/>
  <c r="C490" i="3"/>
  <c r="C918" i="3"/>
  <c r="C919" i="3"/>
  <c r="C977" i="3"/>
  <c r="C553" i="3"/>
  <c r="C556" i="3"/>
  <c r="C186" i="3"/>
  <c r="C88" i="3"/>
  <c r="C89" i="3"/>
  <c r="C90" i="3"/>
  <c r="C557" i="3"/>
  <c r="C990" i="3"/>
  <c r="C991" i="3"/>
  <c r="C996" i="3"/>
  <c r="C997" i="3"/>
  <c r="C978" i="3"/>
  <c r="C979" i="3"/>
  <c r="C980" i="3"/>
  <c r="C187" i="3"/>
  <c r="C188" i="3"/>
  <c r="C981" i="3"/>
  <c r="C982" i="3"/>
  <c r="C983" i="3"/>
  <c r="C560" i="3"/>
  <c r="C561" i="3"/>
  <c r="C562" i="3"/>
  <c r="C1246" i="3"/>
  <c r="C467" i="3"/>
  <c r="C468" i="3"/>
  <c r="C194" i="3"/>
  <c r="C195" i="3"/>
  <c r="C497" i="3"/>
  <c r="C498" i="3"/>
  <c r="C105" i="3"/>
  <c r="C181" i="3"/>
  <c r="C182" i="3"/>
  <c r="C1232" i="3"/>
  <c r="C563" i="3"/>
  <c r="C998" i="3"/>
  <c r="C999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1272" i="3"/>
  <c r="C1273" i="3"/>
  <c r="C1274" i="3"/>
  <c r="C1275" i="3"/>
  <c r="C1276" i="3"/>
  <c r="C1277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747" i="3"/>
  <c r="C748" i="3"/>
  <c r="C749" i="3"/>
  <c r="C750" i="3"/>
  <c r="C751" i="3"/>
  <c r="C752" i="3"/>
  <c r="C753" i="3"/>
  <c r="C754" i="3"/>
  <c r="C755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1204" i="3"/>
  <c r="C1205" i="3"/>
  <c r="C1206" i="3"/>
  <c r="C1207" i="3"/>
  <c r="C1208" i="3"/>
  <c r="C1209" i="3"/>
  <c r="C1210" i="3"/>
  <c r="C1211" i="3"/>
  <c r="C1212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685" i="3"/>
  <c r="C686" i="3"/>
  <c r="C687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688" i="3"/>
  <c r="C689" i="3"/>
  <c r="C690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691" i="3"/>
  <c r="C692" i="3"/>
  <c r="C693" i="3"/>
  <c r="C694" i="3"/>
  <c r="C695" i="3"/>
  <c r="C696" i="3"/>
  <c r="C697" i="3"/>
  <c r="C698" i="3"/>
  <c r="C730" i="3"/>
  <c r="C731" i="3"/>
  <c r="C732" i="3"/>
  <c r="C733" i="3"/>
  <c r="C756" i="3"/>
  <c r="C757" i="3"/>
  <c r="C758" i="3"/>
  <c r="C759" i="3"/>
  <c r="C1213" i="3"/>
  <c r="C1214" i="3"/>
  <c r="C1215" i="3"/>
  <c r="C121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699" i="3"/>
  <c r="C700" i="3"/>
  <c r="C701" i="3"/>
  <c r="C702" i="3"/>
  <c r="C703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704" i="3"/>
  <c r="C705" i="3"/>
  <c r="C706" i="3"/>
  <c r="C707" i="3"/>
  <c r="C708" i="3"/>
  <c r="C1293" i="3"/>
  <c r="C1294" i="3"/>
  <c r="C1295" i="3"/>
  <c r="C1296" i="3"/>
  <c r="C1297" i="3"/>
  <c r="C760" i="3"/>
  <c r="C761" i="3"/>
  <c r="C762" i="3"/>
  <c r="C763" i="3"/>
  <c r="C764" i="3"/>
  <c r="C765" i="3"/>
  <c r="C766" i="3"/>
  <c r="C767" i="3"/>
  <c r="C768" i="3"/>
  <c r="C769" i="3"/>
  <c r="C285" i="3"/>
  <c r="C286" i="3"/>
  <c r="C287" i="3"/>
  <c r="C288" i="3"/>
  <c r="C289" i="3"/>
  <c r="C1217" i="3"/>
  <c r="C1218" i="3"/>
  <c r="C1219" i="3"/>
  <c r="C1220" i="3"/>
  <c r="C1221" i="3"/>
  <c r="C1222" i="3"/>
  <c r="C1223" i="3"/>
  <c r="C1224" i="3"/>
  <c r="C1225" i="3"/>
  <c r="C1226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657" i="3"/>
  <c r="C658" i="3"/>
  <c r="C659" i="3"/>
  <c r="C660" i="3"/>
  <c r="C217" i="3"/>
  <c r="C218" i="3"/>
  <c r="C219" i="3"/>
  <c r="C220" i="3"/>
  <c r="C1262" i="3"/>
  <c r="C1263" i="3"/>
  <c r="C1264" i="3"/>
  <c r="C1265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L4550" i="3"/>
  <c r="L4549" i="3"/>
  <c r="L4548" i="3"/>
  <c r="L4547" i="3"/>
  <c r="L4546" i="3"/>
  <c r="L4545" i="3"/>
  <c r="L4544" i="3"/>
  <c r="L4543" i="3"/>
  <c r="L4542" i="3"/>
  <c r="L4541" i="3"/>
  <c r="L4540" i="3"/>
  <c r="L4539" i="3"/>
  <c r="L4538" i="3"/>
  <c r="L4537" i="3"/>
  <c r="L4536" i="3"/>
  <c r="L4535" i="3"/>
  <c r="L4534" i="3"/>
  <c r="L4533" i="3"/>
  <c r="L4532" i="3"/>
  <c r="L4531" i="3"/>
  <c r="L4530" i="3"/>
  <c r="L4529" i="3"/>
  <c r="L4528" i="3"/>
  <c r="L4527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4511" i="3"/>
  <c r="L4510" i="3"/>
  <c r="L4509" i="3"/>
  <c r="L4508" i="3"/>
  <c r="L4507" i="3"/>
  <c r="L4506" i="3"/>
  <c r="L4505" i="3"/>
  <c r="L4504" i="3"/>
  <c r="L4503" i="3"/>
  <c r="L4502" i="3"/>
  <c r="L4501" i="3"/>
  <c r="L4500" i="3"/>
  <c r="L4499" i="3"/>
  <c r="L4498" i="3"/>
  <c r="L4497" i="3"/>
  <c r="L4496" i="3"/>
  <c r="L4495" i="3"/>
  <c r="L4494" i="3"/>
  <c r="L4493" i="3"/>
  <c r="L4492" i="3"/>
  <c r="L4491" i="3"/>
  <c r="L4490" i="3"/>
  <c r="L4489" i="3"/>
  <c r="L4488" i="3"/>
  <c r="L4487" i="3"/>
  <c r="L4486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4458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4442" i="3"/>
  <c r="L4441" i="3"/>
  <c r="L4440" i="3"/>
  <c r="L4439" i="3"/>
  <c r="L4438" i="3"/>
  <c r="L4437" i="3"/>
  <c r="L4436" i="3"/>
  <c r="L4435" i="3"/>
  <c r="L4434" i="3"/>
  <c r="L4433" i="3"/>
  <c r="L4432" i="3"/>
  <c r="L4431" i="3"/>
  <c r="L4430" i="3"/>
  <c r="L4429" i="3"/>
  <c r="L4428" i="3"/>
  <c r="L4427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4351" i="3"/>
  <c r="L4350" i="3"/>
  <c r="L4349" i="3"/>
  <c r="L4348" i="3"/>
  <c r="L4347" i="3"/>
  <c r="L4346" i="3"/>
  <c r="M4346" i="3" s="1"/>
  <c r="L4345" i="3"/>
  <c r="L4344" i="3"/>
  <c r="L4343" i="3"/>
  <c r="L4342" i="3"/>
  <c r="L4341" i="3"/>
  <c r="L4340" i="3"/>
  <c r="L4339" i="3"/>
  <c r="L4338" i="3"/>
  <c r="L4337" i="3"/>
  <c r="L4336" i="3"/>
  <c r="L4335" i="3"/>
  <c r="L4334" i="3"/>
  <c r="L4333" i="3"/>
  <c r="L4332" i="3"/>
  <c r="L4331" i="3"/>
  <c r="L4330" i="3"/>
  <c r="L4329" i="3"/>
  <c r="L4328" i="3"/>
  <c r="L4327" i="3"/>
  <c r="L4326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307" i="3"/>
  <c r="L4306" i="3"/>
  <c r="L4305" i="3"/>
  <c r="L4304" i="3"/>
  <c r="L4303" i="3"/>
  <c r="L4302" i="3"/>
  <c r="L4301" i="3"/>
  <c r="L4300" i="3"/>
  <c r="L4299" i="3"/>
  <c r="L4298" i="3"/>
  <c r="M4298" i="3" s="1"/>
  <c r="L4297" i="3"/>
  <c r="L4296" i="3"/>
  <c r="L4295" i="3"/>
  <c r="L4294" i="3"/>
  <c r="L4293" i="3"/>
  <c r="L4292" i="3"/>
  <c r="L4291" i="3"/>
  <c r="L4290" i="3"/>
  <c r="L4289" i="3"/>
  <c r="L4288" i="3"/>
  <c r="L4287" i="3"/>
  <c r="L4286" i="3"/>
  <c r="L4285" i="3"/>
  <c r="L4284" i="3"/>
  <c r="L4283" i="3"/>
  <c r="L4282" i="3"/>
  <c r="L4281" i="3"/>
  <c r="L4280" i="3"/>
  <c r="L4279" i="3"/>
  <c r="L4278" i="3"/>
  <c r="L4277" i="3"/>
  <c r="L4276" i="3"/>
  <c r="L4275" i="3"/>
  <c r="L4274" i="3"/>
  <c r="L4273" i="3"/>
  <c r="L4272" i="3"/>
  <c r="L4271" i="3"/>
  <c r="L4270" i="3"/>
  <c r="L4269" i="3"/>
  <c r="L4268" i="3"/>
  <c r="L4267" i="3"/>
  <c r="L4266" i="3"/>
  <c r="L4265" i="3"/>
  <c r="L4264" i="3"/>
  <c r="L4263" i="3"/>
  <c r="L4262" i="3"/>
  <c r="L4261" i="3"/>
  <c r="L4260" i="3"/>
  <c r="L4259" i="3"/>
  <c r="L4258" i="3"/>
  <c r="L4257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3" i="3"/>
  <c r="L4242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229" i="3"/>
  <c r="L4228" i="3"/>
  <c r="L4227" i="3"/>
  <c r="L4226" i="3"/>
  <c r="L4225" i="3"/>
  <c r="L4224" i="3"/>
  <c r="L4223" i="3"/>
  <c r="L4222" i="3"/>
  <c r="L4221" i="3"/>
  <c r="L4220" i="3"/>
  <c r="L4219" i="3"/>
  <c r="L4218" i="3"/>
  <c r="L4217" i="3"/>
  <c r="L4216" i="3"/>
  <c r="L4215" i="3"/>
  <c r="L4214" i="3"/>
  <c r="L4213" i="3"/>
  <c r="L4212" i="3"/>
  <c r="L4211" i="3"/>
  <c r="L4210" i="3"/>
  <c r="L4209" i="3"/>
  <c r="L4208" i="3"/>
  <c r="L4207" i="3"/>
  <c r="L4206" i="3"/>
  <c r="L4205" i="3"/>
  <c r="L4204" i="3"/>
  <c r="L4203" i="3"/>
  <c r="L4202" i="3"/>
  <c r="L4201" i="3"/>
  <c r="L4200" i="3"/>
  <c r="L4199" i="3"/>
  <c r="L4198" i="3"/>
  <c r="L4197" i="3"/>
  <c r="L4196" i="3"/>
  <c r="L4195" i="3"/>
  <c r="L4194" i="3"/>
  <c r="L4193" i="3"/>
  <c r="L4192" i="3"/>
  <c r="L4191" i="3"/>
  <c r="L4190" i="3"/>
  <c r="L4189" i="3"/>
  <c r="L4188" i="3"/>
  <c r="L4187" i="3"/>
  <c r="L4186" i="3"/>
  <c r="L4185" i="3"/>
  <c r="L4184" i="3"/>
  <c r="L4183" i="3"/>
  <c r="L4182" i="3"/>
  <c r="L4181" i="3"/>
  <c r="L4180" i="3"/>
  <c r="L4179" i="3"/>
  <c r="L4178" i="3"/>
  <c r="L4177" i="3"/>
  <c r="L4176" i="3"/>
  <c r="L4175" i="3"/>
  <c r="L4174" i="3"/>
  <c r="L4173" i="3"/>
  <c r="L4172" i="3"/>
  <c r="L4171" i="3"/>
  <c r="L4170" i="3"/>
  <c r="L4169" i="3"/>
  <c r="L4168" i="3"/>
  <c r="L4167" i="3"/>
  <c r="L4166" i="3"/>
  <c r="L4165" i="3"/>
  <c r="L4164" i="3"/>
  <c r="L4163" i="3"/>
  <c r="L4162" i="3"/>
  <c r="L4161" i="3"/>
  <c r="L4160" i="3"/>
  <c r="L4159" i="3"/>
  <c r="L4158" i="3"/>
  <c r="L4157" i="3"/>
  <c r="L4156" i="3"/>
  <c r="L4155" i="3"/>
  <c r="L4154" i="3"/>
  <c r="M4154" i="3" s="1"/>
  <c r="L4153" i="3"/>
  <c r="L4152" i="3"/>
  <c r="L4151" i="3"/>
  <c r="L4150" i="3"/>
  <c r="L4149" i="3"/>
  <c r="L4148" i="3"/>
  <c r="L4147" i="3"/>
  <c r="L4146" i="3"/>
  <c r="L4145" i="3"/>
  <c r="L4144" i="3"/>
  <c r="L4143" i="3"/>
  <c r="L4142" i="3"/>
  <c r="L4141" i="3"/>
  <c r="L4140" i="3"/>
  <c r="L4139" i="3"/>
  <c r="L4138" i="3"/>
  <c r="L4137" i="3"/>
  <c r="L4136" i="3"/>
  <c r="L4135" i="3"/>
  <c r="L4134" i="3"/>
  <c r="L4133" i="3"/>
  <c r="L4132" i="3"/>
  <c r="L4131" i="3"/>
  <c r="L4130" i="3"/>
  <c r="L4129" i="3"/>
  <c r="L4128" i="3"/>
  <c r="L4127" i="3"/>
  <c r="L4126" i="3"/>
  <c r="L4125" i="3"/>
  <c r="L4124" i="3"/>
  <c r="L4123" i="3"/>
  <c r="L4122" i="3"/>
  <c r="L4121" i="3"/>
  <c r="L4120" i="3"/>
  <c r="L4119" i="3"/>
  <c r="L4118" i="3"/>
  <c r="L4117" i="3"/>
  <c r="L4116" i="3"/>
  <c r="L4115" i="3"/>
  <c r="L4114" i="3"/>
  <c r="L4113" i="3"/>
  <c r="L4112" i="3"/>
  <c r="L4111" i="3"/>
  <c r="K4110" i="3"/>
  <c r="L4110" i="3" s="1"/>
  <c r="L4109" i="3"/>
  <c r="L4108" i="3"/>
  <c r="L4107" i="3"/>
  <c r="L4106" i="3"/>
  <c r="L4105" i="3"/>
  <c r="L4104" i="3"/>
  <c r="L4103" i="3"/>
  <c r="L4102" i="3"/>
  <c r="L4101" i="3"/>
  <c r="L4100" i="3"/>
  <c r="L4099" i="3"/>
  <c r="L4098" i="3"/>
  <c r="L4097" i="3"/>
  <c r="L4096" i="3"/>
  <c r="L4095" i="3"/>
  <c r="L4094" i="3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4077" i="3"/>
  <c r="L4076" i="3"/>
  <c r="L4075" i="3"/>
  <c r="L4074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4059" i="3"/>
  <c r="L4058" i="3"/>
  <c r="L4057" i="3"/>
  <c r="L4056" i="3"/>
  <c r="L4055" i="3"/>
  <c r="L4054" i="3"/>
  <c r="L4053" i="3"/>
  <c r="L4052" i="3"/>
  <c r="L4051" i="3"/>
  <c r="L4050" i="3"/>
  <c r="L4049" i="3"/>
  <c r="L4048" i="3"/>
  <c r="L4047" i="3"/>
  <c r="L4046" i="3"/>
  <c r="L4045" i="3"/>
  <c r="L4044" i="3"/>
  <c r="L4043" i="3"/>
  <c r="L4042" i="3"/>
  <c r="L4041" i="3"/>
  <c r="L4040" i="3"/>
  <c r="L4039" i="3"/>
  <c r="L4038" i="3"/>
  <c r="L4037" i="3"/>
  <c r="L4036" i="3"/>
  <c r="L4035" i="3"/>
  <c r="L4034" i="3"/>
  <c r="L4033" i="3"/>
  <c r="L4032" i="3"/>
  <c r="L4031" i="3"/>
  <c r="L4030" i="3"/>
  <c r="L4029" i="3"/>
  <c r="L4028" i="3"/>
  <c r="L4027" i="3"/>
  <c r="L4026" i="3"/>
  <c r="L4025" i="3"/>
  <c r="L4024" i="3"/>
  <c r="L4023" i="3"/>
  <c r="L4022" i="3"/>
  <c r="L4021" i="3"/>
  <c r="L4020" i="3"/>
  <c r="L4019" i="3"/>
  <c r="L4018" i="3"/>
  <c r="L4017" i="3"/>
  <c r="L4016" i="3"/>
  <c r="L4015" i="3"/>
  <c r="L4014" i="3"/>
  <c r="L4013" i="3"/>
  <c r="L4012" i="3"/>
  <c r="L4011" i="3"/>
  <c r="L4010" i="3"/>
  <c r="L4009" i="3"/>
  <c r="L4008" i="3"/>
  <c r="L4007" i="3"/>
  <c r="L4006" i="3"/>
  <c r="L4005" i="3"/>
  <c r="L4004" i="3"/>
  <c r="L4003" i="3"/>
  <c r="L4002" i="3"/>
  <c r="L4001" i="3"/>
  <c r="L4000" i="3"/>
  <c r="L3999" i="3"/>
  <c r="L3998" i="3"/>
  <c r="L3997" i="3"/>
  <c r="L3996" i="3"/>
  <c r="L3995" i="3"/>
  <c r="L3994" i="3"/>
  <c r="L3993" i="3"/>
  <c r="L3992" i="3"/>
  <c r="L3991" i="3"/>
  <c r="L3990" i="3"/>
  <c r="L3989" i="3"/>
  <c r="L3988" i="3"/>
  <c r="L3987" i="3"/>
  <c r="L3986" i="3"/>
  <c r="L3985" i="3"/>
  <c r="L3984" i="3"/>
  <c r="L3983" i="3"/>
  <c r="L3982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3967" i="3"/>
  <c r="L3966" i="3"/>
  <c r="L3965" i="3"/>
  <c r="L3964" i="3"/>
  <c r="L1265" i="3"/>
  <c r="L1264" i="3"/>
  <c r="L1263" i="3"/>
  <c r="L1262" i="3"/>
  <c r="L220" i="3"/>
  <c r="L219" i="3"/>
  <c r="L218" i="3"/>
  <c r="L217" i="3"/>
  <c r="L660" i="3"/>
  <c r="L659" i="3"/>
  <c r="L658" i="3"/>
  <c r="L657" i="3"/>
  <c r="L3963" i="3"/>
  <c r="L3962" i="3"/>
  <c r="L3961" i="3"/>
  <c r="L3960" i="3"/>
  <c r="L3959" i="3"/>
  <c r="L3958" i="3"/>
  <c r="L3957" i="3"/>
  <c r="L3956" i="3"/>
  <c r="L3955" i="3"/>
  <c r="L3954" i="3"/>
  <c r="L3953" i="3"/>
  <c r="L3952" i="3"/>
  <c r="L3951" i="3"/>
  <c r="L3950" i="3"/>
  <c r="L3949" i="3"/>
  <c r="L3948" i="3"/>
  <c r="L3947" i="3"/>
  <c r="L3946" i="3"/>
  <c r="L3945" i="3"/>
  <c r="L3944" i="3"/>
  <c r="L3943" i="3"/>
  <c r="L3942" i="3"/>
  <c r="L3941" i="3"/>
  <c r="L3940" i="3"/>
  <c r="L3939" i="3"/>
  <c r="L3938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922" i="3"/>
  <c r="L3921" i="3"/>
  <c r="L3920" i="3"/>
  <c r="L3919" i="3"/>
  <c r="L3918" i="3"/>
  <c r="L3917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4" i="3"/>
  <c r="L3903" i="3"/>
  <c r="L3902" i="3"/>
  <c r="L3901" i="3"/>
  <c r="L3900" i="3"/>
  <c r="L3899" i="3"/>
  <c r="L3898" i="3"/>
  <c r="L3897" i="3"/>
  <c r="L3896" i="3"/>
  <c r="L3895" i="3"/>
  <c r="L3894" i="3"/>
  <c r="L3893" i="3"/>
  <c r="L3892" i="3"/>
  <c r="L3891" i="3"/>
  <c r="L3890" i="3"/>
  <c r="L3889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3873" i="3"/>
  <c r="L3872" i="3"/>
  <c r="L3871" i="3"/>
  <c r="L3870" i="3"/>
  <c r="L3869" i="3"/>
  <c r="L3868" i="3"/>
  <c r="L3867" i="3"/>
  <c r="L3866" i="3"/>
  <c r="L3865" i="3"/>
  <c r="L3864" i="3"/>
  <c r="L3863" i="3"/>
  <c r="L3862" i="3"/>
  <c r="L3861" i="3"/>
  <c r="L3860" i="3"/>
  <c r="L3859" i="3"/>
  <c r="L1226" i="3"/>
  <c r="L1225" i="3"/>
  <c r="L1224" i="3"/>
  <c r="L1223" i="3"/>
  <c r="L1222" i="3"/>
  <c r="L1221" i="3"/>
  <c r="L1220" i="3"/>
  <c r="L1219" i="3"/>
  <c r="L1218" i="3"/>
  <c r="L1217" i="3"/>
  <c r="L289" i="3"/>
  <c r="L288" i="3"/>
  <c r="L287" i="3"/>
  <c r="L286" i="3"/>
  <c r="L285" i="3"/>
  <c r="L769" i="3"/>
  <c r="L768" i="3"/>
  <c r="L767" i="3"/>
  <c r="L766" i="3"/>
  <c r="L765" i="3"/>
  <c r="L764" i="3"/>
  <c r="L763" i="3"/>
  <c r="L762" i="3"/>
  <c r="L761" i="3"/>
  <c r="L760" i="3"/>
  <c r="L1297" i="3"/>
  <c r="L1296" i="3"/>
  <c r="L1295" i="3"/>
  <c r="L1294" i="3"/>
  <c r="L1293" i="3"/>
  <c r="L708" i="3"/>
  <c r="L707" i="3"/>
  <c r="L706" i="3"/>
  <c r="L705" i="3"/>
  <c r="L704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703" i="3"/>
  <c r="L702" i="3"/>
  <c r="L701" i="3"/>
  <c r="L700" i="3"/>
  <c r="L69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1216" i="3"/>
  <c r="L1215" i="3"/>
  <c r="L1214" i="3"/>
  <c r="L1213" i="3"/>
  <c r="L759" i="3"/>
  <c r="L758" i="3"/>
  <c r="L757" i="3"/>
  <c r="L756" i="3"/>
  <c r="L733" i="3"/>
  <c r="L732" i="3"/>
  <c r="L731" i="3"/>
  <c r="L730" i="3"/>
  <c r="L698" i="3"/>
  <c r="L697" i="3"/>
  <c r="L696" i="3"/>
  <c r="L695" i="3"/>
  <c r="L694" i="3"/>
  <c r="L693" i="3"/>
  <c r="L692" i="3"/>
  <c r="L691" i="3"/>
  <c r="L3846" i="3"/>
  <c r="L3845" i="3"/>
  <c r="L3844" i="3"/>
  <c r="L3843" i="3"/>
  <c r="L3842" i="3"/>
  <c r="L3841" i="3"/>
  <c r="L3840" i="3"/>
  <c r="L3839" i="3"/>
  <c r="L3838" i="3"/>
  <c r="L3837" i="3"/>
  <c r="L3836" i="3"/>
  <c r="L3835" i="3"/>
  <c r="L3834" i="3"/>
  <c r="L3833" i="3"/>
  <c r="L3832" i="3"/>
  <c r="L3831" i="3"/>
  <c r="L3830" i="3"/>
  <c r="L3829" i="3"/>
  <c r="L3828" i="3"/>
  <c r="L3827" i="3"/>
  <c r="L3826" i="3"/>
  <c r="L3825" i="3"/>
  <c r="L3824" i="3"/>
  <c r="L3823" i="3"/>
  <c r="L3822" i="3"/>
  <c r="L3821" i="3"/>
  <c r="L3820" i="3"/>
  <c r="L3819" i="3"/>
  <c r="L3818" i="3"/>
  <c r="L3817" i="3"/>
  <c r="L690" i="3"/>
  <c r="L689" i="3"/>
  <c r="L688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3800" i="3"/>
  <c r="L3799" i="3"/>
  <c r="L3798" i="3"/>
  <c r="L3797" i="3"/>
  <c r="L3796" i="3"/>
  <c r="L687" i="3"/>
  <c r="L686" i="3"/>
  <c r="L685" i="3"/>
  <c r="L3795" i="3"/>
  <c r="L3794" i="3"/>
  <c r="L3793" i="3"/>
  <c r="L3792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3779" i="3"/>
  <c r="L3778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3762" i="3"/>
  <c r="L3761" i="3"/>
  <c r="L3760" i="3"/>
  <c r="L3759" i="3"/>
  <c r="L3758" i="3"/>
  <c r="L3757" i="3"/>
  <c r="L3756" i="3"/>
  <c r="L3755" i="3"/>
  <c r="L3754" i="3"/>
  <c r="L3753" i="3"/>
  <c r="L3752" i="3"/>
  <c r="L3751" i="3"/>
  <c r="L3750" i="3"/>
  <c r="L3749" i="3"/>
  <c r="L3748" i="3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12" i="3"/>
  <c r="L1211" i="3"/>
  <c r="L1210" i="3"/>
  <c r="L1209" i="3"/>
  <c r="L1208" i="3"/>
  <c r="L1207" i="3"/>
  <c r="L1206" i="3"/>
  <c r="L1205" i="3"/>
  <c r="L1204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755" i="3"/>
  <c r="L754" i="3"/>
  <c r="L753" i="3"/>
  <c r="L752" i="3"/>
  <c r="L751" i="3"/>
  <c r="L750" i="3"/>
  <c r="L749" i="3"/>
  <c r="L748" i="3"/>
  <c r="L747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1277" i="3"/>
  <c r="L1276" i="3"/>
  <c r="L1275" i="3"/>
  <c r="L1274" i="3"/>
  <c r="L1273" i="3"/>
  <c r="L1272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M975" i="3"/>
  <c r="M1203" i="3"/>
  <c r="M1098" i="3"/>
  <c r="M1044" i="3"/>
  <c r="M1125" i="3"/>
  <c r="M1160" i="3"/>
  <c r="M1196" i="3"/>
  <c r="M1063" i="3"/>
  <c r="M1140" i="3"/>
  <c r="M1070" i="3"/>
  <c r="M1189" i="3"/>
  <c r="M483" i="3"/>
  <c r="M1167" i="3"/>
  <c r="M1036" i="3"/>
  <c r="M1055" i="3"/>
  <c r="M1096" i="3"/>
  <c r="M1174" i="3"/>
  <c r="M1182" i="3"/>
  <c r="M1118" i="3"/>
  <c r="M1077" i="3"/>
  <c r="M3705" i="3"/>
  <c r="M1132" i="3"/>
  <c r="M1094" i="3"/>
  <c r="M1152" i="3"/>
  <c r="N69" i="3"/>
  <c r="N1014" i="3"/>
  <c r="N1145" i="3"/>
  <c r="N1081" i="3"/>
  <c r="N1080" i="3"/>
  <c r="N1079" i="3"/>
  <c r="N1093" i="3"/>
  <c r="N1048" i="3"/>
  <c r="N1047" i="3"/>
  <c r="N1092" i="3"/>
  <c r="N1144" i="3"/>
  <c r="N1007" i="3"/>
  <c r="N1143" i="3"/>
  <c r="N1142" i="3"/>
  <c r="N1091" i="3"/>
  <c r="N1046" i="3"/>
  <c r="N1013" i="3"/>
  <c r="N92" i="3"/>
  <c r="N1090" i="3"/>
  <c r="N1018" i="3"/>
  <c r="N1045" i="3"/>
  <c r="N91" i="3"/>
  <c r="N1016" i="3"/>
  <c r="N595" i="3"/>
  <c r="N1017" i="3"/>
  <c r="N594" i="3"/>
  <c r="N1015" i="3"/>
  <c r="N1006" i="3"/>
  <c r="N1012" i="3"/>
  <c r="N50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C1323" i="3"/>
  <c r="P557" i="2"/>
  <c r="O557" i="2"/>
  <c r="P556" i="2"/>
  <c r="O556" i="2"/>
  <c r="P555" i="2"/>
  <c r="O555" i="2"/>
  <c r="P554" i="2"/>
  <c r="O554" i="2"/>
  <c r="P553" i="2"/>
  <c r="O553" i="2"/>
  <c r="H553" i="2"/>
  <c r="G553" i="2"/>
  <c r="F553" i="2"/>
  <c r="E553" i="2"/>
  <c r="D553" i="2"/>
  <c r="P552" i="2"/>
  <c r="O552" i="2"/>
  <c r="H552" i="2"/>
  <c r="G552" i="2"/>
  <c r="F552" i="2"/>
  <c r="E552" i="2"/>
  <c r="D552" i="2"/>
  <c r="P551" i="2"/>
  <c r="O551" i="2"/>
  <c r="H551" i="2"/>
  <c r="G551" i="2"/>
  <c r="F551" i="2"/>
  <c r="E551" i="2"/>
  <c r="D551" i="2"/>
  <c r="P550" i="2"/>
  <c r="O550" i="2"/>
  <c r="H550" i="2"/>
  <c r="G550" i="2"/>
  <c r="F550" i="2"/>
  <c r="E550" i="2"/>
  <c r="D550" i="2"/>
  <c r="P549" i="2"/>
  <c r="O549" i="2"/>
  <c r="H549" i="2"/>
  <c r="G549" i="2"/>
  <c r="F549" i="2"/>
  <c r="E549" i="2"/>
  <c r="D549" i="2"/>
  <c r="P548" i="2"/>
  <c r="O548" i="2"/>
  <c r="H548" i="2"/>
  <c r="G548" i="2"/>
  <c r="F548" i="2"/>
  <c r="E548" i="2"/>
  <c r="D548" i="2"/>
  <c r="P547" i="2"/>
  <c r="O547" i="2"/>
  <c r="H547" i="2"/>
  <c r="G547" i="2"/>
  <c r="F547" i="2"/>
  <c r="E547" i="2"/>
  <c r="D547" i="2"/>
  <c r="P546" i="2"/>
  <c r="O546" i="2"/>
  <c r="H546" i="2"/>
  <c r="G546" i="2"/>
  <c r="F546" i="2"/>
  <c r="E546" i="2"/>
  <c r="D546" i="2"/>
  <c r="P545" i="2"/>
  <c r="O545" i="2"/>
  <c r="H545" i="2"/>
  <c r="G545" i="2"/>
  <c r="F545" i="2"/>
  <c r="E545" i="2"/>
  <c r="D545" i="2"/>
  <c r="A545" i="2"/>
  <c r="P544" i="2"/>
  <c r="O544" i="2"/>
  <c r="H544" i="2"/>
  <c r="G544" i="2"/>
  <c r="F544" i="2"/>
  <c r="E544" i="2"/>
  <c r="D544" i="2"/>
  <c r="A544" i="2"/>
  <c r="P543" i="2"/>
  <c r="O543" i="2"/>
  <c r="H543" i="2"/>
  <c r="G543" i="2"/>
  <c r="F543" i="2"/>
  <c r="E543" i="2"/>
  <c r="D543" i="2"/>
  <c r="A543" i="2"/>
  <c r="P542" i="2"/>
  <c r="O542" i="2"/>
  <c r="H542" i="2"/>
  <c r="G542" i="2"/>
  <c r="F542" i="2"/>
  <c r="E542" i="2"/>
  <c r="D542" i="2"/>
  <c r="A542" i="2"/>
  <c r="P541" i="2"/>
  <c r="O541" i="2"/>
  <c r="H541" i="2"/>
  <c r="G541" i="2"/>
  <c r="F541" i="2"/>
  <c r="E541" i="2"/>
  <c r="D541" i="2"/>
  <c r="A541" i="2"/>
  <c r="P540" i="2"/>
  <c r="O540" i="2"/>
  <c r="H540" i="2"/>
  <c r="G540" i="2"/>
  <c r="F540" i="2"/>
  <c r="E540" i="2"/>
  <c r="D540" i="2"/>
  <c r="A540" i="2"/>
  <c r="P539" i="2"/>
  <c r="O539" i="2"/>
  <c r="H539" i="2"/>
  <c r="G539" i="2"/>
  <c r="F539" i="2"/>
  <c r="E539" i="2"/>
  <c r="D539" i="2"/>
  <c r="A539" i="2"/>
  <c r="P538" i="2"/>
  <c r="O538" i="2"/>
  <c r="H538" i="2"/>
  <c r="G538" i="2"/>
  <c r="F538" i="2"/>
  <c r="E538" i="2"/>
  <c r="D538" i="2"/>
  <c r="A538" i="2"/>
  <c r="P537" i="2"/>
  <c r="O537" i="2"/>
  <c r="H537" i="2"/>
  <c r="G537" i="2"/>
  <c r="F537" i="2"/>
  <c r="E537" i="2"/>
  <c r="D537" i="2"/>
  <c r="A537" i="2"/>
  <c r="P536" i="2"/>
  <c r="O536" i="2"/>
  <c r="H536" i="2"/>
  <c r="G536" i="2"/>
  <c r="F536" i="2"/>
  <c r="E536" i="2"/>
  <c r="D536" i="2"/>
  <c r="A536" i="2"/>
  <c r="P535" i="2"/>
  <c r="O535" i="2"/>
  <c r="H535" i="2"/>
  <c r="G535" i="2"/>
  <c r="F535" i="2"/>
  <c r="E535" i="2"/>
  <c r="D535" i="2"/>
  <c r="A535" i="2"/>
  <c r="P534" i="2"/>
  <c r="O534" i="2"/>
  <c r="H534" i="2"/>
  <c r="G534" i="2"/>
  <c r="F534" i="2"/>
  <c r="E534" i="2"/>
  <c r="D534" i="2"/>
  <c r="A534" i="2"/>
  <c r="P533" i="2"/>
  <c r="O533" i="2"/>
  <c r="H533" i="2"/>
  <c r="G533" i="2"/>
  <c r="F533" i="2"/>
  <c r="E533" i="2"/>
  <c r="D533" i="2"/>
  <c r="A533" i="2"/>
  <c r="P532" i="2"/>
  <c r="O532" i="2"/>
  <c r="H532" i="2"/>
  <c r="G532" i="2"/>
  <c r="F532" i="2"/>
  <c r="E532" i="2"/>
  <c r="D532" i="2"/>
  <c r="A532" i="2"/>
  <c r="P531" i="2"/>
  <c r="O531" i="2"/>
  <c r="H531" i="2"/>
  <c r="G531" i="2"/>
  <c r="F531" i="2"/>
  <c r="E531" i="2"/>
  <c r="D531" i="2"/>
  <c r="A531" i="2"/>
  <c r="P530" i="2"/>
  <c r="O530" i="2"/>
  <c r="H530" i="2"/>
  <c r="G530" i="2"/>
  <c r="F530" i="2"/>
  <c r="E530" i="2"/>
  <c r="D530" i="2"/>
  <c r="A530" i="2"/>
  <c r="P529" i="2"/>
  <c r="O529" i="2"/>
  <c r="H529" i="2"/>
  <c r="G529" i="2"/>
  <c r="F529" i="2"/>
  <c r="E529" i="2"/>
  <c r="D529" i="2"/>
  <c r="A529" i="2"/>
  <c r="P528" i="2"/>
  <c r="O528" i="2"/>
  <c r="H528" i="2"/>
  <c r="G528" i="2"/>
  <c r="F528" i="2"/>
  <c r="E528" i="2"/>
  <c r="D528" i="2"/>
  <c r="A528" i="2"/>
  <c r="P527" i="2"/>
  <c r="O527" i="2"/>
  <c r="H527" i="2"/>
  <c r="G527" i="2"/>
  <c r="F527" i="2"/>
  <c r="E527" i="2"/>
  <c r="D527" i="2"/>
  <c r="A527" i="2"/>
  <c r="P526" i="2"/>
  <c r="O526" i="2"/>
  <c r="H526" i="2"/>
  <c r="G526" i="2"/>
  <c r="F526" i="2"/>
  <c r="E526" i="2"/>
  <c r="D526" i="2"/>
  <c r="A526" i="2"/>
  <c r="P525" i="2"/>
  <c r="O525" i="2"/>
  <c r="H525" i="2"/>
  <c r="G525" i="2"/>
  <c r="F525" i="2"/>
  <c r="E525" i="2"/>
  <c r="D525" i="2"/>
  <c r="A525" i="2"/>
  <c r="P524" i="2"/>
  <c r="O524" i="2"/>
  <c r="H524" i="2"/>
  <c r="G524" i="2"/>
  <c r="F524" i="2"/>
  <c r="E524" i="2"/>
  <c r="D524" i="2"/>
  <c r="A524" i="2"/>
  <c r="P523" i="2"/>
  <c r="O523" i="2"/>
  <c r="H523" i="2"/>
  <c r="G523" i="2"/>
  <c r="F523" i="2"/>
  <c r="E523" i="2"/>
  <c r="D523" i="2"/>
  <c r="A523" i="2"/>
  <c r="P522" i="2"/>
  <c r="O522" i="2"/>
  <c r="H522" i="2"/>
  <c r="G522" i="2"/>
  <c r="F522" i="2"/>
  <c r="E522" i="2"/>
  <c r="D522" i="2"/>
  <c r="A522" i="2"/>
  <c r="P521" i="2"/>
  <c r="O521" i="2"/>
  <c r="H521" i="2"/>
  <c r="G521" i="2"/>
  <c r="F521" i="2"/>
  <c r="E521" i="2"/>
  <c r="D521" i="2"/>
  <c r="A521" i="2"/>
  <c r="P520" i="2"/>
  <c r="O520" i="2"/>
  <c r="H520" i="2"/>
  <c r="G520" i="2"/>
  <c r="F520" i="2"/>
  <c r="E520" i="2"/>
  <c r="D520" i="2"/>
  <c r="A520" i="2"/>
  <c r="P519" i="2"/>
  <c r="O519" i="2"/>
  <c r="H519" i="2"/>
  <c r="G519" i="2"/>
  <c r="F519" i="2"/>
  <c r="E519" i="2"/>
  <c r="D519" i="2"/>
  <c r="A519" i="2"/>
  <c r="P518" i="2"/>
  <c r="O518" i="2"/>
  <c r="H518" i="2"/>
  <c r="G518" i="2"/>
  <c r="F518" i="2"/>
  <c r="E518" i="2"/>
  <c r="D518" i="2"/>
  <c r="A518" i="2"/>
  <c r="P517" i="2"/>
  <c r="O517" i="2"/>
  <c r="H517" i="2"/>
  <c r="G517" i="2"/>
  <c r="F517" i="2"/>
  <c r="E517" i="2"/>
  <c r="D517" i="2"/>
  <c r="A517" i="2"/>
  <c r="P516" i="2"/>
  <c r="O516" i="2"/>
  <c r="H516" i="2"/>
  <c r="G516" i="2"/>
  <c r="F516" i="2"/>
  <c r="E516" i="2"/>
  <c r="D516" i="2"/>
  <c r="A516" i="2"/>
  <c r="P515" i="2"/>
  <c r="O515" i="2"/>
  <c r="H515" i="2"/>
  <c r="G515" i="2"/>
  <c r="F515" i="2"/>
  <c r="E515" i="2"/>
  <c r="D515" i="2"/>
  <c r="A515" i="2"/>
  <c r="P514" i="2"/>
  <c r="O514" i="2"/>
  <c r="H514" i="2"/>
  <c r="G514" i="2"/>
  <c r="F514" i="2"/>
  <c r="E514" i="2"/>
  <c r="D514" i="2"/>
  <c r="A514" i="2"/>
  <c r="P513" i="2"/>
  <c r="O513" i="2"/>
  <c r="H513" i="2"/>
  <c r="G513" i="2"/>
  <c r="F513" i="2"/>
  <c r="E513" i="2"/>
  <c r="D513" i="2"/>
  <c r="A513" i="2"/>
  <c r="P512" i="2"/>
  <c r="O512" i="2"/>
  <c r="H512" i="2"/>
  <c r="G512" i="2"/>
  <c r="F512" i="2"/>
  <c r="E512" i="2"/>
  <c r="D512" i="2"/>
  <c r="A512" i="2"/>
  <c r="P511" i="2"/>
  <c r="O511" i="2"/>
  <c r="H511" i="2"/>
  <c r="G511" i="2"/>
  <c r="F511" i="2"/>
  <c r="E511" i="2"/>
  <c r="D511" i="2"/>
  <c r="A511" i="2"/>
  <c r="P510" i="2"/>
  <c r="O510" i="2"/>
  <c r="H510" i="2"/>
  <c r="G510" i="2"/>
  <c r="F510" i="2"/>
  <c r="E510" i="2"/>
  <c r="D510" i="2"/>
  <c r="A510" i="2"/>
  <c r="P509" i="2"/>
  <c r="O509" i="2"/>
  <c r="H509" i="2"/>
  <c r="G509" i="2"/>
  <c r="F509" i="2"/>
  <c r="E509" i="2"/>
  <c r="D509" i="2"/>
  <c r="A509" i="2"/>
  <c r="P508" i="2"/>
  <c r="O508" i="2"/>
  <c r="H508" i="2"/>
  <c r="G508" i="2"/>
  <c r="F508" i="2"/>
  <c r="E508" i="2"/>
  <c r="D508" i="2"/>
  <c r="A508" i="2"/>
  <c r="P507" i="2"/>
  <c r="O507" i="2"/>
  <c r="H507" i="2"/>
  <c r="G507" i="2"/>
  <c r="F507" i="2"/>
  <c r="E507" i="2"/>
  <c r="D507" i="2"/>
  <c r="A507" i="2"/>
  <c r="P506" i="2"/>
  <c r="O506" i="2"/>
  <c r="H506" i="2"/>
  <c r="G506" i="2"/>
  <c r="F506" i="2"/>
  <c r="E506" i="2"/>
  <c r="D506" i="2"/>
  <c r="A506" i="2"/>
  <c r="P505" i="2"/>
  <c r="O505" i="2"/>
  <c r="H505" i="2"/>
  <c r="G505" i="2"/>
  <c r="F505" i="2"/>
  <c r="E505" i="2"/>
  <c r="D505" i="2"/>
  <c r="A505" i="2"/>
  <c r="P504" i="2"/>
  <c r="O504" i="2"/>
  <c r="H504" i="2"/>
  <c r="G504" i="2"/>
  <c r="F504" i="2"/>
  <c r="E504" i="2"/>
  <c r="D504" i="2"/>
  <c r="A504" i="2"/>
  <c r="P503" i="2"/>
  <c r="O503" i="2"/>
  <c r="H503" i="2"/>
  <c r="G503" i="2"/>
  <c r="F503" i="2"/>
  <c r="E503" i="2"/>
  <c r="D503" i="2"/>
  <c r="A503" i="2"/>
  <c r="P502" i="2"/>
  <c r="O502" i="2"/>
  <c r="H502" i="2"/>
  <c r="G502" i="2"/>
  <c r="F502" i="2"/>
  <c r="E502" i="2"/>
  <c r="D502" i="2"/>
  <c r="A502" i="2"/>
  <c r="P501" i="2"/>
  <c r="O501" i="2"/>
  <c r="H501" i="2"/>
  <c r="G501" i="2"/>
  <c r="F501" i="2"/>
  <c r="E501" i="2"/>
  <c r="D501" i="2"/>
  <c r="A501" i="2"/>
  <c r="P500" i="2"/>
  <c r="O500" i="2"/>
  <c r="H500" i="2"/>
  <c r="G500" i="2"/>
  <c r="F500" i="2"/>
  <c r="E500" i="2"/>
  <c r="D500" i="2"/>
  <c r="A500" i="2"/>
  <c r="P499" i="2"/>
  <c r="O499" i="2"/>
  <c r="H499" i="2"/>
  <c r="G499" i="2"/>
  <c r="F499" i="2"/>
  <c r="E499" i="2"/>
  <c r="D499" i="2"/>
  <c r="A499" i="2"/>
  <c r="P498" i="2"/>
  <c r="O498" i="2"/>
  <c r="H498" i="2"/>
  <c r="G498" i="2"/>
  <c r="F498" i="2"/>
  <c r="E498" i="2"/>
  <c r="D498" i="2"/>
  <c r="A498" i="2"/>
  <c r="P497" i="2"/>
  <c r="O497" i="2"/>
  <c r="H497" i="2"/>
  <c r="G497" i="2"/>
  <c r="F497" i="2"/>
  <c r="E497" i="2"/>
  <c r="D497" i="2"/>
  <c r="A497" i="2"/>
  <c r="P496" i="2"/>
  <c r="O496" i="2"/>
  <c r="H496" i="2"/>
  <c r="G496" i="2"/>
  <c r="F496" i="2"/>
  <c r="E496" i="2"/>
  <c r="D496" i="2"/>
  <c r="A496" i="2"/>
  <c r="P495" i="2"/>
  <c r="O495" i="2"/>
  <c r="H495" i="2"/>
  <c r="G495" i="2"/>
  <c r="F495" i="2"/>
  <c r="E495" i="2"/>
  <c r="D495" i="2"/>
  <c r="A495" i="2"/>
  <c r="P494" i="2"/>
  <c r="O494" i="2"/>
  <c r="H494" i="2"/>
  <c r="G494" i="2"/>
  <c r="F494" i="2"/>
  <c r="E494" i="2"/>
  <c r="D494" i="2"/>
  <c r="A494" i="2"/>
  <c r="P493" i="2"/>
  <c r="O493" i="2"/>
  <c r="H493" i="2"/>
  <c r="G493" i="2"/>
  <c r="F493" i="2"/>
  <c r="E493" i="2"/>
  <c r="D493" i="2"/>
  <c r="A493" i="2"/>
  <c r="P492" i="2"/>
  <c r="O492" i="2"/>
  <c r="H492" i="2"/>
  <c r="G492" i="2"/>
  <c r="F492" i="2"/>
  <c r="E492" i="2"/>
  <c r="D492" i="2"/>
  <c r="A492" i="2"/>
  <c r="P491" i="2"/>
  <c r="O491" i="2"/>
  <c r="H491" i="2"/>
  <c r="G491" i="2"/>
  <c r="F491" i="2"/>
  <c r="E491" i="2"/>
  <c r="D491" i="2"/>
  <c r="A491" i="2"/>
  <c r="P490" i="2"/>
  <c r="O490" i="2"/>
  <c r="H490" i="2"/>
  <c r="G490" i="2"/>
  <c r="F490" i="2"/>
  <c r="E490" i="2"/>
  <c r="D490" i="2"/>
  <c r="A490" i="2"/>
  <c r="P489" i="2"/>
  <c r="O489" i="2"/>
  <c r="H489" i="2"/>
  <c r="G489" i="2"/>
  <c r="F489" i="2"/>
  <c r="E489" i="2"/>
  <c r="D489" i="2"/>
  <c r="A489" i="2"/>
  <c r="P488" i="2"/>
  <c r="O488" i="2"/>
  <c r="H488" i="2"/>
  <c r="G488" i="2"/>
  <c r="F488" i="2"/>
  <c r="E488" i="2"/>
  <c r="D488" i="2"/>
  <c r="A488" i="2"/>
  <c r="P487" i="2"/>
  <c r="O487" i="2"/>
  <c r="H487" i="2"/>
  <c r="G487" i="2"/>
  <c r="F487" i="2"/>
  <c r="E487" i="2"/>
  <c r="D487" i="2"/>
  <c r="A487" i="2"/>
  <c r="P486" i="2"/>
  <c r="O486" i="2"/>
  <c r="H486" i="2"/>
  <c r="G486" i="2"/>
  <c r="F486" i="2"/>
  <c r="E486" i="2"/>
  <c r="D486" i="2"/>
  <c r="A486" i="2"/>
  <c r="P485" i="2"/>
  <c r="O485" i="2"/>
  <c r="H485" i="2"/>
  <c r="G485" i="2"/>
  <c r="F485" i="2"/>
  <c r="E485" i="2"/>
  <c r="D485" i="2"/>
  <c r="A485" i="2"/>
  <c r="P484" i="2"/>
  <c r="O484" i="2"/>
  <c r="H484" i="2"/>
  <c r="G484" i="2"/>
  <c r="F484" i="2"/>
  <c r="E484" i="2"/>
  <c r="D484" i="2"/>
  <c r="A484" i="2"/>
  <c r="P483" i="2"/>
  <c r="O483" i="2"/>
  <c r="H483" i="2"/>
  <c r="G483" i="2"/>
  <c r="F483" i="2"/>
  <c r="E483" i="2"/>
  <c r="D483" i="2"/>
  <c r="A483" i="2"/>
  <c r="P482" i="2"/>
  <c r="O482" i="2"/>
  <c r="H482" i="2"/>
  <c r="G482" i="2"/>
  <c r="F482" i="2"/>
  <c r="E482" i="2"/>
  <c r="D482" i="2"/>
  <c r="A482" i="2"/>
  <c r="P481" i="2"/>
  <c r="O481" i="2"/>
  <c r="H481" i="2"/>
  <c r="G481" i="2"/>
  <c r="F481" i="2"/>
  <c r="E481" i="2"/>
  <c r="D481" i="2"/>
  <c r="A481" i="2"/>
  <c r="P480" i="2"/>
  <c r="O480" i="2"/>
  <c r="H480" i="2"/>
  <c r="G480" i="2"/>
  <c r="F480" i="2"/>
  <c r="E480" i="2"/>
  <c r="D480" i="2"/>
  <c r="A480" i="2"/>
  <c r="P479" i="2"/>
  <c r="O479" i="2"/>
  <c r="H479" i="2"/>
  <c r="G479" i="2"/>
  <c r="F479" i="2"/>
  <c r="E479" i="2"/>
  <c r="D479" i="2"/>
  <c r="A479" i="2"/>
  <c r="P478" i="2"/>
  <c r="O478" i="2"/>
  <c r="H478" i="2"/>
  <c r="G478" i="2"/>
  <c r="F478" i="2"/>
  <c r="E478" i="2"/>
  <c r="D478" i="2"/>
  <c r="A478" i="2"/>
  <c r="P477" i="2"/>
  <c r="O477" i="2"/>
  <c r="H477" i="2"/>
  <c r="G477" i="2"/>
  <c r="F477" i="2"/>
  <c r="E477" i="2"/>
  <c r="D477" i="2"/>
  <c r="A477" i="2"/>
  <c r="P476" i="2"/>
  <c r="O476" i="2"/>
  <c r="H476" i="2"/>
  <c r="G476" i="2"/>
  <c r="F476" i="2"/>
  <c r="E476" i="2"/>
  <c r="D476" i="2"/>
  <c r="A476" i="2"/>
  <c r="P475" i="2"/>
  <c r="O475" i="2"/>
  <c r="H475" i="2"/>
  <c r="G475" i="2"/>
  <c r="F475" i="2"/>
  <c r="E475" i="2"/>
  <c r="D475" i="2"/>
  <c r="A475" i="2"/>
  <c r="P474" i="2"/>
  <c r="O474" i="2"/>
  <c r="H474" i="2"/>
  <c r="G474" i="2"/>
  <c r="F474" i="2"/>
  <c r="E474" i="2"/>
  <c r="D474" i="2"/>
  <c r="A474" i="2"/>
  <c r="P473" i="2"/>
  <c r="O473" i="2"/>
  <c r="H473" i="2"/>
  <c r="G473" i="2"/>
  <c r="F473" i="2"/>
  <c r="E473" i="2"/>
  <c r="D473" i="2"/>
  <c r="A473" i="2"/>
  <c r="P472" i="2"/>
  <c r="O472" i="2"/>
  <c r="H472" i="2"/>
  <c r="G472" i="2"/>
  <c r="F472" i="2"/>
  <c r="E472" i="2"/>
  <c r="D472" i="2"/>
  <c r="A472" i="2"/>
  <c r="P471" i="2"/>
  <c r="O471" i="2"/>
  <c r="H471" i="2"/>
  <c r="G471" i="2"/>
  <c r="F471" i="2"/>
  <c r="E471" i="2"/>
  <c r="D471" i="2"/>
  <c r="A471" i="2"/>
  <c r="P470" i="2"/>
  <c r="O470" i="2"/>
  <c r="H470" i="2"/>
  <c r="G470" i="2"/>
  <c r="F470" i="2"/>
  <c r="E470" i="2"/>
  <c r="D470" i="2"/>
  <c r="A470" i="2"/>
  <c r="P469" i="2"/>
  <c r="O469" i="2"/>
  <c r="H469" i="2"/>
  <c r="G469" i="2"/>
  <c r="F469" i="2"/>
  <c r="E469" i="2"/>
  <c r="D469" i="2"/>
  <c r="A469" i="2"/>
  <c r="P468" i="2"/>
  <c r="O468" i="2"/>
  <c r="H468" i="2"/>
  <c r="G468" i="2"/>
  <c r="F468" i="2"/>
  <c r="E468" i="2"/>
  <c r="D468" i="2"/>
  <c r="A468" i="2"/>
  <c r="P467" i="2"/>
  <c r="O467" i="2"/>
  <c r="H467" i="2"/>
  <c r="G467" i="2"/>
  <c r="F467" i="2"/>
  <c r="E467" i="2"/>
  <c r="D467" i="2"/>
  <c r="A467" i="2"/>
  <c r="P466" i="2"/>
  <c r="O466" i="2"/>
  <c r="H466" i="2"/>
  <c r="G466" i="2"/>
  <c r="F466" i="2"/>
  <c r="E466" i="2"/>
  <c r="D466" i="2"/>
  <c r="A466" i="2"/>
  <c r="P465" i="2"/>
  <c r="O465" i="2"/>
  <c r="H465" i="2"/>
  <c r="G465" i="2"/>
  <c r="F465" i="2"/>
  <c r="E465" i="2"/>
  <c r="D465" i="2"/>
  <c r="A465" i="2"/>
  <c r="P464" i="2"/>
  <c r="O464" i="2"/>
  <c r="H464" i="2"/>
  <c r="G464" i="2"/>
  <c r="F464" i="2"/>
  <c r="E464" i="2"/>
  <c r="D464" i="2"/>
  <c r="A464" i="2"/>
  <c r="P463" i="2"/>
  <c r="O463" i="2"/>
  <c r="H463" i="2"/>
  <c r="G463" i="2"/>
  <c r="F463" i="2"/>
  <c r="E463" i="2"/>
  <c r="D463" i="2"/>
  <c r="A463" i="2"/>
  <c r="P462" i="2"/>
  <c r="O462" i="2"/>
  <c r="H462" i="2"/>
  <c r="G462" i="2"/>
  <c r="F462" i="2"/>
  <c r="E462" i="2"/>
  <c r="D462" i="2"/>
  <c r="A462" i="2"/>
  <c r="P461" i="2"/>
  <c r="O461" i="2"/>
  <c r="H461" i="2"/>
  <c r="G461" i="2"/>
  <c r="F461" i="2"/>
  <c r="E461" i="2"/>
  <c r="D461" i="2"/>
  <c r="A461" i="2"/>
  <c r="P460" i="2"/>
  <c r="O460" i="2"/>
  <c r="H460" i="2"/>
  <c r="G460" i="2"/>
  <c r="F460" i="2"/>
  <c r="E460" i="2"/>
  <c r="D460" i="2"/>
  <c r="A460" i="2"/>
  <c r="P459" i="2"/>
  <c r="O459" i="2"/>
  <c r="H459" i="2"/>
  <c r="G459" i="2"/>
  <c r="F459" i="2"/>
  <c r="E459" i="2"/>
  <c r="D459" i="2"/>
  <c r="A459" i="2"/>
  <c r="P458" i="2"/>
  <c r="O458" i="2"/>
  <c r="H458" i="2"/>
  <c r="G458" i="2"/>
  <c r="F458" i="2"/>
  <c r="E458" i="2"/>
  <c r="D458" i="2"/>
  <c r="A458" i="2"/>
  <c r="P457" i="2"/>
  <c r="O457" i="2"/>
  <c r="H457" i="2"/>
  <c r="G457" i="2"/>
  <c r="F457" i="2"/>
  <c r="E457" i="2"/>
  <c r="D457" i="2"/>
  <c r="A457" i="2"/>
  <c r="P456" i="2"/>
  <c r="O456" i="2"/>
  <c r="H456" i="2"/>
  <c r="G456" i="2"/>
  <c r="F456" i="2"/>
  <c r="E456" i="2"/>
  <c r="D456" i="2"/>
  <c r="A456" i="2"/>
  <c r="P455" i="2"/>
  <c r="O455" i="2"/>
  <c r="H455" i="2"/>
  <c r="G455" i="2"/>
  <c r="F455" i="2"/>
  <c r="E455" i="2"/>
  <c r="D455" i="2"/>
  <c r="A455" i="2"/>
  <c r="P454" i="2"/>
  <c r="O454" i="2"/>
  <c r="H454" i="2"/>
  <c r="G454" i="2"/>
  <c r="F454" i="2"/>
  <c r="E454" i="2"/>
  <c r="D454" i="2"/>
  <c r="A454" i="2"/>
  <c r="P453" i="2"/>
  <c r="O453" i="2"/>
  <c r="H453" i="2"/>
  <c r="G453" i="2"/>
  <c r="F453" i="2"/>
  <c r="E453" i="2"/>
  <c r="D453" i="2"/>
  <c r="A453" i="2"/>
  <c r="P452" i="2"/>
  <c r="O452" i="2"/>
  <c r="H452" i="2"/>
  <c r="G452" i="2"/>
  <c r="F452" i="2"/>
  <c r="E452" i="2"/>
  <c r="D452" i="2"/>
  <c r="A452" i="2"/>
  <c r="P451" i="2"/>
  <c r="O451" i="2"/>
  <c r="H451" i="2"/>
  <c r="G451" i="2"/>
  <c r="F451" i="2"/>
  <c r="E451" i="2"/>
  <c r="D451" i="2"/>
  <c r="A451" i="2"/>
  <c r="P450" i="2"/>
  <c r="O450" i="2"/>
  <c r="H450" i="2"/>
  <c r="G450" i="2"/>
  <c r="F450" i="2"/>
  <c r="E450" i="2"/>
  <c r="D450" i="2"/>
  <c r="A450" i="2"/>
  <c r="P449" i="2"/>
  <c r="O449" i="2"/>
  <c r="H449" i="2"/>
  <c r="G449" i="2"/>
  <c r="F449" i="2"/>
  <c r="E449" i="2"/>
  <c r="D449" i="2"/>
  <c r="A449" i="2"/>
  <c r="P448" i="2"/>
  <c r="O448" i="2"/>
  <c r="H448" i="2"/>
  <c r="G448" i="2"/>
  <c r="F448" i="2"/>
  <c r="E448" i="2"/>
  <c r="D448" i="2"/>
  <c r="A448" i="2"/>
  <c r="P447" i="2"/>
  <c r="O447" i="2"/>
  <c r="H447" i="2"/>
  <c r="G447" i="2"/>
  <c r="F447" i="2"/>
  <c r="E447" i="2"/>
  <c r="D447" i="2"/>
  <c r="A447" i="2"/>
  <c r="P446" i="2"/>
  <c r="O446" i="2"/>
  <c r="H446" i="2"/>
  <c r="G446" i="2"/>
  <c r="F446" i="2"/>
  <c r="E446" i="2"/>
  <c r="D446" i="2"/>
  <c r="A446" i="2"/>
  <c r="P445" i="2"/>
  <c r="O445" i="2"/>
  <c r="H445" i="2"/>
  <c r="G445" i="2"/>
  <c r="F445" i="2"/>
  <c r="E445" i="2"/>
  <c r="D445" i="2"/>
  <c r="A445" i="2"/>
  <c r="P444" i="2"/>
  <c r="O444" i="2"/>
  <c r="H444" i="2"/>
  <c r="G444" i="2"/>
  <c r="F444" i="2"/>
  <c r="E444" i="2"/>
  <c r="D444" i="2"/>
  <c r="A444" i="2"/>
  <c r="P443" i="2"/>
  <c r="O443" i="2"/>
  <c r="H443" i="2"/>
  <c r="G443" i="2"/>
  <c r="F443" i="2"/>
  <c r="E443" i="2"/>
  <c r="D443" i="2"/>
  <c r="A443" i="2"/>
  <c r="P442" i="2"/>
  <c r="O442" i="2"/>
  <c r="H442" i="2"/>
  <c r="G442" i="2"/>
  <c r="F442" i="2"/>
  <c r="E442" i="2"/>
  <c r="D442" i="2"/>
  <c r="A442" i="2"/>
  <c r="P441" i="2"/>
  <c r="O441" i="2"/>
  <c r="H441" i="2"/>
  <c r="G441" i="2"/>
  <c r="F441" i="2"/>
  <c r="E441" i="2"/>
  <c r="D441" i="2"/>
  <c r="A441" i="2"/>
  <c r="P440" i="2"/>
  <c r="O440" i="2"/>
  <c r="H440" i="2"/>
  <c r="G440" i="2"/>
  <c r="F440" i="2"/>
  <c r="E440" i="2"/>
  <c r="D440" i="2"/>
  <c r="A440" i="2"/>
  <c r="P439" i="2"/>
  <c r="O439" i="2"/>
  <c r="H439" i="2"/>
  <c r="G439" i="2"/>
  <c r="F439" i="2"/>
  <c r="E439" i="2"/>
  <c r="D439" i="2"/>
  <c r="A439" i="2"/>
  <c r="P438" i="2"/>
  <c r="O438" i="2"/>
  <c r="H438" i="2"/>
  <c r="G438" i="2"/>
  <c r="F438" i="2"/>
  <c r="E438" i="2"/>
  <c r="D438" i="2"/>
  <c r="A438" i="2"/>
  <c r="P437" i="2"/>
  <c r="O437" i="2"/>
  <c r="H437" i="2"/>
  <c r="G437" i="2"/>
  <c r="F437" i="2"/>
  <c r="E437" i="2"/>
  <c r="D437" i="2"/>
  <c r="A437" i="2"/>
  <c r="P436" i="2"/>
  <c r="O436" i="2"/>
  <c r="H436" i="2"/>
  <c r="G436" i="2"/>
  <c r="F436" i="2"/>
  <c r="E436" i="2"/>
  <c r="D436" i="2"/>
  <c r="A436" i="2"/>
  <c r="P435" i="2"/>
  <c r="O435" i="2"/>
  <c r="H435" i="2"/>
  <c r="G435" i="2"/>
  <c r="F435" i="2"/>
  <c r="E435" i="2"/>
  <c r="D435" i="2"/>
  <c r="A435" i="2"/>
  <c r="P434" i="2"/>
  <c r="O434" i="2"/>
  <c r="H434" i="2"/>
  <c r="G434" i="2"/>
  <c r="F434" i="2"/>
  <c r="E434" i="2"/>
  <c r="D434" i="2"/>
  <c r="A434" i="2"/>
  <c r="P433" i="2"/>
  <c r="O433" i="2"/>
  <c r="H433" i="2"/>
  <c r="G433" i="2"/>
  <c r="F433" i="2"/>
  <c r="E433" i="2"/>
  <c r="D433" i="2"/>
  <c r="A433" i="2"/>
  <c r="P432" i="2"/>
  <c r="O432" i="2"/>
  <c r="H432" i="2"/>
  <c r="G432" i="2"/>
  <c r="F432" i="2"/>
  <c r="E432" i="2"/>
  <c r="D432" i="2"/>
  <c r="A432" i="2"/>
  <c r="P431" i="2"/>
  <c r="O431" i="2"/>
  <c r="H431" i="2"/>
  <c r="G431" i="2"/>
  <c r="F431" i="2"/>
  <c r="E431" i="2"/>
  <c r="D431" i="2"/>
  <c r="A431" i="2"/>
  <c r="P430" i="2"/>
  <c r="O430" i="2"/>
  <c r="H430" i="2"/>
  <c r="G430" i="2"/>
  <c r="F430" i="2"/>
  <c r="E430" i="2"/>
  <c r="D430" i="2"/>
  <c r="A430" i="2"/>
  <c r="P429" i="2"/>
  <c r="O429" i="2"/>
  <c r="H429" i="2"/>
  <c r="G429" i="2"/>
  <c r="F429" i="2"/>
  <c r="E429" i="2"/>
  <c r="D429" i="2"/>
  <c r="A429" i="2"/>
  <c r="P428" i="2"/>
  <c r="O428" i="2"/>
  <c r="H428" i="2"/>
  <c r="G428" i="2"/>
  <c r="F428" i="2"/>
  <c r="E428" i="2"/>
  <c r="D428" i="2"/>
  <c r="A428" i="2"/>
  <c r="P427" i="2"/>
  <c r="O427" i="2"/>
  <c r="H427" i="2"/>
  <c r="G427" i="2"/>
  <c r="F427" i="2"/>
  <c r="E427" i="2"/>
  <c r="D427" i="2"/>
  <c r="A427" i="2"/>
  <c r="P426" i="2"/>
  <c r="O426" i="2"/>
  <c r="H426" i="2"/>
  <c r="G426" i="2"/>
  <c r="F426" i="2"/>
  <c r="E426" i="2"/>
  <c r="D426" i="2"/>
  <c r="A426" i="2"/>
  <c r="P425" i="2"/>
  <c r="O425" i="2"/>
  <c r="H425" i="2"/>
  <c r="G425" i="2"/>
  <c r="F425" i="2"/>
  <c r="E425" i="2"/>
  <c r="D425" i="2"/>
  <c r="A425" i="2"/>
  <c r="P424" i="2"/>
  <c r="O424" i="2"/>
  <c r="H424" i="2"/>
  <c r="G424" i="2"/>
  <c r="F424" i="2"/>
  <c r="E424" i="2"/>
  <c r="D424" i="2"/>
  <c r="A424" i="2"/>
  <c r="P423" i="2"/>
  <c r="O423" i="2"/>
  <c r="H423" i="2"/>
  <c r="G423" i="2"/>
  <c r="F423" i="2"/>
  <c r="E423" i="2"/>
  <c r="D423" i="2"/>
  <c r="A423" i="2"/>
  <c r="P422" i="2"/>
  <c r="O422" i="2"/>
  <c r="H422" i="2"/>
  <c r="G422" i="2"/>
  <c r="F422" i="2"/>
  <c r="E422" i="2"/>
  <c r="D422" i="2"/>
  <c r="A422" i="2"/>
  <c r="P421" i="2"/>
  <c r="O421" i="2"/>
  <c r="H421" i="2"/>
  <c r="G421" i="2"/>
  <c r="F421" i="2"/>
  <c r="E421" i="2"/>
  <c r="D421" i="2"/>
  <c r="A421" i="2"/>
  <c r="P420" i="2"/>
  <c r="O420" i="2"/>
  <c r="H420" i="2"/>
  <c r="G420" i="2"/>
  <c r="F420" i="2"/>
  <c r="E420" i="2"/>
  <c r="D420" i="2"/>
  <c r="A420" i="2"/>
  <c r="P419" i="2"/>
  <c r="O419" i="2"/>
  <c r="H419" i="2"/>
  <c r="G419" i="2"/>
  <c r="F419" i="2"/>
  <c r="E419" i="2"/>
  <c r="D419" i="2"/>
  <c r="A419" i="2"/>
  <c r="P418" i="2"/>
  <c r="O418" i="2"/>
  <c r="H418" i="2"/>
  <c r="G418" i="2"/>
  <c r="F418" i="2"/>
  <c r="E418" i="2"/>
  <c r="D418" i="2"/>
  <c r="A418" i="2"/>
  <c r="P417" i="2"/>
  <c r="O417" i="2"/>
  <c r="H417" i="2"/>
  <c r="G417" i="2"/>
  <c r="F417" i="2"/>
  <c r="E417" i="2"/>
  <c r="D417" i="2"/>
  <c r="A417" i="2"/>
  <c r="P416" i="2"/>
  <c r="O416" i="2"/>
  <c r="H416" i="2"/>
  <c r="G416" i="2"/>
  <c r="F416" i="2"/>
  <c r="E416" i="2"/>
  <c r="D416" i="2"/>
  <c r="A416" i="2"/>
  <c r="P415" i="2"/>
  <c r="O415" i="2"/>
  <c r="H415" i="2"/>
  <c r="G415" i="2"/>
  <c r="F415" i="2"/>
  <c r="E415" i="2"/>
  <c r="D415" i="2"/>
  <c r="A415" i="2"/>
  <c r="P414" i="2"/>
  <c r="O414" i="2"/>
  <c r="H414" i="2"/>
  <c r="G414" i="2"/>
  <c r="F414" i="2"/>
  <c r="E414" i="2"/>
  <c r="D414" i="2"/>
  <c r="A414" i="2"/>
  <c r="P413" i="2"/>
  <c r="O413" i="2"/>
  <c r="H413" i="2"/>
  <c r="G413" i="2"/>
  <c r="F413" i="2"/>
  <c r="E413" i="2"/>
  <c r="D413" i="2"/>
  <c r="A413" i="2"/>
  <c r="P412" i="2"/>
  <c r="O412" i="2"/>
  <c r="H412" i="2"/>
  <c r="G412" i="2"/>
  <c r="F412" i="2"/>
  <c r="E412" i="2"/>
  <c r="D412" i="2"/>
  <c r="A412" i="2"/>
  <c r="P411" i="2"/>
  <c r="O411" i="2"/>
  <c r="H411" i="2"/>
  <c r="G411" i="2"/>
  <c r="F411" i="2"/>
  <c r="E411" i="2"/>
  <c r="D411" i="2"/>
  <c r="A411" i="2"/>
  <c r="P410" i="2"/>
  <c r="O410" i="2"/>
  <c r="H410" i="2"/>
  <c r="G410" i="2"/>
  <c r="F410" i="2"/>
  <c r="E410" i="2"/>
  <c r="D410" i="2"/>
  <c r="A410" i="2"/>
  <c r="P409" i="2"/>
  <c r="O409" i="2"/>
  <c r="H409" i="2"/>
  <c r="G409" i="2"/>
  <c r="F409" i="2"/>
  <c r="E409" i="2"/>
  <c r="D409" i="2"/>
  <c r="A409" i="2"/>
  <c r="P408" i="2"/>
  <c r="O408" i="2"/>
  <c r="H408" i="2"/>
  <c r="G408" i="2"/>
  <c r="F408" i="2"/>
  <c r="E408" i="2"/>
  <c r="D408" i="2"/>
  <c r="A408" i="2"/>
  <c r="P407" i="2"/>
  <c r="O407" i="2"/>
  <c r="H407" i="2"/>
  <c r="G407" i="2"/>
  <c r="F407" i="2"/>
  <c r="E407" i="2"/>
  <c r="D407" i="2"/>
  <c r="A407" i="2"/>
  <c r="P406" i="2"/>
  <c r="O406" i="2"/>
  <c r="H406" i="2"/>
  <c r="G406" i="2"/>
  <c r="F406" i="2"/>
  <c r="E406" i="2"/>
  <c r="D406" i="2"/>
  <c r="A406" i="2"/>
  <c r="P405" i="2"/>
  <c r="O405" i="2"/>
  <c r="H405" i="2"/>
  <c r="G405" i="2"/>
  <c r="F405" i="2"/>
  <c r="E405" i="2"/>
  <c r="D405" i="2"/>
  <c r="A405" i="2"/>
  <c r="P404" i="2"/>
  <c r="O404" i="2"/>
  <c r="H404" i="2"/>
  <c r="G404" i="2"/>
  <c r="F404" i="2"/>
  <c r="E404" i="2"/>
  <c r="D404" i="2"/>
  <c r="A404" i="2"/>
  <c r="P403" i="2"/>
  <c r="O403" i="2"/>
  <c r="H403" i="2"/>
  <c r="G403" i="2"/>
  <c r="F403" i="2"/>
  <c r="E403" i="2"/>
  <c r="D403" i="2"/>
  <c r="A403" i="2"/>
  <c r="P402" i="2"/>
  <c r="O402" i="2"/>
  <c r="H402" i="2"/>
  <c r="G402" i="2"/>
  <c r="F402" i="2"/>
  <c r="E402" i="2"/>
  <c r="D402" i="2"/>
  <c r="A402" i="2"/>
  <c r="P401" i="2"/>
  <c r="O401" i="2"/>
  <c r="H401" i="2"/>
  <c r="G401" i="2"/>
  <c r="F401" i="2"/>
  <c r="E401" i="2"/>
  <c r="D401" i="2"/>
  <c r="A401" i="2"/>
  <c r="P400" i="2"/>
  <c r="O400" i="2"/>
  <c r="H400" i="2"/>
  <c r="G400" i="2"/>
  <c r="F400" i="2"/>
  <c r="E400" i="2"/>
  <c r="D400" i="2"/>
  <c r="A400" i="2"/>
  <c r="P399" i="2"/>
  <c r="O399" i="2"/>
  <c r="H399" i="2"/>
  <c r="G399" i="2"/>
  <c r="F399" i="2"/>
  <c r="E399" i="2"/>
  <c r="D399" i="2"/>
  <c r="A399" i="2"/>
  <c r="P398" i="2"/>
  <c r="O398" i="2"/>
  <c r="H398" i="2"/>
  <c r="G398" i="2"/>
  <c r="F398" i="2"/>
  <c r="E398" i="2"/>
  <c r="D398" i="2"/>
  <c r="A398" i="2"/>
  <c r="P397" i="2"/>
  <c r="O397" i="2"/>
  <c r="H397" i="2"/>
  <c r="G397" i="2"/>
  <c r="F397" i="2"/>
  <c r="E397" i="2"/>
  <c r="D397" i="2"/>
  <c r="A397" i="2"/>
  <c r="P396" i="2"/>
  <c r="O396" i="2"/>
  <c r="H396" i="2"/>
  <c r="G396" i="2"/>
  <c r="F396" i="2"/>
  <c r="E396" i="2"/>
  <c r="D396" i="2"/>
  <c r="A396" i="2"/>
  <c r="P395" i="2"/>
  <c r="O395" i="2"/>
  <c r="H395" i="2"/>
  <c r="G395" i="2"/>
  <c r="F395" i="2"/>
  <c r="E395" i="2"/>
  <c r="D395" i="2"/>
  <c r="A395" i="2"/>
  <c r="P394" i="2"/>
  <c r="O394" i="2"/>
  <c r="H394" i="2"/>
  <c r="G394" i="2"/>
  <c r="F394" i="2"/>
  <c r="E394" i="2"/>
  <c r="D394" i="2"/>
  <c r="A394" i="2"/>
  <c r="P393" i="2"/>
  <c r="O393" i="2"/>
  <c r="H393" i="2"/>
  <c r="G393" i="2"/>
  <c r="F393" i="2"/>
  <c r="E393" i="2"/>
  <c r="D393" i="2"/>
  <c r="A393" i="2"/>
  <c r="P392" i="2"/>
  <c r="O392" i="2"/>
  <c r="H392" i="2"/>
  <c r="G392" i="2"/>
  <c r="F392" i="2"/>
  <c r="E392" i="2"/>
  <c r="D392" i="2"/>
  <c r="A392" i="2"/>
  <c r="P391" i="2"/>
  <c r="O391" i="2"/>
  <c r="H391" i="2"/>
  <c r="G391" i="2"/>
  <c r="F391" i="2"/>
  <c r="E391" i="2"/>
  <c r="D391" i="2"/>
  <c r="A391" i="2"/>
  <c r="P390" i="2"/>
  <c r="O390" i="2"/>
  <c r="H390" i="2"/>
  <c r="G390" i="2"/>
  <c r="F390" i="2"/>
  <c r="E390" i="2"/>
  <c r="D390" i="2"/>
  <c r="A390" i="2"/>
  <c r="P389" i="2"/>
  <c r="O389" i="2"/>
  <c r="H389" i="2"/>
  <c r="G389" i="2"/>
  <c r="F389" i="2"/>
  <c r="E389" i="2"/>
  <c r="D389" i="2"/>
  <c r="A389" i="2"/>
  <c r="P388" i="2"/>
  <c r="O388" i="2"/>
  <c r="H388" i="2"/>
  <c r="G388" i="2"/>
  <c r="F388" i="2"/>
  <c r="E388" i="2"/>
  <c r="D388" i="2"/>
  <c r="A388" i="2"/>
  <c r="P387" i="2"/>
  <c r="O387" i="2"/>
  <c r="H387" i="2"/>
  <c r="G387" i="2"/>
  <c r="F387" i="2"/>
  <c r="E387" i="2"/>
  <c r="D387" i="2"/>
  <c r="A387" i="2"/>
  <c r="P386" i="2"/>
  <c r="O386" i="2"/>
  <c r="H386" i="2"/>
  <c r="G386" i="2"/>
  <c r="F386" i="2"/>
  <c r="E386" i="2"/>
  <c r="D386" i="2"/>
  <c r="A386" i="2"/>
  <c r="P385" i="2"/>
  <c r="O385" i="2"/>
  <c r="H385" i="2"/>
  <c r="G385" i="2"/>
  <c r="F385" i="2"/>
  <c r="E385" i="2"/>
  <c r="D385" i="2"/>
  <c r="A385" i="2"/>
  <c r="P384" i="2"/>
  <c r="O384" i="2"/>
  <c r="H384" i="2"/>
  <c r="G384" i="2"/>
  <c r="F384" i="2"/>
  <c r="E384" i="2"/>
  <c r="D384" i="2"/>
  <c r="A384" i="2"/>
  <c r="P383" i="2"/>
  <c r="O383" i="2"/>
  <c r="H383" i="2"/>
  <c r="G383" i="2"/>
  <c r="F383" i="2"/>
  <c r="E383" i="2"/>
  <c r="D383" i="2"/>
  <c r="A383" i="2"/>
  <c r="P382" i="2"/>
  <c r="O382" i="2"/>
  <c r="H382" i="2"/>
  <c r="G382" i="2"/>
  <c r="F382" i="2"/>
  <c r="E382" i="2"/>
  <c r="D382" i="2"/>
  <c r="A382" i="2"/>
  <c r="P381" i="2"/>
  <c r="O381" i="2"/>
  <c r="H381" i="2"/>
  <c r="G381" i="2"/>
  <c r="F381" i="2"/>
  <c r="E381" i="2"/>
  <c r="D381" i="2"/>
  <c r="A381" i="2"/>
  <c r="P380" i="2"/>
  <c r="O380" i="2"/>
  <c r="H380" i="2"/>
  <c r="G380" i="2"/>
  <c r="F380" i="2"/>
  <c r="E380" i="2"/>
  <c r="D380" i="2"/>
  <c r="A380" i="2"/>
  <c r="P379" i="2"/>
  <c r="O379" i="2"/>
  <c r="H379" i="2"/>
  <c r="G379" i="2"/>
  <c r="F379" i="2"/>
  <c r="E379" i="2"/>
  <c r="D379" i="2"/>
  <c r="A379" i="2"/>
  <c r="P378" i="2"/>
  <c r="O378" i="2"/>
  <c r="H378" i="2"/>
  <c r="G378" i="2"/>
  <c r="F378" i="2"/>
  <c r="E378" i="2"/>
  <c r="D378" i="2"/>
  <c r="A378" i="2"/>
  <c r="P377" i="2"/>
  <c r="O377" i="2"/>
  <c r="H377" i="2"/>
  <c r="G377" i="2"/>
  <c r="F377" i="2"/>
  <c r="E377" i="2"/>
  <c r="D377" i="2"/>
  <c r="A377" i="2"/>
  <c r="P376" i="2"/>
  <c r="O376" i="2"/>
  <c r="H376" i="2"/>
  <c r="G376" i="2"/>
  <c r="F376" i="2"/>
  <c r="E376" i="2"/>
  <c r="D376" i="2"/>
  <c r="A376" i="2"/>
  <c r="P375" i="2"/>
  <c r="O375" i="2"/>
  <c r="H375" i="2"/>
  <c r="G375" i="2"/>
  <c r="F375" i="2"/>
  <c r="E375" i="2"/>
  <c r="D375" i="2"/>
  <c r="A375" i="2"/>
  <c r="P374" i="2"/>
  <c r="O374" i="2"/>
  <c r="H374" i="2"/>
  <c r="G374" i="2"/>
  <c r="F374" i="2"/>
  <c r="E374" i="2"/>
  <c r="D374" i="2"/>
  <c r="A374" i="2"/>
  <c r="P373" i="2"/>
  <c r="O373" i="2"/>
  <c r="H373" i="2"/>
  <c r="G373" i="2"/>
  <c r="F373" i="2"/>
  <c r="E373" i="2"/>
  <c r="D373" i="2"/>
  <c r="A373" i="2"/>
  <c r="P372" i="2"/>
  <c r="O372" i="2"/>
  <c r="H372" i="2"/>
  <c r="G372" i="2"/>
  <c r="F372" i="2"/>
  <c r="E372" i="2"/>
  <c r="D372" i="2"/>
  <c r="A372" i="2"/>
  <c r="P371" i="2"/>
  <c r="O371" i="2"/>
  <c r="H371" i="2"/>
  <c r="G371" i="2"/>
  <c r="F371" i="2"/>
  <c r="E371" i="2"/>
  <c r="D371" i="2"/>
  <c r="A371" i="2"/>
  <c r="P370" i="2"/>
  <c r="O370" i="2"/>
  <c r="H370" i="2"/>
  <c r="G370" i="2"/>
  <c r="F370" i="2"/>
  <c r="E370" i="2"/>
  <c r="D370" i="2"/>
  <c r="A370" i="2"/>
  <c r="P369" i="2"/>
  <c r="O369" i="2"/>
  <c r="H369" i="2"/>
  <c r="G369" i="2"/>
  <c r="F369" i="2"/>
  <c r="E369" i="2"/>
  <c r="D369" i="2"/>
  <c r="A369" i="2"/>
  <c r="P368" i="2"/>
  <c r="O368" i="2"/>
  <c r="H368" i="2"/>
  <c r="G368" i="2"/>
  <c r="F368" i="2"/>
  <c r="E368" i="2"/>
  <c r="D368" i="2"/>
  <c r="A368" i="2"/>
  <c r="P367" i="2"/>
  <c r="O367" i="2"/>
  <c r="H367" i="2"/>
  <c r="G367" i="2"/>
  <c r="F367" i="2"/>
  <c r="E367" i="2"/>
  <c r="D367" i="2"/>
  <c r="A367" i="2"/>
  <c r="P366" i="2"/>
  <c r="O366" i="2"/>
  <c r="H366" i="2"/>
  <c r="G366" i="2"/>
  <c r="F366" i="2"/>
  <c r="E366" i="2"/>
  <c r="D366" i="2"/>
  <c r="A366" i="2"/>
  <c r="P365" i="2"/>
  <c r="O365" i="2"/>
  <c r="H365" i="2"/>
  <c r="G365" i="2"/>
  <c r="F365" i="2"/>
  <c r="E365" i="2"/>
  <c r="D365" i="2"/>
  <c r="A365" i="2"/>
  <c r="P364" i="2"/>
  <c r="O364" i="2"/>
  <c r="H364" i="2"/>
  <c r="G364" i="2"/>
  <c r="F364" i="2"/>
  <c r="E364" i="2"/>
  <c r="D364" i="2"/>
  <c r="A364" i="2"/>
  <c r="P363" i="2"/>
  <c r="O363" i="2"/>
  <c r="H363" i="2"/>
  <c r="G363" i="2"/>
  <c r="F363" i="2"/>
  <c r="E363" i="2"/>
  <c r="D363" i="2"/>
  <c r="A363" i="2"/>
  <c r="P362" i="2"/>
  <c r="O362" i="2"/>
  <c r="H362" i="2"/>
  <c r="G362" i="2"/>
  <c r="F362" i="2"/>
  <c r="E362" i="2"/>
  <c r="D362" i="2"/>
  <c r="A362" i="2"/>
  <c r="P361" i="2"/>
  <c r="O361" i="2"/>
  <c r="H361" i="2"/>
  <c r="G361" i="2"/>
  <c r="F361" i="2"/>
  <c r="E361" i="2"/>
  <c r="D361" i="2"/>
  <c r="A361" i="2"/>
  <c r="P360" i="2"/>
  <c r="O360" i="2"/>
  <c r="H360" i="2"/>
  <c r="G360" i="2"/>
  <c r="F360" i="2"/>
  <c r="E360" i="2"/>
  <c r="D360" i="2"/>
  <c r="A360" i="2"/>
  <c r="P359" i="2"/>
  <c r="O359" i="2"/>
  <c r="H359" i="2"/>
  <c r="G359" i="2"/>
  <c r="F359" i="2"/>
  <c r="E359" i="2"/>
  <c r="D359" i="2"/>
  <c r="A359" i="2"/>
  <c r="P358" i="2"/>
  <c r="O358" i="2"/>
  <c r="H358" i="2"/>
  <c r="G358" i="2"/>
  <c r="F358" i="2"/>
  <c r="E358" i="2"/>
  <c r="D358" i="2"/>
  <c r="A358" i="2"/>
  <c r="P357" i="2"/>
  <c r="O357" i="2"/>
  <c r="H357" i="2"/>
  <c r="G357" i="2"/>
  <c r="F357" i="2"/>
  <c r="E357" i="2"/>
  <c r="D357" i="2"/>
  <c r="A357" i="2"/>
  <c r="P356" i="2"/>
  <c r="O356" i="2"/>
  <c r="H356" i="2"/>
  <c r="G356" i="2"/>
  <c r="F356" i="2"/>
  <c r="E356" i="2"/>
  <c r="D356" i="2"/>
  <c r="A356" i="2"/>
  <c r="P355" i="2"/>
  <c r="O355" i="2"/>
  <c r="H355" i="2"/>
  <c r="G355" i="2"/>
  <c r="F355" i="2"/>
  <c r="E355" i="2"/>
  <c r="D355" i="2"/>
  <c r="A355" i="2"/>
  <c r="P354" i="2"/>
  <c r="O354" i="2"/>
  <c r="H354" i="2"/>
  <c r="G354" i="2"/>
  <c r="F354" i="2"/>
  <c r="E354" i="2"/>
  <c r="D354" i="2"/>
  <c r="A354" i="2"/>
  <c r="P353" i="2"/>
  <c r="O353" i="2"/>
  <c r="H353" i="2"/>
  <c r="G353" i="2"/>
  <c r="F353" i="2"/>
  <c r="E353" i="2"/>
  <c r="D353" i="2"/>
  <c r="A353" i="2"/>
  <c r="P352" i="2"/>
  <c r="O352" i="2"/>
  <c r="H352" i="2"/>
  <c r="G352" i="2"/>
  <c r="F352" i="2"/>
  <c r="E352" i="2"/>
  <c r="D352" i="2"/>
  <c r="A352" i="2"/>
  <c r="P351" i="2"/>
  <c r="O351" i="2"/>
  <c r="H351" i="2"/>
  <c r="G351" i="2"/>
  <c r="F351" i="2"/>
  <c r="E351" i="2"/>
  <c r="D351" i="2"/>
  <c r="A351" i="2"/>
  <c r="P350" i="2"/>
  <c r="O350" i="2"/>
  <c r="H350" i="2"/>
  <c r="G350" i="2"/>
  <c r="F350" i="2"/>
  <c r="E350" i="2"/>
  <c r="D350" i="2"/>
  <c r="A350" i="2"/>
  <c r="P349" i="2"/>
  <c r="O349" i="2"/>
  <c r="H349" i="2"/>
  <c r="G349" i="2"/>
  <c r="F349" i="2"/>
  <c r="E349" i="2"/>
  <c r="D349" i="2"/>
  <c r="A349" i="2"/>
  <c r="P348" i="2"/>
  <c r="O348" i="2"/>
  <c r="H348" i="2"/>
  <c r="G348" i="2"/>
  <c r="F348" i="2"/>
  <c r="E348" i="2"/>
  <c r="D348" i="2"/>
  <c r="A348" i="2"/>
  <c r="P347" i="2"/>
  <c r="O347" i="2"/>
  <c r="H347" i="2"/>
  <c r="G347" i="2"/>
  <c r="F347" i="2"/>
  <c r="E347" i="2"/>
  <c r="D347" i="2"/>
  <c r="A347" i="2"/>
  <c r="P346" i="2"/>
  <c r="O346" i="2"/>
  <c r="H346" i="2"/>
  <c r="G346" i="2"/>
  <c r="F346" i="2"/>
  <c r="E346" i="2"/>
  <c r="D346" i="2"/>
  <c r="A346" i="2"/>
  <c r="P345" i="2"/>
  <c r="O345" i="2"/>
  <c r="H345" i="2"/>
  <c r="G345" i="2"/>
  <c r="F345" i="2"/>
  <c r="E345" i="2"/>
  <c r="D345" i="2"/>
  <c r="A345" i="2"/>
  <c r="P344" i="2"/>
  <c r="O344" i="2"/>
  <c r="H344" i="2"/>
  <c r="G344" i="2"/>
  <c r="F344" i="2"/>
  <c r="E344" i="2"/>
  <c r="D344" i="2"/>
  <c r="A344" i="2"/>
  <c r="P343" i="2"/>
  <c r="O343" i="2"/>
  <c r="H343" i="2"/>
  <c r="G343" i="2"/>
  <c r="F343" i="2"/>
  <c r="E343" i="2"/>
  <c r="D343" i="2"/>
  <c r="A343" i="2"/>
  <c r="P342" i="2"/>
  <c r="O342" i="2"/>
  <c r="H342" i="2"/>
  <c r="G342" i="2"/>
  <c r="F342" i="2"/>
  <c r="E342" i="2"/>
  <c r="D342" i="2"/>
  <c r="A342" i="2"/>
  <c r="P341" i="2"/>
  <c r="O341" i="2"/>
  <c r="H341" i="2"/>
  <c r="G341" i="2"/>
  <c r="F341" i="2"/>
  <c r="E341" i="2"/>
  <c r="D341" i="2"/>
  <c r="A341" i="2"/>
  <c r="P340" i="2"/>
  <c r="O340" i="2"/>
  <c r="H340" i="2"/>
  <c r="G340" i="2"/>
  <c r="F340" i="2"/>
  <c r="E340" i="2"/>
  <c r="D340" i="2"/>
  <c r="A340" i="2"/>
  <c r="P339" i="2"/>
  <c r="O339" i="2"/>
  <c r="H339" i="2"/>
  <c r="G339" i="2"/>
  <c r="F339" i="2"/>
  <c r="E339" i="2"/>
  <c r="D339" i="2"/>
  <c r="A339" i="2"/>
  <c r="P338" i="2"/>
  <c r="O338" i="2"/>
  <c r="H338" i="2"/>
  <c r="G338" i="2"/>
  <c r="F338" i="2"/>
  <c r="E338" i="2"/>
  <c r="D338" i="2"/>
  <c r="A338" i="2"/>
  <c r="P337" i="2"/>
  <c r="O337" i="2"/>
  <c r="H337" i="2"/>
  <c r="G337" i="2"/>
  <c r="F337" i="2"/>
  <c r="E337" i="2"/>
  <c r="D337" i="2"/>
  <c r="A337" i="2"/>
  <c r="P336" i="2"/>
  <c r="O336" i="2"/>
  <c r="H336" i="2"/>
  <c r="G336" i="2"/>
  <c r="F336" i="2"/>
  <c r="E336" i="2"/>
  <c r="D336" i="2"/>
  <c r="A336" i="2"/>
  <c r="P335" i="2"/>
  <c r="O335" i="2"/>
  <c r="H335" i="2"/>
  <c r="G335" i="2"/>
  <c r="F335" i="2"/>
  <c r="E335" i="2"/>
  <c r="D335" i="2"/>
  <c r="A335" i="2"/>
  <c r="P334" i="2"/>
  <c r="O334" i="2"/>
  <c r="H334" i="2"/>
  <c r="G334" i="2"/>
  <c r="F334" i="2"/>
  <c r="E334" i="2"/>
  <c r="D334" i="2"/>
  <c r="A334" i="2"/>
  <c r="P333" i="2"/>
  <c r="O333" i="2"/>
  <c r="H333" i="2"/>
  <c r="G333" i="2"/>
  <c r="F333" i="2"/>
  <c r="E333" i="2"/>
  <c r="D333" i="2"/>
  <c r="A333" i="2"/>
  <c r="P332" i="2"/>
  <c r="O332" i="2"/>
  <c r="H332" i="2"/>
  <c r="G332" i="2"/>
  <c r="F332" i="2"/>
  <c r="E332" i="2"/>
  <c r="D332" i="2"/>
  <c r="A332" i="2"/>
  <c r="P331" i="2"/>
  <c r="O331" i="2"/>
  <c r="H331" i="2"/>
  <c r="G331" i="2"/>
  <c r="F331" i="2"/>
  <c r="E331" i="2"/>
  <c r="D331" i="2"/>
  <c r="A331" i="2"/>
  <c r="P330" i="2"/>
  <c r="O330" i="2"/>
  <c r="H330" i="2"/>
  <c r="G330" i="2"/>
  <c r="F330" i="2"/>
  <c r="E330" i="2"/>
  <c r="D330" i="2"/>
  <c r="A330" i="2"/>
  <c r="P329" i="2"/>
  <c r="O329" i="2"/>
  <c r="H329" i="2"/>
  <c r="G329" i="2"/>
  <c r="F329" i="2"/>
  <c r="E329" i="2"/>
  <c r="D329" i="2"/>
  <c r="A329" i="2"/>
  <c r="P328" i="2"/>
  <c r="O328" i="2"/>
  <c r="H328" i="2"/>
  <c r="G328" i="2"/>
  <c r="F328" i="2"/>
  <c r="E328" i="2"/>
  <c r="D328" i="2"/>
  <c r="A328" i="2"/>
  <c r="P327" i="2"/>
  <c r="O327" i="2"/>
  <c r="H327" i="2"/>
  <c r="G327" i="2"/>
  <c r="F327" i="2"/>
  <c r="E327" i="2"/>
  <c r="D327" i="2"/>
  <c r="A327" i="2"/>
  <c r="P326" i="2"/>
  <c r="O326" i="2"/>
  <c r="H326" i="2"/>
  <c r="G326" i="2"/>
  <c r="F326" i="2"/>
  <c r="E326" i="2"/>
  <c r="D326" i="2"/>
  <c r="A326" i="2"/>
  <c r="P325" i="2"/>
  <c r="O325" i="2"/>
  <c r="H325" i="2"/>
  <c r="G325" i="2"/>
  <c r="F325" i="2"/>
  <c r="E325" i="2"/>
  <c r="D325" i="2"/>
  <c r="A325" i="2"/>
  <c r="P324" i="2"/>
  <c r="O324" i="2"/>
  <c r="H324" i="2"/>
  <c r="G324" i="2"/>
  <c r="F324" i="2"/>
  <c r="E324" i="2"/>
  <c r="D324" i="2"/>
  <c r="A324" i="2"/>
  <c r="P323" i="2"/>
  <c r="O323" i="2"/>
  <c r="H323" i="2"/>
  <c r="G323" i="2"/>
  <c r="F323" i="2"/>
  <c r="E323" i="2"/>
  <c r="D323" i="2"/>
  <c r="A323" i="2"/>
  <c r="P322" i="2"/>
  <c r="O322" i="2"/>
  <c r="H322" i="2"/>
  <c r="G322" i="2"/>
  <c r="F322" i="2"/>
  <c r="E322" i="2"/>
  <c r="D322" i="2"/>
  <c r="A322" i="2"/>
  <c r="P321" i="2"/>
  <c r="O321" i="2"/>
  <c r="H321" i="2"/>
  <c r="G321" i="2"/>
  <c r="F321" i="2"/>
  <c r="E321" i="2"/>
  <c r="D321" i="2"/>
  <c r="A321" i="2"/>
  <c r="P320" i="2"/>
  <c r="O320" i="2"/>
  <c r="H320" i="2"/>
  <c r="G320" i="2"/>
  <c r="F320" i="2"/>
  <c r="E320" i="2"/>
  <c r="D320" i="2"/>
  <c r="A320" i="2"/>
  <c r="P319" i="2"/>
  <c r="O319" i="2"/>
  <c r="H319" i="2"/>
  <c r="G319" i="2"/>
  <c r="F319" i="2"/>
  <c r="E319" i="2"/>
  <c r="D319" i="2"/>
  <c r="A319" i="2"/>
  <c r="P318" i="2"/>
  <c r="O318" i="2"/>
  <c r="H318" i="2"/>
  <c r="G318" i="2"/>
  <c r="F318" i="2"/>
  <c r="E318" i="2"/>
  <c r="D318" i="2"/>
  <c r="A318" i="2"/>
  <c r="P317" i="2"/>
  <c r="O317" i="2"/>
  <c r="H317" i="2"/>
  <c r="G317" i="2"/>
  <c r="F317" i="2"/>
  <c r="E317" i="2"/>
  <c r="D317" i="2"/>
  <c r="A317" i="2"/>
  <c r="P316" i="2"/>
  <c r="O316" i="2"/>
  <c r="H316" i="2"/>
  <c r="G316" i="2"/>
  <c r="F316" i="2"/>
  <c r="E316" i="2"/>
  <c r="D316" i="2"/>
  <c r="A316" i="2"/>
  <c r="P315" i="2"/>
  <c r="O315" i="2"/>
  <c r="H315" i="2"/>
  <c r="G315" i="2"/>
  <c r="F315" i="2"/>
  <c r="E315" i="2"/>
  <c r="D315" i="2"/>
  <c r="A315" i="2"/>
  <c r="P314" i="2"/>
  <c r="O314" i="2"/>
  <c r="H314" i="2"/>
  <c r="G314" i="2"/>
  <c r="F314" i="2"/>
  <c r="E314" i="2"/>
  <c r="D314" i="2"/>
  <c r="A314" i="2"/>
  <c r="P313" i="2"/>
  <c r="O313" i="2"/>
  <c r="H313" i="2"/>
  <c r="G313" i="2"/>
  <c r="F313" i="2"/>
  <c r="E313" i="2"/>
  <c r="D313" i="2"/>
  <c r="A313" i="2"/>
  <c r="P312" i="2"/>
  <c r="O312" i="2"/>
  <c r="H312" i="2"/>
  <c r="G312" i="2"/>
  <c r="F312" i="2"/>
  <c r="E312" i="2"/>
  <c r="D312" i="2"/>
  <c r="A312" i="2"/>
  <c r="P311" i="2"/>
  <c r="O311" i="2"/>
  <c r="H311" i="2"/>
  <c r="G311" i="2"/>
  <c r="F311" i="2"/>
  <c r="E311" i="2"/>
  <c r="D311" i="2"/>
  <c r="A311" i="2"/>
  <c r="P310" i="2"/>
  <c r="O310" i="2"/>
  <c r="H310" i="2"/>
  <c r="G310" i="2"/>
  <c r="F310" i="2"/>
  <c r="E310" i="2"/>
  <c r="D310" i="2"/>
  <c r="A310" i="2"/>
  <c r="P309" i="2"/>
  <c r="O309" i="2"/>
  <c r="H309" i="2"/>
  <c r="G309" i="2"/>
  <c r="F309" i="2"/>
  <c r="E309" i="2"/>
  <c r="D309" i="2"/>
  <c r="A309" i="2"/>
  <c r="P308" i="2"/>
  <c r="O308" i="2"/>
  <c r="H308" i="2"/>
  <c r="G308" i="2"/>
  <c r="F308" i="2"/>
  <c r="E308" i="2"/>
  <c r="D308" i="2"/>
  <c r="A308" i="2"/>
  <c r="P307" i="2"/>
  <c r="O307" i="2"/>
  <c r="H307" i="2"/>
  <c r="G307" i="2"/>
  <c r="F307" i="2"/>
  <c r="E307" i="2"/>
  <c r="D307" i="2"/>
  <c r="A307" i="2"/>
  <c r="P306" i="2"/>
  <c r="O306" i="2"/>
  <c r="H306" i="2"/>
  <c r="G306" i="2"/>
  <c r="F306" i="2"/>
  <c r="E306" i="2"/>
  <c r="D306" i="2"/>
  <c r="A306" i="2"/>
  <c r="P305" i="2"/>
  <c r="O305" i="2"/>
  <c r="H305" i="2"/>
  <c r="G305" i="2"/>
  <c r="F305" i="2"/>
  <c r="E305" i="2"/>
  <c r="D305" i="2"/>
  <c r="A305" i="2"/>
  <c r="P304" i="2"/>
  <c r="O304" i="2"/>
  <c r="H304" i="2"/>
  <c r="G304" i="2"/>
  <c r="F304" i="2"/>
  <c r="E304" i="2"/>
  <c r="D304" i="2"/>
  <c r="A304" i="2"/>
  <c r="P303" i="2"/>
  <c r="O303" i="2"/>
  <c r="H303" i="2"/>
  <c r="G303" i="2"/>
  <c r="F303" i="2"/>
  <c r="E303" i="2"/>
  <c r="D303" i="2"/>
  <c r="A303" i="2"/>
  <c r="P302" i="2"/>
  <c r="O302" i="2"/>
  <c r="H302" i="2"/>
  <c r="G302" i="2"/>
  <c r="F302" i="2"/>
  <c r="E302" i="2"/>
  <c r="D302" i="2"/>
  <c r="A302" i="2"/>
  <c r="P301" i="2"/>
  <c r="O301" i="2"/>
  <c r="H301" i="2"/>
  <c r="G301" i="2"/>
  <c r="F301" i="2"/>
  <c r="E301" i="2"/>
  <c r="D301" i="2"/>
  <c r="A301" i="2"/>
  <c r="P300" i="2"/>
  <c r="O300" i="2"/>
  <c r="H300" i="2"/>
  <c r="G300" i="2"/>
  <c r="F300" i="2"/>
  <c r="E300" i="2"/>
  <c r="D300" i="2"/>
  <c r="A300" i="2"/>
  <c r="P299" i="2"/>
  <c r="O299" i="2"/>
  <c r="H299" i="2"/>
  <c r="G299" i="2"/>
  <c r="F299" i="2"/>
  <c r="E299" i="2"/>
  <c r="D299" i="2"/>
  <c r="A299" i="2"/>
  <c r="P298" i="2"/>
  <c r="O298" i="2"/>
  <c r="H298" i="2"/>
  <c r="G298" i="2"/>
  <c r="F298" i="2"/>
  <c r="E298" i="2"/>
  <c r="D298" i="2"/>
  <c r="A298" i="2"/>
  <c r="P297" i="2"/>
  <c r="O297" i="2"/>
  <c r="H297" i="2"/>
  <c r="G297" i="2"/>
  <c r="F297" i="2"/>
  <c r="E297" i="2"/>
  <c r="D297" i="2"/>
  <c r="A297" i="2"/>
  <c r="P296" i="2"/>
  <c r="O296" i="2"/>
  <c r="H296" i="2"/>
  <c r="G296" i="2"/>
  <c r="F296" i="2"/>
  <c r="E296" i="2"/>
  <c r="D296" i="2"/>
  <c r="A296" i="2"/>
  <c r="P295" i="2"/>
  <c r="O295" i="2"/>
  <c r="H295" i="2"/>
  <c r="G295" i="2"/>
  <c r="F295" i="2"/>
  <c r="E295" i="2"/>
  <c r="D295" i="2"/>
  <c r="A295" i="2"/>
  <c r="P294" i="2"/>
  <c r="O294" i="2"/>
  <c r="H294" i="2"/>
  <c r="G294" i="2"/>
  <c r="F294" i="2"/>
  <c r="E294" i="2"/>
  <c r="D294" i="2"/>
  <c r="A294" i="2"/>
  <c r="P293" i="2"/>
  <c r="O293" i="2"/>
  <c r="H293" i="2"/>
  <c r="G293" i="2"/>
  <c r="F293" i="2"/>
  <c r="E293" i="2"/>
  <c r="D293" i="2"/>
  <c r="A293" i="2"/>
  <c r="P292" i="2"/>
  <c r="O292" i="2"/>
  <c r="H292" i="2"/>
  <c r="G292" i="2"/>
  <c r="F292" i="2"/>
  <c r="E292" i="2"/>
  <c r="D292" i="2"/>
  <c r="A292" i="2"/>
  <c r="P291" i="2"/>
  <c r="O291" i="2"/>
  <c r="H291" i="2"/>
  <c r="G291" i="2"/>
  <c r="F291" i="2"/>
  <c r="E291" i="2"/>
  <c r="D291" i="2"/>
  <c r="P290" i="2"/>
  <c r="O290" i="2"/>
  <c r="H290" i="2"/>
  <c r="G290" i="2"/>
  <c r="F290" i="2"/>
  <c r="E290" i="2"/>
  <c r="D290" i="2"/>
  <c r="P289" i="2"/>
  <c r="O289" i="2"/>
  <c r="H289" i="2"/>
  <c r="G289" i="2"/>
  <c r="F289" i="2"/>
  <c r="E289" i="2"/>
  <c r="D289" i="2"/>
  <c r="A289" i="2"/>
  <c r="I288" i="1"/>
  <c r="H288" i="1"/>
  <c r="M4313" i="3" l="1"/>
  <c r="M4361" i="3"/>
  <c r="M1275" i="3"/>
  <c r="M205" i="3"/>
  <c r="M1259" i="3"/>
  <c r="M3817" i="3"/>
  <c r="M4130" i="3"/>
  <c r="M4178" i="3"/>
  <c r="M4226" i="3"/>
  <c r="M4274" i="3"/>
  <c r="M230" i="3"/>
  <c r="M4205" i="3"/>
  <c r="M4253" i="3"/>
  <c r="M4142" i="3"/>
  <c r="M4190" i="3"/>
  <c r="M4286" i="3"/>
  <c r="M4302" i="3"/>
  <c r="M4382" i="3"/>
  <c r="M4430" i="3"/>
  <c r="M4478" i="3"/>
  <c r="M4526" i="3"/>
  <c r="M654" i="3"/>
  <c r="M4241" i="3"/>
  <c r="M753" i="3"/>
  <c r="M1253" i="3"/>
  <c r="M3814" i="3"/>
  <c r="M756" i="3"/>
  <c r="M4268" i="3"/>
  <c r="M4284" i="3"/>
  <c r="M4280" i="3"/>
  <c r="M4296" i="3"/>
  <c r="M3914" i="3"/>
  <c r="M202" i="3"/>
  <c r="M3772" i="3"/>
  <c r="M1288" i="3"/>
  <c r="M3899" i="3"/>
  <c r="M4319" i="3"/>
  <c r="M4367" i="3"/>
  <c r="M4415" i="3"/>
  <c r="M4463" i="3"/>
  <c r="M4511" i="3"/>
  <c r="M760" i="3"/>
  <c r="M1256" i="3"/>
  <c r="M3757" i="3"/>
  <c r="M691" i="3"/>
  <c r="M3984" i="3"/>
  <c r="M4304" i="3"/>
  <c r="M4352" i="3"/>
  <c r="M4400" i="3"/>
  <c r="M4448" i="3"/>
  <c r="M4496" i="3"/>
  <c r="M4544" i="3"/>
  <c r="M208" i="3"/>
  <c r="M3778" i="3"/>
  <c r="M3820" i="3"/>
  <c r="M4133" i="3"/>
  <c r="M224" i="3"/>
  <c r="M279" i="3"/>
  <c r="M3748" i="3"/>
  <c r="M685" i="3"/>
  <c r="M3838" i="3"/>
  <c r="M227" i="3"/>
  <c r="M3869" i="3"/>
  <c r="M3949" i="3"/>
  <c r="M4115" i="3"/>
  <c r="M4259" i="3"/>
  <c r="M4385" i="3"/>
  <c r="M4163" i="3"/>
  <c r="M4337" i="3"/>
  <c r="M4433" i="3"/>
  <c r="M4481" i="3"/>
  <c r="M4529" i="3"/>
  <c r="M221" i="3"/>
  <c r="M3745" i="3"/>
  <c r="M3793" i="3"/>
  <c r="M3835" i="3"/>
  <c r="M695" i="3"/>
  <c r="M4052" i="3"/>
  <c r="M4068" i="3"/>
  <c r="M648" i="3"/>
  <c r="M747" i="3"/>
  <c r="M3763" i="3"/>
  <c r="M3808" i="3"/>
  <c r="M4278" i="3"/>
  <c r="M645" i="3"/>
  <c r="M4406" i="3"/>
  <c r="M4454" i="3"/>
  <c r="M4502" i="3"/>
  <c r="M270" i="3"/>
  <c r="M3739" i="3"/>
  <c r="M3787" i="3"/>
  <c r="M1217" i="3"/>
  <c r="M3929" i="3"/>
  <c r="M3980" i="3"/>
  <c r="M3996" i="3"/>
  <c r="M4044" i="3"/>
  <c r="M4060" i="3"/>
  <c r="M4124" i="3"/>
  <c r="M4220" i="3"/>
  <c r="M4235" i="3"/>
  <c r="M4282" i="3"/>
  <c r="M4328" i="3"/>
  <c r="M4376" i="3"/>
  <c r="M4424" i="3"/>
  <c r="M4472" i="3"/>
  <c r="M4520" i="3"/>
  <c r="M718" i="3"/>
  <c r="M273" i="3"/>
  <c r="M3832" i="3"/>
  <c r="M699" i="3"/>
  <c r="M4175" i="3"/>
  <c r="M4223" i="3"/>
  <c r="M4238" i="3"/>
  <c r="M4270" i="3"/>
  <c r="M642" i="3"/>
  <c r="M236" i="3"/>
  <c r="M1210" i="3"/>
  <c r="M3805" i="3"/>
  <c r="M4145" i="3"/>
  <c r="M4193" i="3"/>
  <c r="M4272" i="3"/>
  <c r="M4445" i="3"/>
  <c r="M4493" i="3"/>
  <c r="M4541" i="3"/>
  <c r="M704" i="3"/>
  <c r="M3781" i="3"/>
  <c r="M217" i="3"/>
  <c r="M3988" i="3"/>
  <c r="M4118" i="3"/>
  <c r="M4166" i="3"/>
  <c r="M4214" i="3"/>
  <c r="M4292" i="3"/>
  <c r="M4322" i="3"/>
  <c r="M4370" i="3"/>
  <c r="M4418" i="3"/>
  <c r="M4466" i="3"/>
  <c r="M4514" i="3"/>
  <c r="M4546" i="3"/>
  <c r="M4112" i="3"/>
  <c r="M3760" i="3"/>
  <c r="M4288" i="3"/>
  <c r="M4036" i="3"/>
  <c r="M4355" i="3"/>
  <c r="M4499" i="3"/>
  <c r="M4290" i="3"/>
  <c r="M4307" i="3"/>
  <c r="M4403" i="3"/>
  <c r="M4451" i="3"/>
  <c r="M750" i="3"/>
  <c r="M3811" i="3"/>
  <c r="M3939" i="3"/>
  <c r="M1262" i="3"/>
  <c r="M3976" i="3"/>
  <c r="M4024" i="3"/>
  <c r="M4040" i="3"/>
  <c r="M4184" i="3"/>
  <c r="M4294" i="3"/>
  <c r="M4340" i="3"/>
  <c r="M4388" i="3"/>
  <c r="M3784" i="3"/>
  <c r="M3826" i="3"/>
  <c r="M3894" i="3"/>
  <c r="M4169" i="3"/>
  <c r="M4264" i="3"/>
  <c r="M4325" i="3"/>
  <c r="M3879" i="3"/>
  <c r="M1272" i="3"/>
  <c r="M1204" i="3"/>
  <c r="M3754" i="3"/>
  <c r="M3799" i="3"/>
  <c r="M3844" i="3"/>
  <c r="M1293" i="3"/>
  <c r="M3864" i="3"/>
  <c r="M3944" i="3"/>
  <c r="M3959" i="3"/>
  <c r="M4139" i="3"/>
  <c r="M4250" i="3"/>
  <c r="M4266" i="3"/>
  <c r="M4391" i="3"/>
  <c r="M4439" i="3"/>
  <c r="M4487" i="3"/>
  <c r="M214" i="3"/>
  <c r="M715" i="3"/>
  <c r="M4100" i="3"/>
  <c r="M4008" i="3"/>
  <c r="M3855" i="3"/>
  <c r="M3736" i="3"/>
  <c r="M3992" i="3"/>
  <c r="M233" i="3"/>
  <c r="M3964" i="3"/>
  <c r="M3884" i="3"/>
  <c r="M4088" i="3"/>
  <c r="M4104" i="3"/>
  <c r="M4148" i="3"/>
  <c r="M721" i="3"/>
  <c r="M1207" i="3"/>
  <c r="M3823" i="3"/>
  <c r="M4072" i="3"/>
  <c r="M4310" i="3"/>
  <c r="M4532" i="3"/>
  <c r="M1250" i="3"/>
  <c r="M4020" i="3"/>
  <c r="M1213" i="3"/>
  <c r="M3769" i="3"/>
  <c r="M4056" i="3"/>
  <c r="M4208" i="3"/>
  <c r="M4373" i="3"/>
  <c r="M4436" i="3"/>
  <c r="M4484" i="3"/>
  <c r="M276" i="3"/>
  <c r="M3742" i="3"/>
  <c r="M3796" i="3"/>
  <c r="M3847" i="3"/>
  <c r="M765" i="3"/>
  <c r="M1222" i="3"/>
  <c r="M657" i="3"/>
  <c r="M3968" i="3"/>
  <c r="M4028" i="3"/>
  <c r="M4121" i="3"/>
  <c r="M4136" i="3"/>
  <c r="M4151" i="3"/>
  <c r="M4181" i="3"/>
  <c r="M4211" i="3"/>
  <c r="M4343" i="3"/>
  <c r="M4358" i="3"/>
  <c r="M4421" i="3"/>
  <c r="M4469" i="3"/>
  <c r="M4517" i="3"/>
  <c r="M4548" i="3"/>
  <c r="M4084" i="3"/>
  <c r="M282" i="3"/>
  <c r="M4196" i="3"/>
  <c r="M3934" i="3"/>
  <c r="M4012" i="3"/>
  <c r="M4256" i="3"/>
  <c r="M4016" i="3"/>
  <c r="M4160" i="3"/>
  <c r="M3766" i="3"/>
  <c r="M3919" i="3"/>
  <c r="M724" i="3"/>
  <c r="M3904" i="3"/>
  <c r="M4092" i="3"/>
  <c r="M4535" i="3"/>
  <c r="M211" i="3"/>
  <c r="M3730" i="3"/>
  <c r="M3841" i="3"/>
  <c r="M730" i="3"/>
  <c r="M285" i="3"/>
  <c r="M3874" i="3"/>
  <c r="M4000" i="3"/>
  <c r="M4048" i="3"/>
  <c r="M4108" i="3"/>
  <c r="M4199" i="3"/>
  <c r="M4229" i="3"/>
  <c r="M4300" i="3"/>
  <c r="M4331" i="3"/>
  <c r="M4394" i="3"/>
  <c r="M4409" i="3"/>
  <c r="M4457" i="3"/>
  <c r="M4505" i="3"/>
  <c r="M3909" i="3"/>
  <c r="M3751" i="3"/>
  <c r="M3889" i="3"/>
  <c r="M4032" i="3"/>
  <c r="M727" i="3"/>
  <c r="M1247" i="3"/>
  <c r="M3775" i="3"/>
  <c r="M3790" i="3"/>
  <c r="M3851" i="3"/>
  <c r="M3972" i="3"/>
  <c r="M4076" i="3"/>
  <c r="M4244" i="3"/>
  <c r="M4276" i="3"/>
  <c r="M4316" i="3"/>
  <c r="M4379" i="3"/>
  <c r="M4442" i="3"/>
  <c r="M4490" i="3"/>
  <c r="M4538" i="3"/>
  <c r="M1278" i="3"/>
  <c r="M3802" i="3"/>
  <c r="M688" i="3"/>
  <c r="M3829" i="3"/>
  <c r="M1283" i="3"/>
  <c r="M3859" i="3"/>
  <c r="M3924" i="3"/>
  <c r="M3954" i="3"/>
  <c r="M4080" i="3"/>
  <c r="M4096" i="3"/>
  <c r="M4127" i="3"/>
  <c r="M4157" i="3"/>
  <c r="M4172" i="3"/>
  <c r="M4349" i="3"/>
  <c r="M4364" i="3"/>
  <c r="M4427" i="3"/>
  <c r="M4475" i="3"/>
  <c r="M4523" i="3"/>
  <c r="M651" i="3"/>
  <c r="M3733" i="3"/>
  <c r="M4004" i="3"/>
  <c r="M4064" i="3"/>
  <c r="M4187" i="3"/>
  <c r="M4202" i="3"/>
  <c r="M4217" i="3"/>
  <c r="M4232" i="3"/>
  <c r="M4247" i="3"/>
  <c r="M4262" i="3"/>
  <c r="M4334" i="3"/>
  <c r="M4397" i="3"/>
  <c r="M4412" i="3"/>
  <c r="M4460" i="3"/>
  <c r="M45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gujj2</author>
  </authors>
  <commentList>
    <comment ref="G33" authorId="0" shapeId="0" xr:uid="{00000000-0006-0000-0000-000001000000}">
      <text>
        <r>
          <rPr>
            <sz val="12"/>
            <color theme="1"/>
            <rFont val="Calibri"/>
            <family val="4"/>
            <charset val="134"/>
            <scheme val="minor"/>
          </rPr>
          <t xml:space="preserve">gujj2:
含相机的金额
</t>
        </r>
      </text>
    </comment>
    <comment ref="G109" authorId="0" shapeId="0" xr:uid="{00000000-0006-0000-0000-000002000000}">
      <text>
        <r>
          <rPr>
            <sz val="12"/>
            <color theme="1"/>
            <rFont val="Calibri"/>
            <family val="4"/>
            <charset val="134"/>
            <scheme val="minor"/>
          </rPr>
          <t>gujj2:
运动设备6件一套，一共2套（共12件）</t>
        </r>
      </text>
    </comment>
  </commentList>
</comments>
</file>

<file path=xl/sharedStrings.xml><?xml version="1.0" encoding="utf-8"?>
<sst xmlns="http://schemas.openxmlformats.org/spreadsheetml/2006/main" count="46815" uniqueCount="5004">
  <si>
    <t>提单号</t>
  </si>
  <si>
    <t>ITEM</t>
  </si>
  <si>
    <t>DESCRIPTION OF GOODS (CN)</t>
  </si>
  <si>
    <t>DESCRIPTION OF GOODS (EN)</t>
  </si>
  <si>
    <t>SPEC</t>
  </si>
  <si>
    <t>Unit</t>
  </si>
  <si>
    <t>Q'TY</t>
  </si>
  <si>
    <t>UNIT PRICE
(USD)</t>
  </si>
  <si>
    <t>AMOUNT
(USD)</t>
  </si>
  <si>
    <t>Remark</t>
  </si>
  <si>
    <t>批次号</t>
  </si>
  <si>
    <t>发票号</t>
  </si>
  <si>
    <t>PO号</t>
  </si>
  <si>
    <t>BL-HMN2112SHDB03-71PKS</t>
  </si>
  <si>
    <t>国产N95口罩</t>
  </si>
  <si>
    <t>N95 mask</t>
  </si>
  <si>
    <t>朝美N95</t>
  </si>
  <si>
    <t>个EA</t>
  </si>
  <si>
    <t>DH-INV-21732-34</t>
  </si>
  <si>
    <t>KF01LOADMCH21732-34</t>
  </si>
  <si>
    <t>紫外线消毒灯车</t>
  </si>
  <si>
    <t>Ultraviolet disinfection lamp</t>
  </si>
  <si>
    <t>亮月亮150w 尺寸：32*24*106cm</t>
  </si>
  <si>
    <t>办公楼入口智能雾化消毒门</t>
  </si>
  <si>
    <t>Intelligent atomization disinfection door</t>
  </si>
  <si>
    <t>创想CX-TD-02</t>
  </si>
  <si>
    <t>台EA</t>
  </si>
  <si>
    <t>交通指挥棒</t>
  </si>
  <si>
    <t>Traffic baton</t>
  </si>
  <si>
    <t>反光背心</t>
  </si>
  <si>
    <t>Reflective Vest</t>
  </si>
  <si>
    <t>锥桶</t>
  </si>
  <si>
    <t>Cone barrel</t>
  </si>
  <si>
    <t>70高PU</t>
  </si>
  <si>
    <t>道路指示牌</t>
  </si>
  <si>
    <t>Road signs</t>
  </si>
  <si>
    <t>600*600mm，立杆2.5米，铝合金，厚度2.0mm</t>
  </si>
  <si>
    <t>套EA</t>
  </si>
  <si>
    <t>电热开水炉</t>
  </si>
  <si>
    <t>Electric Water Heater</t>
  </si>
  <si>
    <t>五级过滤 40升，220v</t>
  </si>
  <si>
    <t>办公楼垃圾桶</t>
  </si>
  <si>
    <t>rubbish bin</t>
  </si>
  <si>
    <t>带烟灰缸款</t>
  </si>
  <si>
    <t>会议室水晶烟灰缸</t>
  </si>
  <si>
    <t>ashtray</t>
  </si>
  <si>
    <t>35.0 cm * 30.0 cm * 28.0 cm</t>
  </si>
  <si>
    <t>会议室企业风采画框</t>
  </si>
  <si>
    <t>picture frame</t>
  </si>
  <si>
    <t>一百幅不带图，一百幅带图案</t>
  </si>
  <si>
    <t>户外桌椅、伞</t>
  </si>
  <si>
    <t>tables, chairs and umbrellas</t>
  </si>
  <si>
    <t>4把椅子，太阳伞、80*80桌子</t>
  </si>
  <si>
    <t>折叠雨伞</t>
  </si>
  <si>
    <t>Folding Umbrella</t>
  </si>
  <si>
    <t>天堂33667E</t>
  </si>
  <si>
    <t>电蚊拍</t>
  </si>
  <si>
    <t>Electric mosquito racket</t>
  </si>
  <si>
    <t>雅格5614</t>
  </si>
  <si>
    <t>壁挂式钥匙箱子管理盒</t>
  </si>
  <si>
    <t>key box</t>
  </si>
  <si>
    <t>秋千椅</t>
  </si>
  <si>
    <t>Swing chair</t>
  </si>
  <si>
    <t>防腐木进口樟子松材质</t>
  </si>
  <si>
    <t>架EA</t>
  </si>
  <si>
    <t>户外公共区垃圾桶</t>
  </si>
  <si>
    <t>尺寸1000*360*990mm镀锌板材质 +烤漆</t>
  </si>
  <si>
    <t>户外太阳能灭蚊灯</t>
  </si>
  <si>
    <t>mosquito-killing lamp</t>
  </si>
  <si>
    <t>SX-08，180*520mm</t>
  </si>
  <si>
    <t>应急照明灯</t>
  </si>
  <si>
    <t>emergency light</t>
  </si>
  <si>
    <t>D015</t>
  </si>
  <si>
    <t>园艺工具（耙子、搞头、铁锹、铲子）</t>
  </si>
  <si>
    <t>Gardening tools (rakes, hair, shovel, shovel)</t>
  </si>
  <si>
    <t>不锈钢垃圾桶</t>
  </si>
  <si>
    <t>Stainless steel trash can</t>
  </si>
  <si>
    <t>不锈钢 12L</t>
  </si>
  <si>
    <t>办公、食堂、运动区保洁车</t>
  </si>
  <si>
    <t>Cleaning Vehicle</t>
  </si>
  <si>
    <t>含全套保洁工具</t>
  </si>
  <si>
    <t>扫把套装（房间配用和保洁使用）</t>
  </si>
  <si>
    <t>Plastic Broom</t>
  </si>
  <si>
    <t>塑料扫把 套装</t>
  </si>
  <si>
    <t>一体拖把桶（房间配用和保洁使用）</t>
  </si>
  <si>
    <t>Integrated mop bucket</t>
  </si>
  <si>
    <t>每套带3个拖把头</t>
  </si>
  <si>
    <t>饮水机</t>
  </si>
  <si>
    <t>Water dispenser</t>
  </si>
  <si>
    <t>安吉尔</t>
  </si>
  <si>
    <t>电热水壶</t>
  </si>
  <si>
    <t>electric kettle</t>
  </si>
  <si>
    <t>1A 1800w</t>
  </si>
  <si>
    <t>厕所烘手机</t>
  </si>
  <si>
    <t>Toilet dryer</t>
  </si>
  <si>
    <t>艾克AK2632</t>
  </si>
  <si>
    <t>多功电子能铁皮柜</t>
  </si>
  <si>
    <t>multifunctional iron cabinet</t>
  </si>
  <si>
    <t>6门4个  12门2个</t>
  </si>
  <si>
    <t>多功能铁皮柜</t>
  </si>
  <si>
    <t>1.85米*0.9米*0.415米（门板0.7mm  背板0.6mm ）</t>
  </si>
  <si>
    <t>保洁工具套装</t>
  </si>
  <si>
    <t>complete cleaning tool</t>
  </si>
  <si>
    <t>垃圾桶（15L）（办公室/一般员工宿舍）</t>
  </si>
  <si>
    <t>Trash can (15L)</t>
  </si>
  <si>
    <t>得力9189大号圆纸篓（黑)(只)295x240x343mm金属丝网喷塑工艺</t>
  </si>
  <si>
    <t>户外电动马路清扫车</t>
  </si>
  <si>
    <t>Outdoor electric road sweeper</t>
  </si>
  <si>
    <t>嘉得力MS-20F</t>
  </si>
  <si>
    <t>卫生间纸巾盒</t>
  </si>
  <si>
    <t>Toilet tissue box</t>
  </si>
  <si>
    <t>木盖 塑料纸巾盒</t>
  </si>
  <si>
    <t>计算器</t>
  </si>
  <si>
    <t>Calculator</t>
  </si>
  <si>
    <t>得力</t>
  </si>
  <si>
    <t>中性笔</t>
  </si>
  <si>
    <t>neutral pen</t>
  </si>
  <si>
    <t>MJZXB02WC</t>
  </si>
  <si>
    <t>盒EA</t>
  </si>
  <si>
    <t>订书机</t>
  </si>
  <si>
    <t>stapler</t>
  </si>
  <si>
    <t>得力0299重型订书机(黑)</t>
  </si>
  <si>
    <t>订书钉</t>
  </si>
  <si>
    <t>staple</t>
  </si>
  <si>
    <t>得力0015厚层订书钉23/10(500枚/盒)</t>
  </si>
  <si>
    <t>手持喷码机</t>
  </si>
  <si>
    <t>Handheld inkjet printer</t>
  </si>
  <si>
    <t>SR-2000BLT 型号</t>
  </si>
  <si>
    <t>菲普SR-248FPX</t>
  </si>
  <si>
    <t>多功能条码打印机</t>
  </si>
  <si>
    <t>Multifunctional bar code printer</t>
  </si>
  <si>
    <t>TSC 244PRO</t>
  </si>
  <si>
    <t>打印机</t>
  </si>
  <si>
    <t>printer</t>
  </si>
  <si>
    <t>M7300FDW</t>
  </si>
  <si>
    <t>起钉器</t>
  </si>
  <si>
    <t>nail puller</t>
  </si>
  <si>
    <t>得力 货号0231</t>
  </si>
  <si>
    <t>剪刀</t>
  </si>
  <si>
    <t>scissors</t>
  </si>
  <si>
    <t>货号6009</t>
  </si>
  <si>
    <t>便签纸</t>
  </si>
  <si>
    <t>Note Paper</t>
  </si>
  <si>
    <t>得力7151记事贴(混)76*76mm(包)</t>
  </si>
  <si>
    <t>直尺</t>
  </si>
  <si>
    <t>ruler</t>
  </si>
  <si>
    <t>得力6230，30厘米</t>
  </si>
  <si>
    <t>自动铅笔</t>
  </si>
  <si>
    <t>mechanical pencil</t>
  </si>
  <si>
    <t>得力S001金属活动铅笔0.5mm(混)(支)</t>
  </si>
  <si>
    <t>支EA</t>
  </si>
  <si>
    <t>铅笔芯</t>
  </si>
  <si>
    <t>Pencil lead</t>
  </si>
  <si>
    <t>得力7003活动铅芯2B0.5-60MM(混)（20支）</t>
  </si>
  <si>
    <t>橡皮</t>
  </si>
  <si>
    <t>rubber</t>
  </si>
  <si>
    <t>得力7535A黄橡皮(黄)(12块/盒)</t>
  </si>
  <si>
    <t>块EA</t>
  </si>
  <si>
    <t>会议记录本</t>
  </si>
  <si>
    <t>notebook</t>
  </si>
  <si>
    <t>得力3302记事本-16K(黑)</t>
  </si>
  <si>
    <t>本EA</t>
  </si>
  <si>
    <t>修正带</t>
  </si>
  <si>
    <t>Correction tape</t>
  </si>
  <si>
    <t>得力53272植物固体胶(白色)(21g/支)</t>
  </si>
  <si>
    <t>瓶EA</t>
  </si>
  <si>
    <t>荧光笔</t>
  </si>
  <si>
    <t>Fluorescent pen</t>
  </si>
  <si>
    <t>得力S600荧光笔</t>
  </si>
  <si>
    <t>黑色记号笔</t>
  </si>
  <si>
    <t>Black marker</t>
  </si>
  <si>
    <t>得力6821记号笔(黑)(支)</t>
  </si>
  <si>
    <t>页标签</t>
  </si>
  <si>
    <t>Page label</t>
  </si>
  <si>
    <t>得力9064指示标签12*43mm(混)</t>
  </si>
  <si>
    <t>张EA</t>
  </si>
  <si>
    <t>固体胶棒</t>
  </si>
  <si>
    <t>Solid rubber bar</t>
  </si>
  <si>
    <t>得力7093固体胶</t>
  </si>
  <si>
    <t>多功能文件架</t>
  </si>
  <si>
    <t>Multifunctional file rack</t>
  </si>
  <si>
    <t>得力79075多功能文件框(黑)</t>
  </si>
  <si>
    <t>文件夹</t>
  </si>
  <si>
    <t>folder</t>
  </si>
  <si>
    <t>得力33180快劳夹(蓝)</t>
  </si>
  <si>
    <t>文件盒</t>
  </si>
  <si>
    <t>File box</t>
  </si>
  <si>
    <t>得力5682档案盒(蓝)</t>
  </si>
  <si>
    <t>回形针</t>
  </si>
  <si>
    <t>paper clip</t>
  </si>
  <si>
    <t>得力0018回形针(100枚/盒)</t>
  </si>
  <si>
    <t>裁纸刀</t>
  </si>
  <si>
    <t>Paper cutter</t>
  </si>
  <si>
    <t>得力2042美工刀</t>
  </si>
  <si>
    <t>碎纸机</t>
  </si>
  <si>
    <t>shredder</t>
  </si>
  <si>
    <t>得力9951碎纸机(白色)</t>
  </si>
  <si>
    <t>塑封机</t>
  </si>
  <si>
    <t>Plastic packaging machine</t>
  </si>
  <si>
    <t>得力3893塑封机(银灰)</t>
  </si>
  <si>
    <t>U盘</t>
  </si>
  <si>
    <t>USB flash disk</t>
  </si>
  <si>
    <t>64GB</t>
  </si>
  <si>
    <t>硬盘</t>
  </si>
  <si>
    <t>Hard disk</t>
  </si>
  <si>
    <t>WD西部数据8T</t>
  </si>
  <si>
    <t>厚层大型长背订书机</t>
  </si>
  <si>
    <t>抽屉式文件架</t>
  </si>
  <si>
    <t>File holder</t>
  </si>
  <si>
    <t>得力9702五层金属外壳文件柜(闪银蓝)</t>
  </si>
  <si>
    <t>多页夹</t>
  </si>
  <si>
    <t>Multi page folder</t>
  </si>
  <si>
    <t>得力33660_60页资料册(蓝)</t>
  </si>
  <si>
    <t>咖啡机</t>
  </si>
  <si>
    <t>Coffee machine</t>
  </si>
  <si>
    <t>咖啡杯</t>
  </si>
  <si>
    <t>coffee cup</t>
  </si>
  <si>
    <t>钓鱼套装</t>
  </si>
  <si>
    <t>Fishing suit</t>
  </si>
  <si>
    <t>电动观光车</t>
  </si>
  <si>
    <t>Electric sightseeing car</t>
  </si>
  <si>
    <t>HRCD-GD11 48V5KW</t>
  </si>
  <si>
    <t>电动保温送餐车</t>
  </si>
  <si>
    <t>Electric thermal insulation vehicle</t>
  </si>
  <si>
    <t>HRCD-GD0248v5KW</t>
  </si>
  <si>
    <t>电动安检、保安巡逻车</t>
  </si>
  <si>
    <t>scout car</t>
  </si>
  <si>
    <t>华瑞驰达 HRCD-GD04 48V5KW</t>
  </si>
  <si>
    <t>电动自行车</t>
  </si>
  <si>
    <t>Electric bicycle</t>
  </si>
  <si>
    <t>艾玛电动车爱丽基础版 ，Q395SQD-6020</t>
  </si>
  <si>
    <t>电动垃圾自行车</t>
  </si>
  <si>
    <t>Electric garbage bicycle</t>
  </si>
  <si>
    <t>高美 型号MN-H92
消耗易损件：控制器/DC转换器</t>
  </si>
  <si>
    <t>配套电动车垃圾桶</t>
  </si>
  <si>
    <t>garbage can</t>
  </si>
  <si>
    <t>配套电动车使用，带垃圾袋100卷。</t>
  </si>
  <si>
    <t>高压洗车机</t>
  </si>
  <si>
    <t>High pressure car washing machine</t>
  </si>
  <si>
    <t>高美                           YL7580G-180B</t>
  </si>
  <si>
    <t>跑步机</t>
  </si>
  <si>
    <t>Treadmill</t>
  </si>
  <si>
    <t>英派斯 GT300</t>
  </si>
  <si>
    <t>综合训练器</t>
  </si>
  <si>
    <t>Comprehensive training device</t>
  </si>
  <si>
    <t>英派斯IF1860</t>
  </si>
  <si>
    <t>划船机</t>
  </si>
  <si>
    <t>Rowing machine</t>
  </si>
  <si>
    <t>澳瑞特 JS-5151</t>
  </si>
  <si>
    <t>动感单车</t>
  </si>
  <si>
    <t>Spinning bike</t>
  </si>
  <si>
    <t>英派斯PS300</t>
  </si>
  <si>
    <t>瑜伽垫</t>
  </si>
  <si>
    <t>Yoga Mat</t>
  </si>
  <si>
    <t>规格：183*80*10</t>
  </si>
  <si>
    <t>卷EA</t>
  </si>
  <si>
    <t>哑铃</t>
  </si>
  <si>
    <t>dumbbell</t>
  </si>
  <si>
    <t>YL-02浸塑磨砂哑铃1.圆形环保一体式；2.规格要求，1kg，2kg，3kg，4kg,5kg,8kg各2个46公斤；</t>
  </si>
  <si>
    <t>组EA</t>
  </si>
  <si>
    <t>深蹲架</t>
  </si>
  <si>
    <t>Squat frame</t>
  </si>
  <si>
    <t>澳瑞特 JS-3130</t>
  </si>
  <si>
    <t>腹肌板</t>
  </si>
  <si>
    <t>Abdominal muscle board</t>
  </si>
  <si>
    <t>澳瑞特 JS-0360</t>
  </si>
  <si>
    <t>壶铃</t>
  </si>
  <si>
    <t>Kettlebell</t>
  </si>
  <si>
    <t>律动机</t>
  </si>
  <si>
    <t>shake machine</t>
  </si>
  <si>
    <t>功率：300W120档位调节</t>
  </si>
  <si>
    <t>体脂秤</t>
  </si>
  <si>
    <t>weight scale scale</t>
  </si>
  <si>
    <t>有品体脂称2</t>
  </si>
  <si>
    <t>运动装饰画</t>
  </si>
  <si>
    <t>Sports decorative painting</t>
  </si>
  <si>
    <t>40*60厚15mm无边框</t>
  </si>
  <si>
    <t>筋膜枪</t>
  </si>
  <si>
    <t>Fascia gun</t>
  </si>
  <si>
    <t>MQ01-ZJ</t>
  </si>
  <si>
    <t>多功能按摩椅</t>
  </si>
  <si>
    <t>Multifunctional massage chair</t>
  </si>
  <si>
    <t>迪斯 DE-A10L</t>
  </si>
  <si>
    <t>瑜伽吊床</t>
  </si>
  <si>
    <t>Yoga hammock</t>
  </si>
  <si>
    <t>5*2.8米</t>
  </si>
  <si>
    <t>黑8台球案</t>
  </si>
  <si>
    <t>billiards table</t>
  </si>
  <si>
    <t>星牌，XW117-9A</t>
  </si>
  <si>
    <t>乒乓球桌</t>
  </si>
  <si>
    <t>Table tennis table</t>
  </si>
  <si>
    <t>篮球架</t>
  </si>
  <si>
    <t>basketball stand</t>
  </si>
  <si>
    <t>国际，带护套，户外使用</t>
  </si>
  <si>
    <t>网球网</t>
  </si>
  <si>
    <t>Tennis net</t>
  </si>
  <si>
    <t>6.1米</t>
  </si>
  <si>
    <t>网球套装</t>
  </si>
  <si>
    <t>Tennis Pack</t>
  </si>
  <si>
    <t>克罗斯威 CW218</t>
  </si>
  <si>
    <t>羽毛球拍</t>
  </si>
  <si>
    <t>Badminton racket</t>
  </si>
  <si>
    <t>ARS-9</t>
  </si>
  <si>
    <t>付EA</t>
  </si>
  <si>
    <t>CSRN</t>
  </si>
  <si>
    <t>羽毛球</t>
  </si>
  <si>
    <t>badminton</t>
  </si>
  <si>
    <t>金黄1号</t>
  </si>
  <si>
    <t>筒EA</t>
  </si>
  <si>
    <t>金黄3号</t>
  </si>
  <si>
    <t>象棋</t>
  </si>
  <si>
    <t>Chinese chess</t>
  </si>
  <si>
    <t>榉木象棋                           无纺布棋盘，直径47mm厚度18mm</t>
  </si>
  <si>
    <t>围棋</t>
  </si>
  <si>
    <t>the game of go</t>
  </si>
  <si>
    <t>皮革棋盘，黑白盒</t>
  </si>
  <si>
    <t>军棋</t>
  </si>
  <si>
    <t>Military chess</t>
  </si>
  <si>
    <t>PVC棋盘，棋子24*17*10mm</t>
  </si>
  <si>
    <t>跳棋</t>
  </si>
  <si>
    <t>Checkers</t>
  </si>
  <si>
    <t>中号</t>
  </si>
  <si>
    <t>篮球</t>
  </si>
  <si>
    <t>Basketball</t>
  </si>
  <si>
    <t>三人长条椅</t>
  </si>
  <si>
    <t>bench</t>
  </si>
  <si>
    <t>1.75*0.65*0.75</t>
  </si>
  <si>
    <t>户外运动设备六件</t>
  </si>
  <si>
    <t>sports equipment</t>
  </si>
  <si>
    <t>澳瑞特</t>
  </si>
  <si>
    <t>台灯</t>
  </si>
  <si>
    <t>table light</t>
  </si>
  <si>
    <t>POLO衫</t>
  </si>
  <si>
    <t>POLO shirt</t>
  </si>
  <si>
    <t>黑白蓝三色</t>
  </si>
  <si>
    <t>L号全套保安服</t>
  </si>
  <si>
    <t>security suit(L)</t>
  </si>
  <si>
    <t>L</t>
  </si>
  <si>
    <t>XL号全套保安服</t>
  </si>
  <si>
    <t>security suit(XL)</t>
  </si>
  <si>
    <t>XL</t>
  </si>
  <si>
    <t>XXXL号全套保安服</t>
  </si>
  <si>
    <t>security suit(XXXL)</t>
  </si>
  <si>
    <t>XXXL</t>
  </si>
  <si>
    <t>雨衣</t>
  </si>
  <si>
    <t>Raincoat</t>
  </si>
  <si>
    <t>雨衣C628 带反光条  双层</t>
  </si>
  <si>
    <t>L号棉服</t>
  </si>
  <si>
    <t>L cotton clothes</t>
  </si>
  <si>
    <t>XL号棉服</t>
  </si>
  <si>
    <t>XL cotton clothes</t>
  </si>
  <si>
    <t>XXXL号棉服</t>
  </si>
  <si>
    <t>XXXL cotton clothes</t>
  </si>
  <si>
    <t>BL-HMN2112SHDB04-3PKS</t>
  </si>
  <si>
    <t>电焊机</t>
  </si>
  <si>
    <t>Electric welding machine</t>
  </si>
  <si>
    <t>630型</t>
  </si>
  <si>
    <t>DH-INV-21108-1-02</t>
  </si>
  <si>
    <t>KF01EPETDCH21108-1</t>
  </si>
  <si>
    <t>400型</t>
  </si>
  <si>
    <t>325型</t>
  </si>
  <si>
    <t>氩弧焊机</t>
  </si>
  <si>
    <t>Argon arc welding machine</t>
  </si>
  <si>
    <t>400型 枪300A（双用）</t>
  </si>
  <si>
    <t>氩弧焊配枪</t>
  </si>
  <si>
    <t>Argon arc welding gun</t>
  </si>
  <si>
    <t>氩弧焊配10米枪</t>
  </si>
  <si>
    <t>条EA</t>
  </si>
  <si>
    <t>简易枪带</t>
  </si>
  <si>
    <t>Simple gun belt</t>
  </si>
  <si>
    <t>瓷套（嘴）</t>
  </si>
  <si>
    <t>Porcelain sleeve (mouth)</t>
  </si>
  <si>
    <t>9.5×41</t>
  </si>
  <si>
    <t>12.5×41</t>
  </si>
  <si>
    <t>夹咀</t>
  </si>
  <si>
    <t>Pinch nozzle</t>
  </si>
  <si>
    <t>钨极</t>
  </si>
  <si>
    <t>Tungsten electrode</t>
  </si>
  <si>
    <t>枪尾（短）</t>
  </si>
  <si>
    <t>Gun tail (short)</t>
  </si>
  <si>
    <t>枪尾（长）</t>
  </si>
  <si>
    <t>Gun tail (long)</t>
  </si>
  <si>
    <t>枪把开关</t>
  </si>
  <si>
    <t>Handlebar switch</t>
  </si>
  <si>
    <t>焊丝</t>
  </si>
  <si>
    <t>Welding wire</t>
  </si>
  <si>
    <t>Φ2.4</t>
  </si>
  <si>
    <t>KG</t>
  </si>
  <si>
    <t>不锈钢焊条</t>
  </si>
  <si>
    <t>Stainless steel electrode</t>
  </si>
  <si>
    <t>Φ2.4（316L)</t>
  </si>
  <si>
    <t>氧气减压表</t>
  </si>
  <si>
    <t>Oxygen pressure reducing gauge</t>
  </si>
  <si>
    <t>只EA</t>
  </si>
  <si>
    <t>气带</t>
  </si>
  <si>
    <t>Gas zone</t>
  </si>
  <si>
    <t>Φ8</t>
  </si>
  <si>
    <t>M</t>
  </si>
  <si>
    <t>Φ10</t>
  </si>
  <si>
    <t>活接头</t>
  </si>
  <si>
    <t>Union joint</t>
  </si>
  <si>
    <t>氧气带接头</t>
  </si>
  <si>
    <t>Oxygen belt connector</t>
  </si>
  <si>
    <t>压力表</t>
  </si>
  <si>
    <t>Pressure gauge</t>
  </si>
  <si>
    <t>DN20内丝接头球阀（配空压机）</t>
  </si>
  <si>
    <t>DN20 internal thread joint ball valve (with air compressor)</t>
  </si>
  <si>
    <t>Φ20外丝双头丝</t>
  </si>
  <si>
    <t>Φ 20 outer double head wire</t>
  </si>
  <si>
    <t>根EA</t>
  </si>
  <si>
    <t>空压机</t>
  </si>
  <si>
    <t>Air compressor</t>
  </si>
  <si>
    <t>1m³/h</t>
  </si>
  <si>
    <t>氧气带</t>
  </si>
  <si>
    <t>Oxygen zone</t>
  </si>
  <si>
    <t>乙炔带</t>
  </si>
  <si>
    <t>Acetylene belt</t>
  </si>
  <si>
    <t>乙炔减压表</t>
  </si>
  <si>
    <t>Acetylene pressure reducing gauge</t>
  </si>
  <si>
    <t>3#割咀（不锈钢）</t>
  </si>
  <si>
    <t>3# cutting nozzle (stainless steel)</t>
  </si>
  <si>
    <t>把EA</t>
  </si>
  <si>
    <t>2#割咀（乙炔环形）</t>
  </si>
  <si>
    <t>2# cutting nozzle (acetylene ring)</t>
  </si>
  <si>
    <t>3#割咀</t>
  </si>
  <si>
    <t>3# cutting nozzle</t>
  </si>
  <si>
    <t>2#割咀</t>
  </si>
  <si>
    <t>2# cutting nozzle</t>
  </si>
  <si>
    <t>等离子切割机</t>
  </si>
  <si>
    <t>Plasma cutting machine</t>
  </si>
  <si>
    <t>100型</t>
  </si>
  <si>
    <t>120型</t>
  </si>
  <si>
    <t>等离子枪带</t>
  </si>
  <si>
    <t>Plasma gun belt</t>
  </si>
  <si>
    <t>10米</t>
  </si>
  <si>
    <t>20米</t>
  </si>
  <si>
    <t>等离子枪把</t>
  </si>
  <si>
    <t>Plasma gun handle</t>
  </si>
  <si>
    <t>等离子枪把开关</t>
  </si>
  <si>
    <t>Plasma gun handle switch</t>
  </si>
  <si>
    <t>等离子割咀</t>
  </si>
  <si>
    <t>Plasma cutting nozzle</t>
  </si>
  <si>
    <t>卷扬机</t>
  </si>
  <si>
    <t>Plate bending machine</t>
  </si>
  <si>
    <t>500KG</t>
  </si>
  <si>
    <t>卷板机倒顺开关</t>
  </si>
  <si>
    <t>Reversing switch of plate bending machine</t>
  </si>
  <si>
    <t>钢丝绳</t>
  </si>
  <si>
    <t>a wire rope</t>
  </si>
  <si>
    <t>钢丝绳绳卡</t>
  </si>
  <si>
    <t>Wire rope clamp</t>
  </si>
  <si>
    <t>Φ12钢丝扣</t>
  </si>
  <si>
    <t>Φ 12 steel wire buckle</t>
  </si>
  <si>
    <t>L=100</t>
  </si>
  <si>
    <t>L=2000</t>
  </si>
  <si>
    <t>Φ18钢丝绳</t>
  </si>
  <si>
    <t>Φ 18 steel wire rope</t>
  </si>
  <si>
    <t>L=10000</t>
  </si>
  <si>
    <t>Φ14钢丝绳</t>
  </si>
  <si>
    <t>Φ 14 steel wire rope</t>
  </si>
  <si>
    <t>L=8000</t>
  </si>
  <si>
    <t>L=4000</t>
  </si>
  <si>
    <t>1t布吊带</t>
  </si>
  <si>
    <t>1t cloth sling</t>
  </si>
  <si>
    <t>3t布吊带</t>
  </si>
  <si>
    <t>3T cloth sling</t>
  </si>
  <si>
    <t>10t布吊带</t>
  </si>
  <si>
    <t>10T cloth sling</t>
  </si>
  <si>
    <t>4t卸扣</t>
  </si>
  <si>
    <t>4T shackle</t>
  </si>
  <si>
    <t>6t卸扣</t>
  </si>
  <si>
    <t>6T shackle</t>
  </si>
  <si>
    <t>10t卸扣</t>
  </si>
  <si>
    <t>10T shackle</t>
  </si>
  <si>
    <t>2t板卡（夹）</t>
  </si>
  <si>
    <t>2T board (clamp)</t>
  </si>
  <si>
    <t>1t板卡（夹）</t>
  </si>
  <si>
    <t>1t board (clamp)</t>
  </si>
  <si>
    <t>施工配电柜（内配空开及漏保护）</t>
  </si>
  <si>
    <t>Construction power distribution cabinet (equipped with air switch and leakage protection)</t>
  </si>
  <si>
    <t>配电箱（内配3P和2P空开）</t>
  </si>
  <si>
    <t>Distribution box (equipped with 3P and 2p air switches)</t>
  </si>
  <si>
    <t>400*600</t>
  </si>
  <si>
    <t>施工总进线</t>
  </si>
  <si>
    <t>General incoming line for construction</t>
  </si>
  <si>
    <t>240M2 4芯电缆 配同型线鼻子</t>
  </si>
  <si>
    <t>16M2</t>
  </si>
  <si>
    <t xml:space="preserve">1.5M2  </t>
  </si>
  <si>
    <t>插头</t>
  </si>
  <si>
    <t>Plug</t>
  </si>
  <si>
    <t>插板</t>
  </si>
  <si>
    <t>Plug board</t>
  </si>
  <si>
    <t>电工胶布</t>
  </si>
  <si>
    <t>Electrical tape</t>
  </si>
  <si>
    <t>梅花改刀</t>
  </si>
  <si>
    <t>Plum blossom knife</t>
  </si>
  <si>
    <t>6*150</t>
  </si>
  <si>
    <t>尖嘴钳</t>
  </si>
  <si>
    <t>Needle nose pliers</t>
  </si>
  <si>
    <t>钢丝钳</t>
  </si>
  <si>
    <t>Wire pliers</t>
  </si>
  <si>
    <t>美工刀架</t>
  </si>
  <si>
    <t>Art tool holder</t>
  </si>
  <si>
    <t>美工刀片</t>
  </si>
  <si>
    <t>Art blade</t>
  </si>
  <si>
    <t>放样牛毛毡</t>
  </si>
  <si>
    <t>Lofting cattle felt</t>
  </si>
  <si>
    <t>圈EA</t>
  </si>
  <si>
    <t>圆规</t>
  </si>
  <si>
    <t>compasses</t>
  </si>
  <si>
    <t>卷尺</t>
  </si>
  <si>
    <t>Tape measure</t>
  </si>
  <si>
    <t>1米</t>
  </si>
  <si>
    <t>2米</t>
  </si>
  <si>
    <t>钢卷尺</t>
  </si>
  <si>
    <t>Steel tape</t>
  </si>
  <si>
    <t>50米</t>
  </si>
  <si>
    <t>5米</t>
  </si>
  <si>
    <t>3米</t>
  </si>
  <si>
    <t>石笔</t>
  </si>
  <si>
    <t>Stone pen</t>
  </si>
  <si>
    <t>件EA</t>
  </si>
  <si>
    <t>记号笔</t>
  </si>
  <si>
    <t>marking pen</t>
  </si>
  <si>
    <t>粉线</t>
  </si>
  <si>
    <t>Pink thread</t>
  </si>
  <si>
    <t>工资表/考勤表</t>
  </si>
  <si>
    <t>Payroll / attendance sheet</t>
  </si>
  <si>
    <t>施工记录本</t>
  </si>
  <si>
    <t>Construction Record Book</t>
  </si>
  <si>
    <t>签字笔</t>
  </si>
  <si>
    <t>Signature pen</t>
  </si>
  <si>
    <t>施工进度表</t>
  </si>
  <si>
    <t>Construction schedule</t>
  </si>
  <si>
    <t>活动扳手</t>
  </si>
  <si>
    <t>Adjustable wrench</t>
  </si>
  <si>
    <t>17-19</t>
  </si>
  <si>
    <t>22-24</t>
  </si>
  <si>
    <t>27-32</t>
  </si>
  <si>
    <t>34-36</t>
  </si>
  <si>
    <t>吊板</t>
  </si>
  <si>
    <t>Hanging plate</t>
  </si>
  <si>
    <t>焊把钳</t>
  </si>
  <si>
    <t>Welding handle pliers</t>
  </si>
  <si>
    <t>800A</t>
  </si>
  <si>
    <t>1000A</t>
  </si>
  <si>
    <t>单芯绝缘钳线</t>
  </si>
  <si>
    <t>Single core insulated clamp wire</t>
  </si>
  <si>
    <t>米M</t>
  </si>
  <si>
    <t>焊机输送接头</t>
  </si>
  <si>
    <t>Welding machine conveying joint</t>
  </si>
  <si>
    <t>手动葫芦</t>
  </si>
  <si>
    <t>Manual hoist</t>
  </si>
  <si>
    <t>1t</t>
  </si>
  <si>
    <t>2t</t>
  </si>
  <si>
    <t>千斤顶（机械）</t>
  </si>
  <si>
    <t>Jack (Mechanical)</t>
  </si>
  <si>
    <t>8t</t>
  </si>
  <si>
    <t>16t</t>
  </si>
  <si>
    <t>20t</t>
  </si>
  <si>
    <t>管子钳</t>
  </si>
  <si>
    <t>Pipe clamp</t>
  </si>
  <si>
    <t>大锤</t>
  </si>
  <si>
    <t>Sledgehammer</t>
  </si>
  <si>
    <t>手锤</t>
  </si>
  <si>
    <t>Hand hammer</t>
  </si>
  <si>
    <t>电动挑丝机</t>
  </si>
  <si>
    <t>Electric pick-up machine</t>
  </si>
  <si>
    <t>角磨机</t>
  </si>
  <si>
    <t>Angle grinder</t>
  </si>
  <si>
    <t>150型</t>
  </si>
  <si>
    <t>台式切割机</t>
  </si>
  <si>
    <t>Bench cutting machine</t>
  </si>
  <si>
    <t>台式切割机配切割片</t>
  </si>
  <si>
    <t>Desktop cutting machine with cutting blade</t>
  </si>
  <si>
    <t>砂轮片</t>
  </si>
  <si>
    <t>Grinding wheel</t>
  </si>
  <si>
    <t>Φ100</t>
  </si>
  <si>
    <t>片EA</t>
  </si>
  <si>
    <t>Φ150</t>
  </si>
  <si>
    <t>切割片</t>
  </si>
  <si>
    <t>Cutting blade</t>
  </si>
  <si>
    <t>手枪钻</t>
  </si>
  <si>
    <t>Pistol drill</t>
  </si>
  <si>
    <t>手枪钻（充电式48V)</t>
  </si>
  <si>
    <t>Pistol drill (rechargeable 48V)</t>
  </si>
  <si>
    <t>手枪钻（插电式)</t>
  </si>
  <si>
    <t>Pistol drill (plug-in)</t>
  </si>
  <si>
    <t>钻尾丝牵头</t>
  </si>
  <si>
    <t>Drill tail lead</t>
  </si>
  <si>
    <t>ϕ4</t>
  </si>
  <si>
    <t>梅花枪头</t>
  </si>
  <si>
    <t>Plum spear head</t>
  </si>
  <si>
    <t>冲击钻</t>
  </si>
  <si>
    <t>Percussion drill</t>
  </si>
  <si>
    <t>双头麻花钻</t>
  </si>
  <si>
    <t>Double head twist drill</t>
  </si>
  <si>
    <t>Φ4.2</t>
  </si>
  <si>
    <t>麻花钻</t>
  </si>
  <si>
    <t>twist drill</t>
  </si>
  <si>
    <t>Φ12</t>
  </si>
  <si>
    <t>Φ16</t>
  </si>
  <si>
    <t>冲击钻钻头</t>
  </si>
  <si>
    <t>Percussion drill bit</t>
  </si>
  <si>
    <t>Φ14</t>
  </si>
  <si>
    <t>Φ18</t>
  </si>
  <si>
    <t>Φ20</t>
  </si>
  <si>
    <t>冲击钻锤头</t>
  </si>
  <si>
    <t>Percussion drill hammer</t>
  </si>
  <si>
    <t>L=200</t>
  </si>
  <si>
    <t>L=300</t>
  </si>
  <si>
    <t>焊工面罩（纸壳）</t>
  </si>
  <si>
    <t>Welder mask (paper shell)</t>
  </si>
  <si>
    <t>焊工黑玻璃</t>
  </si>
  <si>
    <t>Welder black glass</t>
  </si>
  <si>
    <t>7#</t>
  </si>
  <si>
    <t>8#</t>
  </si>
  <si>
    <t>焊工白玻璃</t>
  </si>
  <si>
    <t>Welder white glass</t>
  </si>
  <si>
    <t>安全帽</t>
  </si>
  <si>
    <t>safety hat</t>
  </si>
  <si>
    <t>顶EA</t>
  </si>
  <si>
    <t>安全带</t>
  </si>
  <si>
    <t>Safety belt</t>
  </si>
  <si>
    <t>副EA</t>
  </si>
  <si>
    <t>麻绳</t>
  </si>
  <si>
    <t>Hemp rope</t>
  </si>
  <si>
    <t>帆布手套</t>
  </si>
  <si>
    <t>Canvas gloves</t>
  </si>
  <si>
    <t>双EA</t>
  </si>
  <si>
    <t>焊工手套</t>
  </si>
  <si>
    <t>Welder's Gloves</t>
  </si>
  <si>
    <t>碳棒枪</t>
  </si>
  <si>
    <t>Carbon rod gun</t>
  </si>
  <si>
    <t>碳棒</t>
  </si>
  <si>
    <t>Carbon rod</t>
  </si>
  <si>
    <t>直角尺</t>
  </si>
  <si>
    <t>Square</t>
  </si>
  <si>
    <t>水平尺</t>
  </si>
  <si>
    <t>Level ruler</t>
  </si>
  <si>
    <t>L=500</t>
  </si>
  <si>
    <t>L=800</t>
  </si>
  <si>
    <t>水平仪</t>
  </si>
  <si>
    <t>level</t>
  </si>
  <si>
    <t>5线</t>
  </si>
  <si>
    <t>线坠</t>
  </si>
  <si>
    <t>Line Pendant</t>
  </si>
  <si>
    <t>0.5KG</t>
  </si>
  <si>
    <t>铝芯线</t>
  </si>
  <si>
    <t>Aluminum core wire</t>
  </si>
  <si>
    <t>50mm2</t>
  </si>
  <si>
    <t>镀锌螺柱</t>
  </si>
  <si>
    <t>Galvanized stud</t>
  </si>
  <si>
    <t>M6*35</t>
  </si>
  <si>
    <t>镀锌螺柱（配铝线鼻子）</t>
  </si>
  <si>
    <t>Galvanized stud (with aluminum wire nose)</t>
  </si>
  <si>
    <t>3芯电源线</t>
  </si>
  <si>
    <t>3-core power cord</t>
  </si>
  <si>
    <t>1.5mm2</t>
  </si>
  <si>
    <t>大挂锁</t>
  </si>
  <si>
    <t>Large padlock</t>
  </si>
  <si>
    <t>1.0护套线</t>
  </si>
  <si>
    <t>1.0 sheathed wire</t>
  </si>
  <si>
    <t>单孔插头</t>
  </si>
  <si>
    <t>Single hole plug</t>
  </si>
  <si>
    <t>灯头</t>
  </si>
  <si>
    <t>Lamp holder</t>
  </si>
  <si>
    <t>灯套</t>
  </si>
  <si>
    <t>Lamp cover</t>
  </si>
  <si>
    <t>烧水壶</t>
  </si>
  <si>
    <t>Kettle</t>
  </si>
  <si>
    <t>电瓶车（工地用）</t>
  </si>
  <si>
    <t>Battery car (for construction site)</t>
  </si>
  <si>
    <t>焊条</t>
  </si>
  <si>
    <t>Welding rod</t>
  </si>
  <si>
    <t>ϕ3.2</t>
  </si>
  <si>
    <t>BOX</t>
  </si>
  <si>
    <t>ϕ4.0</t>
  </si>
  <si>
    <t>电缆</t>
  </si>
  <si>
    <t>Cable</t>
  </si>
  <si>
    <t>3×240+1×120</t>
  </si>
  <si>
    <t>板房</t>
  </si>
  <si>
    <t>Plank house</t>
  </si>
  <si>
    <t>6.2m*3.6m</t>
  </si>
  <si>
    <t>M2</t>
  </si>
  <si>
    <t>BL-HMN2112SHDB04-12PKS</t>
  </si>
  <si>
    <t>硫磺制酸设备</t>
  </si>
  <si>
    <t>sulfur-based sulfuric acid plant</t>
  </si>
  <si>
    <t>LOT1</t>
  </si>
  <si>
    <t>套/UNIT</t>
  </si>
  <si>
    <t>DH-INV-21108-1-01</t>
  </si>
  <si>
    <t>BL-HMN2112SHDB05A-110PKS</t>
  </si>
  <si>
    <t>电解槽</t>
  </si>
  <si>
    <t>Electricity  Cell</t>
  </si>
  <si>
    <t>7150*1220*1600</t>
  </si>
  <si>
    <t>Unit/台</t>
  </si>
  <si>
    <t>DH-INV-21022-1-02/DH-INV-21083-1-03</t>
  </si>
  <si>
    <t>KF01EPETDCH21022-1/KF01SPETDCH21083-1</t>
  </si>
  <si>
    <t>土工布</t>
  </si>
  <si>
    <t>geotextile</t>
  </si>
  <si>
    <t>400g/㎡</t>
  </si>
  <si>
    <t>TON/吨</t>
  </si>
  <si>
    <t>BL-HMN2112SHDB05A-288PKS-1</t>
  </si>
  <si>
    <t>电解装置零件(阴极板)</t>
  </si>
  <si>
    <t>electrolyser spare parts(cathode plate)</t>
  </si>
  <si>
    <t>CPSBJ133</t>
  </si>
  <si>
    <t>SET</t>
  </si>
  <si>
    <t>DH-INV-21023</t>
  </si>
  <si>
    <t>KF01SPETDCH21023</t>
  </si>
  <si>
    <t>BL-HMN2112SHDB05A-288PKS-2</t>
  </si>
  <si>
    <t>1330*994*3.25</t>
  </si>
  <si>
    <t>片</t>
  </si>
  <si>
    <t>DH-INV-21023-2-02</t>
  </si>
  <si>
    <t>KF01SPETDCH21023-2</t>
  </si>
  <si>
    <t>BL-HMN2112SHDB05A-1474PKS</t>
  </si>
  <si>
    <t>DH-INV-21083-1-05</t>
  </si>
  <si>
    <t>KF01SPETDCH21083-1</t>
  </si>
  <si>
    <t>BL-HMN2112SHDB05B-231PKS</t>
  </si>
  <si>
    <t>HDPE膜</t>
  </si>
  <si>
    <t>HDPE Geomembrane</t>
  </si>
  <si>
    <t>2.0mm*8m*100m</t>
  </si>
  <si>
    <t>米/M</t>
  </si>
  <si>
    <t>DH-INV-21083-2-01</t>
  </si>
  <si>
    <t>KF01SPETDCH21083-2</t>
  </si>
  <si>
    <t>1.5mm*8m*100m</t>
  </si>
  <si>
    <t>BL-HMN2112SHDB05B-426PKS</t>
  </si>
  <si>
    <t>DH-INV-21083-3-01</t>
  </si>
  <si>
    <t>KF01SPETDCH21083-3</t>
  </si>
  <si>
    <t>BL-HMN2112SHDB06-3PKS</t>
  </si>
  <si>
    <t>洒水车</t>
  </si>
  <si>
    <t>SPRINKLER TRUCK</t>
  </si>
  <si>
    <t>XGA5251GSSW2</t>
  </si>
  <si>
    <t>UNIT/台</t>
  </si>
  <si>
    <t>DH-INV-21052-02</t>
  </si>
  <si>
    <t>KF01EPADMCH21052</t>
  </si>
  <si>
    <t>BL-HMN2112SHDB06-4PKS</t>
  </si>
  <si>
    <t>服务车(消防)</t>
  </si>
  <si>
    <t>service car(fire protection )</t>
  </si>
  <si>
    <t>PM250/F2</t>
  </si>
  <si>
    <t>DH-INV-21052-01</t>
  </si>
  <si>
    <t>BL-HMN2112SHDB06-7PKS</t>
  </si>
  <si>
    <t>电动单梁起重机</t>
  </si>
  <si>
    <t>bridge crane</t>
  </si>
  <si>
    <t>LD10T-16.5M</t>
  </si>
  <si>
    <t>DH-INV-21057-1</t>
  </si>
  <si>
    <t>KF01EPETDCH21057-1</t>
  </si>
  <si>
    <t>BL-HMN2112SHDB06-8PKS</t>
  </si>
  <si>
    <t>LD10T-22.5M</t>
  </si>
  <si>
    <t>DH-INV-21046-57-1-01</t>
  </si>
  <si>
    <t>KF01EPETDCH21046-57-1</t>
  </si>
  <si>
    <t>BL-HMN2112SHDB06-13PKS-1</t>
  </si>
  <si>
    <t>振动给料机</t>
  </si>
  <si>
    <t>Vibrating feeder</t>
  </si>
  <si>
    <t>2200×1300(7.5KW)</t>
  </si>
  <si>
    <t>DH-INV-21031-35-01</t>
  </si>
  <si>
    <t>KF01EPETDCH21031-35</t>
  </si>
  <si>
    <t>重型板式给料机</t>
  </si>
  <si>
    <t>heavy plate feeder</t>
  </si>
  <si>
    <t>1200×7000(22KW)</t>
  </si>
  <si>
    <t>BL-HMN2112SHDB06-13PKS-2</t>
  </si>
  <si>
    <t>地磅</t>
  </si>
  <si>
    <t>Electronic scale</t>
  </si>
  <si>
    <t>SCS-120T</t>
  </si>
  <si>
    <t>DH-INV-21046-1</t>
  </si>
  <si>
    <t>KF01EPETDCH21046-1</t>
  </si>
  <si>
    <t>BL-HMN2112SHDB06-16PKS</t>
  </si>
  <si>
    <t>旋流器组</t>
  </si>
  <si>
    <t>CYCLONE CLUSTER</t>
  </si>
  <si>
    <t>kg</t>
  </si>
  <si>
    <t>DH-INV-21032</t>
  </si>
  <si>
    <t>KF01EPETDCH21032</t>
  </si>
  <si>
    <t>BL-HMN2112SHDB06-18PKS</t>
  </si>
  <si>
    <t>法兰钢丝橡胶软管</t>
  </si>
  <si>
    <t>Double end flange steel wire hose</t>
  </si>
  <si>
    <t>DN200 1.6MPa 4米/根</t>
  </si>
  <si>
    <t>DH-INV-21056-3-03</t>
  </si>
  <si>
    <t>KF01EPMTNCH21056-3</t>
  </si>
  <si>
    <t>DN200 1.6MPa 6米/根</t>
  </si>
  <si>
    <t>DN300 1.6MPa 4米/根</t>
  </si>
  <si>
    <t>DN300 1.6MPa 6米/根</t>
  </si>
  <si>
    <t>BL-HMN2112SHDB06-24PKS</t>
  </si>
  <si>
    <t>双头抠管接头</t>
  </si>
  <si>
    <t>joint</t>
  </si>
  <si>
    <t>DN15*100-PN1.0MPa</t>
  </si>
  <si>
    <t>EA个</t>
  </si>
  <si>
    <t>DH-INV-21084-94-96-1-01</t>
  </si>
  <si>
    <t>KF01SPETDCH21084-94-96-1</t>
  </si>
  <si>
    <t>DN20*100-PN1.0MPa</t>
  </si>
  <si>
    <t>DN25*100-PN1.0MPa</t>
  </si>
  <si>
    <t>DN32*100-PN1.0MPa</t>
  </si>
  <si>
    <t>DN40*100-PN1.0MPa</t>
  </si>
  <si>
    <t>DN50*100-PN1.0MPa</t>
  </si>
  <si>
    <t>DN65*100-PN1.0MPa</t>
  </si>
  <si>
    <t>热镀锌扁钢</t>
  </si>
  <si>
    <t>galvanized flat steel</t>
  </si>
  <si>
    <t>热镀锌，-40×4</t>
  </si>
  <si>
    <t>M米</t>
  </si>
  <si>
    <t>热镀锌角钢</t>
  </si>
  <si>
    <t>galvanized angle steel</t>
  </si>
  <si>
    <t>∠50×50×5，热镀锌</t>
  </si>
  <si>
    <t>工字钢</t>
  </si>
  <si>
    <t>I-steel</t>
  </si>
  <si>
    <t>I10， 热镀锌</t>
  </si>
  <si>
    <t>吨TON</t>
  </si>
  <si>
    <t>槽钢</t>
  </si>
  <si>
    <t>U-steel</t>
  </si>
  <si>
    <t>［ 63，热镀锌</t>
  </si>
  <si>
    <t>［ 80，热镀锌</t>
  </si>
  <si>
    <t>［ 100，热镀锌</t>
  </si>
  <si>
    <t>BL-HMN2112SHDB06-29PKS-1</t>
  </si>
  <si>
    <t>龙门行车</t>
  </si>
  <si>
    <t>MDG32T-30M</t>
  </si>
  <si>
    <t>DH-INV-21046-57-1-02</t>
  </si>
  <si>
    <t>BL-HMN2112SHDB06-29PKS-2</t>
  </si>
  <si>
    <t>室内膨胀型钢结构防火涂料</t>
  </si>
  <si>
    <t>fire-retardant coating</t>
  </si>
  <si>
    <t>TON吨</t>
  </si>
  <si>
    <t>DH-INV-21099-1-02</t>
  </si>
  <si>
    <t>KF01SPETDCH21099-1</t>
  </si>
  <si>
    <t>BL-HMN2112SHDB06-314PKS</t>
  </si>
  <si>
    <t>HDPE管道</t>
  </si>
  <si>
    <t>HDPE PIPE</t>
  </si>
  <si>
    <t>Φ800*72.6</t>
  </si>
  <si>
    <t>m</t>
  </si>
  <si>
    <t>DH-INV-21081-01</t>
  </si>
  <si>
    <t>KF01SPETDCH21081</t>
  </si>
  <si>
    <t>Φ710*64.5</t>
  </si>
  <si>
    <t>Φ630*57.2</t>
  </si>
  <si>
    <t>Φ560*50.8</t>
  </si>
  <si>
    <t>Φ500*45.4</t>
  </si>
  <si>
    <t>Φ400*36.3</t>
  </si>
  <si>
    <t>Φ315*28.6</t>
  </si>
  <si>
    <t>Φ280*25.4</t>
  </si>
  <si>
    <t>Φ225*20.5</t>
  </si>
  <si>
    <t>Φ160*14.6</t>
  </si>
  <si>
    <t>Φ140*12.7</t>
  </si>
  <si>
    <t>Φ110*10.0</t>
  </si>
  <si>
    <t>Φ63*5.8</t>
  </si>
  <si>
    <t>序号</t>
  </si>
  <si>
    <t>箱号</t>
  </si>
  <si>
    <t>产品中文名称</t>
  </si>
  <si>
    <t>产品英文名称</t>
  </si>
  <si>
    <t>规格</t>
  </si>
  <si>
    <t>单位</t>
  </si>
  <si>
    <t>产品数量</t>
  </si>
  <si>
    <t>包装方式</t>
  </si>
  <si>
    <t>箱件数</t>
  </si>
  <si>
    <t>体积M3</t>
  </si>
  <si>
    <t>净重KG</t>
  </si>
  <si>
    <t>毛重KG</t>
  </si>
  <si>
    <t>PKGS No.</t>
  </si>
  <si>
    <t>Goods Name CN</t>
  </si>
  <si>
    <t>Goods Name EN</t>
  </si>
  <si>
    <t>Spec</t>
  </si>
  <si>
    <t>Goods Qty</t>
  </si>
  <si>
    <t>Packing</t>
  </si>
  <si>
    <t>Measurement（cbm）</t>
  </si>
  <si>
    <t>Net Wt.
（kg）</t>
  </si>
  <si>
    <t>Gr.Wt.
（kg）</t>
  </si>
  <si>
    <t>BL-HMN2112SHDB03-71PKS-含HS</t>
  </si>
  <si>
    <t>KFM-TJWG-1-71/71</t>
  </si>
  <si>
    <t>PACKAGE</t>
  </si>
  <si>
    <t>KFM-XSD-LOT2-01~03/03</t>
  </si>
  <si>
    <t>Package</t>
  </si>
  <si>
    <t>KFM-XSD-LOT1-1~12/12</t>
  </si>
  <si>
    <t>KFM-SANNAL-LOT1-001~110/242</t>
  </si>
  <si>
    <t>KFM-DFYH-601~930/2834</t>
  </si>
  <si>
    <t>package</t>
  </si>
  <si>
    <t>KFM-SMSY-LOT1-1~402/402</t>
  </si>
  <si>
    <t>KFM-KMLG-LOT2-1-418/418</t>
  </si>
  <si>
    <t>KFM-DFYH-1361~2834/2834</t>
  </si>
  <si>
    <t>KFM-ZJTP-LOT1-1~231/231</t>
  </si>
  <si>
    <t>黑色抗老化编织布woven bag</t>
  </si>
  <si>
    <t>KFM-SHYF-LOT1-1~426/426</t>
  </si>
  <si>
    <t>编织袋
braided bag</t>
  </si>
  <si>
    <t>KFM-XCMG-LOT1-1~3/7</t>
  </si>
  <si>
    <t>KFM-XCMG-LOT1-4~7/7</t>
  </si>
  <si>
    <t>KFM-HNWH-LOT1-1~7/7</t>
  </si>
  <si>
    <t xml:space="preserve">KFM-HNWH-LOT1-1~8/8 </t>
  </si>
  <si>
    <t>KFM-NTLY-LOT1-1~13/13</t>
  </si>
  <si>
    <t>KFM-WTWS-1~13/13</t>
  </si>
  <si>
    <t>KFM-HW-1~16/16</t>
  </si>
  <si>
    <t>免熏蒸胶合板箱</t>
  </si>
  <si>
    <t>KFM-TJWG-LOT2-1~18/18</t>
  </si>
  <si>
    <t>铁框架Iron frame</t>
  </si>
  <si>
    <t>KFM-SHYY-LOT1-1~24/24</t>
  </si>
  <si>
    <t>KFM-HNWH-LOT2-1~29/29 （第2批，共3批）</t>
  </si>
  <si>
    <t>KFM-HYSJ-LOT1-1~309/309
KFM-HYSJ-LOT1-310~314</t>
  </si>
  <si>
    <t>车号</t>
  </si>
  <si>
    <t>车头号</t>
  </si>
  <si>
    <t>数量</t>
  </si>
  <si>
    <t>校对</t>
  </si>
  <si>
    <t>HMN2112SHDB03-71PKS-含HS</t>
  </si>
  <si>
    <t>KFM-TJWG-01/71</t>
  </si>
  <si>
    <t>Mop</t>
  </si>
  <si>
    <t>M6</t>
  </si>
  <si>
    <t>清洁工具套装</t>
  </si>
  <si>
    <t>Cleaning tools</t>
  </si>
  <si>
    <t>KFM-TJWG-02/71</t>
  </si>
  <si>
    <t>KFM-TJWG-03/71</t>
  </si>
  <si>
    <t>KFM-TJWG-04/71</t>
  </si>
  <si>
    <t>紫外线灯</t>
  </si>
  <si>
    <t>Ultraviolet lamp</t>
  </si>
  <si>
    <t xml:space="preserve"> 150w</t>
  </si>
  <si>
    <t>Emergency Light</t>
  </si>
  <si>
    <t>HY-ZFZD-E3WA</t>
  </si>
  <si>
    <t>垃圾桶</t>
  </si>
  <si>
    <t>dustbin</t>
  </si>
  <si>
    <t xml:space="preserve"> 1000*360*990mm</t>
  </si>
  <si>
    <t>MJ-6</t>
  </si>
  <si>
    <t>76-631Y</t>
  </si>
  <si>
    <t>KFM-TJWG-05/71</t>
  </si>
  <si>
    <t>KFM-TJWG-06/71</t>
  </si>
  <si>
    <t>KFM-TJWG-07/71</t>
  </si>
  <si>
    <t xml:space="preserve">770*330*330mm </t>
  </si>
  <si>
    <t xml:space="preserve"> 12L</t>
  </si>
  <si>
    <t>KFM-TJWG-08/71</t>
  </si>
  <si>
    <t>纸篓</t>
  </si>
  <si>
    <t>wastepaper basket</t>
  </si>
  <si>
    <t>文件框</t>
  </si>
  <si>
    <t>KFM-TJWG-09/71</t>
  </si>
  <si>
    <t>SR-2000BLT</t>
  </si>
  <si>
    <t>SR-248FPX</t>
  </si>
  <si>
    <t>文件柜</t>
  </si>
  <si>
    <t>File cabinet</t>
  </si>
  <si>
    <t>MJJMQ01-ZJ</t>
  </si>
  <si>
    <t>KFM-TJWG-10/71</t>
  </si>
  <si>
    <t>开水器</t>
  </si>
  <si>
    <t>heater</t>
  </si>
  <si>
    <t>JN-60W 380V 60L</t>
  </si>
  <si>
    <t>185*80*10</t>
  </si>
  <si>
    <t>5*2.8M</t>
  </si>
  <si>
    <t>KFM-TJWG-11/71</t>
  </si>
  <si>
    <t>灭蚊灯</t>
  </si>
  <si>
    <t>Mosquito killing lamp</t>
  </si>
  <si>
    <t xml:space="preserve"> SX-08</t>
  </si>
  <si>
    <t>清洁套装</t>
  </si>
  <si>
    <t>Cleaning Kit</t>
  </si>
  <si>
    <t>KFM-TJWG-12/71</t>
  </si>
  <si>
    <t>S1301</t>
  </si>
  <si>
    <t>按摩椅</t>
  </si>
  <si>
    <t>Massage chair</t>
  </si>
  <si>
    <t xml:space="preserve"> DE-A10L</t>
  </si>
  <si>
    <t>KFM-TJWG-13/71</t>
  </si>
  <si>
    <t>装饰画</t>
  </si>
  <si>
    <t>Decorative painting</t>
  </si>
  <si>
    <t>40*60</t>
  </si>
  <si>
    <t>KFM-TJWG-14/71</t>
  </si>
  <si>
    <t>KFM-TJWG-15/71</t>
  </si>
  <si>
    <t>干手机</t>
  </si>
  <si>
    <t>hand drier</t>
  </si>
  <si>
    <t>AK2632</t>
  </si>
  <si>
    <t>档案盒</t>
  </si>
  <si>
    <t>KFM-TJWG-16/71</t>
  </si>
  <si>
    <t>54CM</t>
  </si>
  <si>
    <t>T恤衫</t>
  </si>
  <si>
    <t>T-shirt</t>
  </si>
  <si>
    <t>保安服</t>
  </si>
  <si>
    <t>security uniform</t>
  </si>
  <si>
    <t>KFM-TJWG-17/71</t>
  </si>
  <si>
    <t>路锥</t>
  </si>
  <si>
    <t>Road cone</t>
  </si>
  <si>
    <t xml:space="preserve">70cm </t>
  </si>
  <si>
    <t xml:space="preserve">  240L</t>
  </si>
  <si>
    <t>KFM-TJWG-18/71</t>
  </si>
  <si>
    <t>更衣柜</t>
  </si>
  <si>
    <t>Locker</t>
  </si>
  <si>
    <t>850*390*1800</t>
  </si>
  <si>
    <t>KFM-TJWG-19/71</t>
  </si>
  <si>
    <t>存包柜</t>
  </si>
  <si>
    <t>locker</t>
  </si>
  <si>
    <t>12门</t>
  </si>
  <si>
    <t>KFM-TJWG-20/71</t>
  </si>
  <si>
    <t>6门</t>
  </si>
  <si>
    <t>KFM-TJWG-21/71</t>
  </si>
  <si>
    <t>IF1860</t>
  </si>
  <si>
    <t>PS300</t>
  </si>
  <si>
    <t>KFM-TJWG-22/71</t>
  </si>
  <si>
    <t xml:space="preserve"> GT300  </t>
  </si>
  <si>
    <t>KFM-TJWG-23/71</t>
  </si>
  <si>
    <t>KFM-TJWG-24/71</t>
  </si>
  <si>
    <t>防尘口罩</t>
  </si>
  <si>
    <t>Anti-dust masks</t>
  </si>
  <si>
    <t>KN95 6006-1</t>
  </si>
  <si>
    <t>智能雾化门</t>
  </si>
  <si>
    <t>Intelligent atomization door</t>
  </si>
  <si>
    <t>CX-TD-02</t>
  </si>
  <si>
    <t>KFM-TJWG-25/71</t>
  </si>
  <si>
    <t>YWLR-B06</t>
  </si>
  <si>
    <t>Electric kettle</t>
  </si>
  <si>
    <t>MJDSH02YM</t>
  </si>
  <si>
    <t>KFM-TJWG-26/71</t>
  </si>
  <si>
    <t>KFM-TJWG-27/71</t>
  </si>
  <si>
    <t>KFM-TJWG-28/71</t>
  </si>
  <si>
    <t>Table lamp</t>
  </si>
  <si>
    <t>KFM-TJWG-29/71</t>
  </si>
  <si>
    <t>纸巾盒</t>
  </si>
  <si>
    <t>Tissue box</t>
  </si>
  <si>
    <t xml:space="preserve">160*120*95 </t>
  </si>
  <si>
    <t>Staple</t>
  </si>
  <si>
    <t>O299</t>
  </si>
  <si>
    <t>The nail puller</t>
  </si>
  <si>
    <t>O231</t>
  </si>
  <si>
    <t>S600</t>
  </si>
  <si>
    <t>OO18</t>
  </si>
  <si>
    <t>KFM-TJWG-30/71</t>
  </si>
  <si>
    <t>手推清洁车</t>
  </si>
  <si>
    <t>Hand push cleaning vehicle</t>
  </si>
  <si>
    <t>SK-330</t>
  </si>
  <si>
    <t>甩脂机</t>
  </si>
  <si>
    <t>Grease throwing machine</t>
  </si>
  <si>
    <t>300W</t>
  </si>
  <si>
    <t>KFM-TJWG-31/71</t>
  </si>
  <si>
    <t>反光衣</t>
  </si>
  <si>
    <t>Reflective clothing</t>
  </si>
  <si>
    <t xml:space="preserve"> 120g</t>
  </si>
  <si>
    <t>烟灰缸</t>
  </si>
  <si>
    <t xml:space="preserve">25cm、20cm </t>
  </si>
  <si>
    <t>雨伞</t>
  </si>
  <si>
    <t>Umbrella</t>
  </si>
  <si>
    <t>336T</t>
  </si>
  <si>
    <t>XY-805</t>
  </si>
  <si>
    <t>园艺工具</t>
  </si>
  <si>
    <t xml:space="preserve">Garden supplies </t>
  </si>
  <si>
    <t>32*8cm</t>
  </si>
  <si>
    <t>咖啡杯碟</t>
  </si>
  <si>
    <t>Coffee cup and Saucer Set</t>
  </si>
  <si>
    <t>YL-02</t>
  </si>
  <si>
    <t>4.6.8.10.12.14.16kg</t>
  </si>
  <si>
    <t>Body fat scale</t>
  </si>
  <si>
    <t>mini</t>
  </si>
  <si>
    <t>钥匙箱</t>
  </si>
  <si>
    <t>Key box</t>
  </si>
  <si>
    <t>898-20、898-240</t>
  </si>
  <si>
    <t>优盘</t>
  </si>
  <si>
    <t xml:space="preserve"> DT100G3 </t>
  </si>
  <si>
    <t>WDBBGB0080HBK-CESN  wd 8t</t>
  </si>
  <si>
    <t>等候椅</t>
  </si>
  <si>
    <t>Waiting chair</t>
  </si>
  <si>
    <t>1700*680*810</t>
  </si>
  <si>
    <t>KFM-TJWG-32/71</t>
  </si>
  <si>
    <t>rainbow</t>
  </si>
  <si>
    <t>网架</t>
  </si>
  <si>
    <t>Grid</t>
  </si>
  <si>
    <t>网球</t>
  </si>
  <si>
    <t>Tennis</t>
  </si>
  <si>
    <t>CW218</t>
  </si>
  <si>
    <t xml:space="preserve">BR900 SET PRO </t>
  </si>
  <si>
    <t xml:space="preserve">BR 930 </t>
  </si>
  <si>
    <t xml:space="preserve">羽毛球 </t>
  </si>
  <si>
    <t>FSC590</t>
  </si>
  <si>
    <t xml:space="preserve"> FSC560</t>
  </si>
  <si>
    <t>KFM-TJWG-33/71</t>
  </si>
  <si>
    <t>basketball stands</t>
  </si>
  <si>
    <t>SL-0010</t>
  </si>
  <si>
    <t>KFM-TJWG-34/71</t>
  </si>
  <si>
    <t>椭圆机</t>
  </si>
  <si>
    <t>elliptical machine</t>
  </si>
  <si>
    <t>JS-0922</t>
  </si>
  <si>
    <t>三位扭腰器</t>
  </si>
  <si>
    <t>Three position waist twister</t>
  </si>
  <si>
    <t>JS-0284Y</t>
  </si>
  <si>
    <t>腰背按摩器</t>
  </si>
  <si>
    <t>Waist back massager</t>
  </si>
  <si>
    <t>JS-0502B</t>
  </si>
  <si>
    <t>骑马机</t>
  </si>
  <si>
    <t>Horse riding machine</t>
  </si>
  <si>
    <t>T828B</t>
  </si>
  <si>
    <t>仰卧起坐板</t>
  </si>
  <si>
    <t>Sit up board</t>
  </si>
  <si>
    <t>T829</t>
  </si>
  <si>
    <t>二位漫步机</t>
  </si>
  <si>
    <t>Two position stroller</t>
  </si>
  <si>
    <t>JS-0231T</t>
  </si>
  <si>
    <t>KFM-TJWG-35/71</t>
  </si>
  <si>
    <t>桌椅套装</t>
  </si>
  <si>
    <t>Table and chair suit</t>
  </si>
  <si>
    <t>标牌</t>
  </si>
  <si>
    <t>Reflective sign</t>
  </si>
  <si>
    <t xml:space="preserve">600*600mm </t>
  </si>
  <si>
    <t>KFM-TJWG-36/71</t>
  </si>
  <si>
    <t>1200*1050mm</t>
  </si>
  <si>
    <t>KFM-TJWG-37/71</t>
  </si>
  <si>
    <t xml:space="preserve"> JS-5151</t>
  </si>
  <si>
    <t>JS-3130</t>
  </si>
  <si>
    <t xml:space="preserve"> JS-0362</t>
  </si>
  <si>
    <t>鱼竿</t>
  </si>
  <si>
    <t>Fishing rod</t>
  </si>
  <si>
    <t>KFM-TJWG-38/71</t>
  </si>
  <si>
    <t>亚克力板</t>
  </si>
  <si>
    <t>Acrylic plate</t>
  </si>
  <si>
    <t>40cm*60cm</t>
  </si>
  <si>
    <t>1542Z</t>
  </si>
  <si>
    <t>Roller ball pen</t>
  </si>
  <si>
    <t>S01</t>
  </si>
  <si>
    <t>记事贴</t>
  </si>
  <si>
    <t>Stickers</t>
  </si>
  <si>
    <t>活动铅笔</t>
  </si>
  <si>
    <t>propelling pencil</t>
  </si>
  <si>
    <t>S001</t>
  </si>
  <si>
    <t>活动铅笔芯</t>
  </si>
  <si>
    <t>Movable pencil lead</t>
  </si>
  <si>
    <t>7535A</t>
  </si>
  <si>
    <t>记录本</t>
  </si>
  <si>
    <t>Record book</t>
  </si>
  <si>
    <t>涂改带</t>
  </si>
  <si>
    <t>标签</t>
  </si>
  <si>
    <t>label</t>
  </si>
  <si>
    <t>快劳夹</t>
  </si>
  <si>
    <t>Quick labor clip</t>
  </si>
  <si>
    <t>美工刀</t>
  </si>
  <si>
    <t>The knife</t>
  </si>
  <si>
    <t>资料册</t>
  </si>
  <si>
    <t>Data book</t>
  </si>
  <si>
    <t>5005ES</t>
  </si>
  <si>
    <t>洗车机</t>
  </si>
  <si>
    <t>Household high pressure car washing machine</t>
  </si>
  <si>
    <t>YLQ7580G-180B</t>
  </si>
  <si>
    <t>180/185</t>
  </si>
  <si>
    <t>KFM-TJWG-39/71</t>
  </si>
  <si>
    <t>台球桌</t>
  </si>
  <si>
    <t>pool table</t>
  </si>
  <si>
    <t>XW117-9A</t>
  </si>
  <si>
    <t>KFM-TJWG-40/71</t>
  </si>
  <si>
    <t>扫地机（含相机金额)</t>
  </si>
  <si>
    <t>sweeping machine</t>
  </si>
  <si>
    <t>MS-20F</t>
  </si>
  <si>
    <t>KFM-TJWG-41/71</t>
  </si>
  <si>
    <t>KFM-TJWG-42/71</t>
  </si>
  <si>
    <t xml:space="preserve">Q395SQD-6020   </t>
  </si>
  <si>
    <t>BAK7526-BAK6948</t>
  </si>
  <si>
    <t>KFM-TJWG-43/71</t>
  </si>
  <si>
    <t>BAK7188ZM-BAK7021ZM</t>
  </si>
  <si>
    <t>KFM-TJWG-44/71</t>
  </si>
  <si>
    <t xml:space="preserve"> HRCD-GD11</t>
  </si>
  <si>
    <t>BAK9593-BAK9592</t>
  </si>
  <si>
    <t>KFM-TJWG-45/71</t>
  </si>
  <si>
    <t>AEG3988-ABS2366</t>
  </si>
  <si>
    <t>KFM-TJWG-46/71</t>
  </si>
  <si>
    <t>BAR4217-BAR5725</t>
  </si>
  <si>
    <t>KFM-TJWG-47/71</t>
  </si>
  <si>
    <t>KFM-TJWG-48/71</t>
  </si>
  <si>
    <t>KFM-TJWG-49/71</t>
  </si>
  <si>
    <t xml:space="preserve"> ABQ5651-ACQ9711</t>
  </si>
  <si>
    <t>KFM-TJWG-50/71</t>
  </si>
  <si>
    <t>BK04DRGP-BK03JGGP-BK03HGGP</t>
  </si>
  <si>
    <t>KFM-TJWG-51/71</t>
  </si>
  <si>
    <t>KFM-TJWG-52/71</t>
  </si>
  <si>
    <t>BV72YRGP-CV11ZKGP-CV11ZYGP</t>
  </si>
  <si>
    <t>KFM-TJWG-53/71</t>
  </si>
  <si>
    <t>KFM-TJWG-54/71</t>
  </si>
  <si>
    <t>电动流动工厂车</t>
  </si>
  <si>
    <t>Electric mobile factory car</t>
  </si>
  <si>
    <t>HRCD-GD02</t>
  </si>
  <si>
    <t>KFM-TJWG-55/71</t>
  </si>
  <si>
    <t>KFM-TJWG-56/71</t>
  </si>
  <si>
    <t>电动巡逻车</t>
  </si>
  <si>
    <t>Electric patrol car</t>
  </si>
  <si>
    <t>HRCD-GD04</t>
  </si>
  <si>
    <t>KFM-TJWG-57/71</t>
  </si>
  <si>
    <t>CV11FHGP-HM62PZGP-HM62RGGP</t>
  </si>
  <si>
    <t>KFM-TJWG-58/71</t>
  </si>
  <si>
    <t>KFM-TJWG-59/71</t>
  </si>
  <si>
    <t>KFM-TJWG-60/71</t>
  </si>
  <si>
    <t>KFM-TJWG-61/71</t>
  </si>
  <si>
    <t>KFM-TJWG-62/71</t>
  </si>
  <si>
    <t>KFM-TJWG-63/71</t>
  </si>
  <si>
    <t>KFM-TJWG-64/71</t>
  </si>
  <si>
    <t>KFM-TJWG-65/71</t>
  </si>
  <si>
    <t>BV72XTGP-CV 12 BW GP-CV 12 BJ GP</t>
  </si>
  <si>
    <t>KFM-TJWG-66/71</t>
  </si>
  <si>
    <t>电动清运车</t>
  </si>
  <si>
    <t>Four wheel side mounted truck</t>
  </si>
  <si>
    <t>MN-H92</t>
  </si>
  <si>
    <t>KFM-TJWG-67/71</t>
  </si>
  <si>
    <t>KFM-TJWG-68/71</t>
  </si>
  <si>
    <t>KFM-TJWG-69/71</t>
  </si>
  <si>
    <t>KFM-TJWG-70/71</t>
  </si>
  <si>
    <t xml:space="preserve">吊装工具-方管 </t>
  </si>
  <si>
    <t>Electric vehicle hoisting tool</t>
  </si>
  <si>
    <t>KFM-TJWG-71/71</t>
  </si>
  <si>
    <t>HMN2112SHDB04-3PKS</t>
  </si>
  <si>
    <t>KFM-XSD-LOT2-01/03</t>
  </si>
  <si>
    <t>ND718443-FJL365FS-FJL367FS</t>
  </si>
  <si>
    <t>KFM-XSD-LOT2-02/03</t>
  </si>
  <si>
    <t xml:space="preserve">HDT343FS-FLF205FS-FLF207FS </t>
  </si>
  <si>
    <t>KFM-XSD-LOT2-03/03</t>
  </si>
  <si>
    <t>自有箱</t>
  </si>
  <si>
    <t xml:space="preserve">2nd-container </t>
  </si>
  <si>
    <t>HMN2112SHDB04-12PKS</t>
  </si>
  <si>
    <t>KFM-XSD-LOT1-01/12</t>
  </si>
  <si>
    <t>干燥塔</t>
  </si>
  <si>
    <t>Drying tower</t>
  </si>
  <si>
    <t>6.8m*1.51m*0.014m</t>
  </si>
  <si>
    <t>KFM-XSD-LOT1-02/12</t>
  </si>
  <si>
    <t>一吸塔</t>
  </si>
  <si>
    <t>Primary suction tower</t>
  </si>
  <si>
    <t>KFM-XSD-LOT1-03/12</t>
  </si>
  <si>
    <t>二吸塔</t>
  </si>
  <si>
    <t>Secondary absorption tower</t>
  </si>
  <si>
    <t>BCD3414-BCD5338</t>
  </si>
  <si>
    <t>KFM-XSD-LOT1-04/12</t>
  </si>
  <si>
    <t>地下槽</t>
  </si>
  <si>
    <t>Underground trough</t>
  </si>
  <si>
    <t>KFM-XSD-LOT1-05/12</t>
  </si>
  <si>
    <t>焚硫炉/干吸塔</t>
  </si>
  <si>
    <t>Sulfur incinerator</t>
  </si>
  <si>
    <t>6.7m*1.51m*0.014m</t>
  </si>
  <si>
    <t>8.4m*1.51m*0.014m</t>
  </si>
  <si>
    <t>AEZ6305-DT01VG GP</t>
  </si>
  <si>
    <t>KFM-XSD-LOT1-06/12</t>
  </si>
  <si>
    <t>五段省煤器</t>
  </si>
  <si>
    <t>Five stage economizer</t>
  </si>
  <si>
    <t>6.1m×3.9m×3.1m</t>
  </si>
  <si>
    <t>KFM-XSD-LOT1-07/12</t>
  </si>
  <si>
    <t>KFM-XSD-LOT1-08/12</t>
  </si>
  <si>
    <t>皮带输送机</t>
  </si>
  <si>
    <t>Belt conveyer</t>
  </si>
  <si>
    <t>KFM-XSD-LOT1-09/12</t>
  </si>
  <si>
    <t>除氧器头</t>
  </si>
  <si>
    <t>Deaerator head</t>
  </si>
  <si>
    <t>KFM-XSD-LOT1-10/12</t>
  </si>
  <si>
    <t>除氧器水箱</t>
  </si>
  <si>
    <t>deaerator</t>
  </si>
  <si>
    <t>KFM-XSD-LOT1-11/12</t>
  </si>
  <si>
    <t>成品酸槽</t>
  </si>
  <si>
    <t>Finished acid tank</t>
  </si>
  <si>
    <t>9.0m*1.50m*0.01m</t>
  </si>
  <si>
    <t>KFM-XSD-LOT1-12/12</t>
  </si>
  <si>
    <t>HMN2112SHDB05A-110PKS</t>
  </si>
  <si>
    <t>ACE6636-ABS2664</t>
  </si>
  <si>
    <t>KFM-SANNAL-LOT1-001/242</t>
  </si>
  <si>
    <t>电积槽（中间槽）</t>
  </si>
  <si>
    <t>Electro-winning cell</t>
  </si>
  <si>
    <t>KF01EPETDCH21022-1</t>
  </si>
  <si>
    <t xml:space="preserve">土工布 </t>
  </si>
  <si>
    <t>DH-INV-21083-1-03</t>
  </si>
  <si>
    <t>KFM-SANNAL-LOT1-002/242</t>
  </si>
  <si>
    <t>KFM-SANNAL-LOT1-003/242</t>
  </si>
  <si>
    <t>KFM-SANNAL-LOT1-004/242</t>
  </si>
  <si>
    <t>AEU2764-ACQ9486</t>
  </si>
  <si>
    <t>KFM-SANNAL-LOT1-005/242</t>
  </si>
  <si>
    <t>KFM-SANNAL-LOT1-006/242</t>
  </si>
  <si>
    <t>KFM-SANNAL-LOT1-007/242</t>
  </si>
  <si>
    <t>KFM-SANNAL-LOT1-008/242</t>
  </si>
  <si>
    <t>KFM-SANNAL-LOT1-009/242</t>
  </si>
  <si>
    <t>KFM-SANNAL-LOT1-010/242</t>
  </si>
  <si>
    <t>KFM-SANNAL-LOT1-011/242</t>
  </si>
  <si>
    <t xml:space="preserve">ACP9813-ACR189T-ACR195T </t>
  </si>
  <si>
    <t>KFM-SANNAL-LOT1-012/242</t>
  </si>
  <si>
    <t>KFM-SANNAL-LOT1-013/242</t>
  </si>
  <si>
    <t>KFM-SANNAL-LOT1-014/242</t>
  </si>
  <si>
    <t>KFM-SANNAL-LOT1-015/242</t>
  </si>
  <si>
    <t>KFM-SANNAL-LOT1-016/242</t>
  </si>
  <si>
    <t>KFM-SANNAL-LOT1-017/242</t>
  </si>
  <si>
    <t>KFM-SANNAL-LOT1-018/242</t>
  </si>
  <si>
    <t>KFM-SANNAL-LOT1-019/242</t>
  </si>
  <si>
    <t>AEU7430-ACQ 9477</t>
  </si>
  <si>
    <t>KFM-SANNAL-LOT1-020/242</t>
  </si>
  <si>
    <t>KFM-SANNAL-LOT1-021/242</t>
  </si>
  <si>
    <t>AEB2160-BAP 2666-AEB 2772</t>
  </si>
  <si>
    <t>KFM-SANNAL-LOT1-022/242</t>
  </si>
  <si>
    <t>KFM-SANNAL-LOT1-023/242</t>
  </si>
  <si>
    <t>KFM-SANNAL-LOT1-024/242</t>
  </si>
  <si>
    <t>BAF1400-BAL 9618</t>
  </si>
  <si>
    <t>KFM-SANNAL-LOT1-025/242</t>
  </si>
  <si>
    <t>KFM-SANNAL-LOT1-026/242</t>
  </si>
  <si>
    <t>KFM-SANNAL-LOT1-027/242</t>
  </si>
  <si>
    <t>KFM-SANNAL-LOT1-028/242</t>
  </si>
  <si>
    <t>KFM-SANNAL-LOT1-029/242</t>
  </si>
  <si>
    <t>KFM-SANNAL-LOT1-030/242</t>
  </si>
  <si>
    <t>KFM-SANNAL-LOT1-031/242</t>
  </si>
  <si>
    <t>KFM-SANNAL-LOT1-032/242</t>
  </si>
  <si>
    <t>KFM-SANNAL-LOT1-033/242</t>
  </si>
  <si>
    <t>KFM-SANNAL-LOT1-034/242</t>
  </si>
  <si>
    <t>KFM-SANNAL-LOT1-035/242</t>
  </si>
  <si>
    <t>KFM-SANNAL-LOT1-036/242</t>
  </si>
  <si>
    <t>KFM-SANNAL-LOT1-037/242</t>
  </si>
  <si>
    <t>KFM-SANNAL-LOT1-038/242</t>
  </si>
  <si>
    <t>ABJ6139-ACE5859T-ACE5880T</t>
  </si>
  <si>
    <t>ACR6765-ACR8561T-ACR9018T</t>
  </si>
  <si>
    <t>KFM-SANNAL-LOT1-039/242</t>
  </si>
  <si>
    <t>KFM-SANNAL-LOT1-040/242</t>
  </si>
  <si>
    <t>KFM-SANNAL-LOT1-041/242</t>
  </si>
  <si>
    <t>KFM-SANNAL-LOT1-042/242</t>
  </si>
  <si>
    <t>KFM-SANNAL-LOT1-043/242</t>
  </si>
  <si>
    <t>AEU2663-AEZ 4579</t>
  </si>
  <si>
    <t>KFM-SANNAL-LOT1-044/242</t>
  </si>
  <si>
    <t>KFM-SANNAL-LOT1-045/242</t>
  </si>
  <si>
    <t>KFM-SANNAL-LOT1-046/242</t>
  </si>
  <si>
    <t>KFM-SANNAL-LOT1-047/242</t>
  </si>
  <si>
    <t>ACK1472-ACE 7026T-ACE 7027T</t>
  </si>
  <si>
    <t>KFM-SANNAL-LOT1-048/242</t>
  </si>
  <si>
    <t>KFM-SANNAL-LOT1-049/242</t>
  </si>
  <si>
    <t>KFM-SANNAL-LOT1-050/242</t>
  </si>
  <si>
    <t>KFM-SANNAL-LOT1-051/242</t>
  </si>
  <si>
    <t>CV11HNGP-HM62RSGP-HM62RRGP</t>
  </si>
  <si>
    <t>KFM-SANNAL-LOT1-052/242</t>
  </si>
  <si>
    <t>KFM-SANNAL-LOT1-053/242</t>
  </si>
  <si>
    <t>KFM-SANNAL-LOT1-054/242</t>
  </si>
  <si>
    <t>BK04FTGP-BK45TBGP-BK45VJGP</t>
  </si>
  <si>
    <t>KFM-SANNAL-LOT1-055/242</t>
  </si>
  <si>
    <t>KFM-SANNAL-LOT1-056/242</t>
  </si>
  <si>
    <t>AEB2807-BAL 9619</t>
  </si>
  <si>
    <t>KFM-SANNAL-LOT1-057/242</t>
  </si>
  <si>
    <t>AEU2665-AEU 2389</t>
  </si>
  <si>
    <t>KFM-SANNAL-LOT1-058/242</t>
  </si>
  <si>
    <t>AEU2664-ADZ8279</t>
  </si>
  <si>
    <t>KFM-SANNAL-LOT1-059/242</t>
  </si>
  <si>
    <t>KFM-SANNAL-LOT1-060/242</t>
  </si>
  <si>
    <t>KFM-SANNAL-LOT1-061/242</t>
  </si>
  <si>
    <t>KFM-SANNAL-LOT1-062/242</t>
  </si>
  <si>
    <t>ABR6156-ACG 4895T-ACG 4896T</t>
  </si>
  <si>
    <t>KFM-SANNAL-LOT1-063/242</t>
  </si>
  <si>
    <t>BAD1667-ALC 5634T-BAP 2665</t>
  </si>
  <si>
    <t>KFM-SANNAL-LOT1-064/242</t>
  </si>
  <si>
    <t>BK04FMGP-HN 76 CX GP-HN 84 TX GP</t>
  </si>
  <si>
    <t>KFM-SANNAL-LOT1-065/242</t>
  </si>
  <si>
    <t>ACR7074-ACR7929T-ACR7927T</t>
  </si>
  <si>
    <t>KFM-SANNAL-LOT1-066/242</t>
  </si>
  <si>
    <t>KFM-SANNAL-LOT1-067/242</t>
  </si>
  <si>
    <t>AJD 8179-BAG 5339</t>
  </si>
  <si>
    <t>KFM-SANNAL-LOT1-068/242</t>
  </si>
  <si>
    <t>BV72YGGP-CV11XZGP-CV11XDGP</t>
  </si>
  <si>
    <t>KFM-SANNAL-LOT1-069/242</t>
  </si>
  <si>
    <t>CM99DFGP-BW82MYGP-BW82NSGP</t>
  </si>
  <si>
    <t>KFM-SANNAL-LOT1-070/242</t>
  </si>
  <si>
    <t>CV11KXGP-CV 11 ZP GP-CV 11 SL GP</t>
  </si>
  <si>
    <t>KFM-SANNAL-LOT1-071/242</t>
  </si>
  <si>
    <t>BV72XDGP-BK11XVGP-BK11WRGP</t>
  </si>
  <si>
    <t>KFM-SANNAL-LOT1-072/242</t>
  </si>
  <si>
    <t>KFM-SANNAL-LOT1-073/242</t>
  </si>
  <si>
    <t>KFM-SANNAL-LOT1-074/242</t>
  </si>
  <si>
    <t>CZ66GCGP-DAB94JTGP-DB94KHGP</t>
  </si>
  <si>
    <t>KFM-SANNAL-LOT1-075/242</t>
  </si>
  <si>
    <t>KFM-SANNAL-LOT1-076/242</t>
  </si>
  <si>
    <t>KFM-SANNAL-LOT1-077/242</t>
  </si>
  <si>
    <t>ACE5834-AAR 7010 T-AAR 7066 T</t>
  </si>
  <si>
    <t>KFM-SANNAL-LOT1-078/242</t>
  </si>
  <si>
    <t>CV11JXGP-CV11XLGP-CV11XVGP</t>
  </si>
  <si>
    <t>KFM-SANNAL-LOT1-079/242</t>
  </si>
  <si>
    <t>KFM-SANNAL-LOT1-080/242</t>
  </si>
  <si>
    <t>ACZ2318-ACE 5001</t>
  </si>
  <si>
    <t>KFM-SANNAL-LOT1-081/242</t>
  </si>
  <si>
    <t>AAP9306-ACG 4959T-ACG 4960T</t>
  </si>
  <si>
    <t>KFM-SANNAL-LOT1-082/242</t>
  </si>
  <si>
    <t>AAM9416-ACE 5854T-ACE 5876T</t>
  </si>
  <si>
    <t>KFM-SANNAL-LOT1-083/242</t>
  </si>
  <si>
    <t>CM99DCGP-HM62RYGP-HM62SDGP</t>
  </si>
  <si>
    <t>KFM-SANNAL-LOT1-084/242</t>
  </si>
  <si>
    <t>ACL 2887-ACG 5116T-ACG 5117T</t>
  </si>
  <si>
    <t>KFM-SANNAL-LOT1-085/242</t>
  </si>
  <si>
    <t>CV11LGGP-HM 62 RX GP-HM 62 SB GP</t>
  </si>
  <si>
    <t>KFM-SANNAL-LOT1-086/242</t>
  </si>
  <si>
    <t>CM86FKGP-BW82HPGP-BW82GXGP</t>
  </si>
  <si>
    <t>KFM-SANNAL-LOT1-087/242</t>
  </si>
  <si>
    <t>BK04FHGP-CV11YKGP-CV11RHGP</t>
  </si>
  <si>
    <t>KFM-SANNAL-LOT1-088/242</t>
  </si>
  <si>
    <t>CV11MDGP-BW82KJGP-BW82LFGP</t>
  </si>
  <si>
    <t>KFM-SANNAL-LOT1-089/242</t>
  </si>
  <si>
    <t>ACQ5425-ACQ 9500</t>
  </si>
  <si>
    <t>KFM-SANNAL-LOT1-090/242</t>
  </si>
  <si>
    <t>CV11KDGP-HM62RTGP-HM62RVGP</t>
  </si>
  <si>
    <t>KFM-SANNAL-LOT1-091/242</t>
  </si>
  <si>
    <t>ACE6612-ACQ 9473</t>
  </si>
  <si>
    <t>KFM-SANNAL-LOT1-092/242</t>
  </si>
  <si>
    <t>KFM-SANNAL-LOT1-093/242</t>
  </si>
  <si>
    <t>KFM-SANNAL-LOT1-094/242</t>
  </si>
  <si>
    <t>CV11GYGP-BK45TJ GP-BK 45TX GP</t>
  </si>
  <si>
    <t>KFM-SANNAL-LOT1-095/242</t>
  </si>
  <si>
    <t>KFM-SANNAL-LOT1-096/242</t>
  </si>
  <si>
    <t>KFM-SANNAL-LOT1-097/242</t>
  </si>
  <si>
    <t>CM86FHGP-BW82LWGP-BW82MNGP</t>
  </si>
  <si>
    <t>KFM-SANNAL-LOT1-098/242</t>
  </si>
  <si>
    <t>ACQ5405-AEZ 2249</t>
  </si>
  <si>
    <t>KFM-SANNAL-LOT1-099/242</t>
  </si>
  <si>
    <t>ACG8221-ACG7253T-ACG7254T</t>
  </si>
  <si>
    <t>KFM-SANNAL-LOT1-100/242</t>
  </si>
  <si>
    <t>BF39NLGP-HN 76 DB GP-HN 76 DF GP</t>
  </si>
  <si>
    <t>KFM-SANNAL-LOT1-101/242</t>
  </si>
  <si>
    <t>BK03GBGP-HN76DYGP-HN76DKGP</t>
  </si>
  <si>
    <t>KFM-SANNAL-LOT1-102/242</t>
  </si>
  <si>
    <t>ACR7066-ACR 196T-ACR 206T</t>
  </si>
  <si>
    <t>KFM-SANNAL-LOT1-103/242</t>
  </si>
  <si>
    <t>ACG1284-AAN 485T-AAN 472T</t>
  </si>
  <si>
    <t>KFM-SANNAL-LOT1-104/242</t>
  </si>
  <si>
    <t>ACK 5405-ACG 5096T-ACG 5097T</t>
  </si>
  <si>
    <t>KFM-SANNAL-LOT1-105/242</t>
  </si>
  <si>
    <t>CV11JLGP-CV 12 DP GP-CV 12 CY GP</t>
  </si>
  <si>
    <t>KFM-SANNAL-LOT1-106/242</t>
  </si>
  <si>
    <t>ACE 6367-AEU 2384</t>
  </si>
  <si>
    <t>KFM-SANNAL-LOT1-107/242</t>
  </si>
  <si>
    <t>KFM-SANNAL-LOT1-108/242</t>
  </si>
  <si>
    <t>ACR7213-ACR8555T-ACR7783T</t>
  </si>
  <si>
    <t>KFM-SANNAL-LOT1-109/242</t>
  </si>
  <si>
    <t>CY82MLGP-DB71WZGP-DB71WSGP</t>
  </si>
  <si>
    <t>KFM-SANNAL-LOT1-110/242</t>
  </si>
  <si>
    <t>HMN2112SHDB05A-288PKS-1</t>
  </si>
  <si>
    <t>KFM-SMSY-LOT1-01/402</t>
  </si>
  <si>
    <t>KFM-SMSY-LOT1-02/402</t>
  </si>
  <si>
    <t>KFM-SMSY-LOT1-03/402</t>
  </si>
  <si>
    <t>KFM-SMSY-LOT1-04/402</t>
  </si>
  <si>
    <t>KFM-SMSY-LOT1-05/402</t>
  </si>
  <si>
    <t>KFM-SMSY-LOT1-06/402</t>
  </si>
  <si>
    <t>KFM-SMSY-LOT1-07/402</t>
  </si>
  <si>
    <t>KFM-SMSY-LOT1-08/402</t>
  </si>
  <si>
    <t>KFM-SMSY-LOT1-09/402</t>
  </si>
  <si>
    <t>KFM-SMSY-LOT1-10/402</t>
  </si>
  <si>
    <t>KFM-SMSY-LOT1-11/402</t>
  </si>
  <si>
    <t>KFM-SMSY-LOT1-12/402</t>
  </si>
  <si>
    <t>KFM-SMSY-LOT1-13/402</t>
  </si>
  <si>
    <t>KFM-SMSY-LOT1-14/402</t>
  </si>
  <si>
    <t>KFM-SMSY-LOT1-15/402</t>
  </si>
  <si>
    <t>KFM-SMSY-LOT1-16/402</t>
  </si>
  <si>
    <t>KFM-SMSY-LOT1-17/402</t>
  </si>
  <si>
    <t>KFM-SMSY-LOT1-18/402</t>
  </si>
  <si>
    <t>KFM-SMSY-LOT1-19/402</t>
  </si>
  <si>
    <t>KFM-SMSY-LOT1-20/402</t>
  </si>
  <si>
    <t>KFM-SMSY-LOT1-21/402</t>
  </si>
  <si>
    <t>KFM-SMSY-LOT1-22/402</t>
  </si>
  <si>
    <t>KFM-SMSY-LOT1-23/402</t>
  </si>
  <si>
    <t>KFM-SMSY-LOT1-24/402</t>
  </si>
  <si>
    <t>KFM-SMSY-LOT1-25/402</t>
  </si>
  <si>
    <t>KFM-SMSY-LOT1-26/402</t>
  </si>
  <si>
    <t>KFM-SMSY-LOT1-27/402</t>
  </si>
  <si>
    <t>KFM-SMSY-LOT1-28/402</t>
  </si>
  <si>
    <t>KFM-SMSY-LOT1-29/402</t>
  </si>
  <si>
    <t>KFM-SMSY-LOT1-30/402</t>
  </si>
  <si>
    <t>KFM-SMSY-LOT1-31/402</t>
  </si>
  <si>
    <t>KFM-SMSY-LOT1-32/402</t>
  </si>
  <si>
    <t>KFM-SMSY-LOT1-33/402</t>
  </si>
  <si>
    <t>KFM-SMSY-LOT1-34/402</t>
  </si>
  <si>
    <t>KFM-SMSY-LOT1-35/402</t>
  </si>
  <si>
    <t>KFM-SMSY-LOT1-36/402</t>
  </si>
  <si>
    <t>KFM-SMSY-LOT1-37/402</t>
  </si>
  <si>
    <t>KFM-SMSY-LOT1-38/402</t>
  </si>
  <si>
    <t>KFM-SMSY-LOT1-39/402</t>
  </si>
  <si>
    <t>KFM-SMSY-LOT1-40/402</t>
  </si>
  <si>
    <t>KFM-SMSY-LOT1-41/402</t>
  </si>
  <si>
    <t>KFM-SMSY-LOT1-42/402</t>
  </si>
  <si>
    <t>KFM-SMSY-LOT1-43/402</t>
  </si>
  <si>
    <t>KFM-SMSY-LOT1-44/402</t>
  </si>
  <si>
    <t>KFM-SMSY-LOT1-45/402</t>
  </si>
  <si>
    <t>KFM-SMSY-LOT1-46/402</t>
  </si>
  <si>
    <t>KFM-SMSY-LOT1-47/402</t>
  </si>
  <si>
    <t>KFM-SMSY-LOT1-48/402</t>
  </si>
  <si>
    <t>KFM-SMSY-LOT1-49/402</t>
  </si>
  <si>
    <t>KFM-SMSY-LOT1-50/402</t>
  </si>
  <si>
    <t>KFM-SMSY-LOT1-51/402</t>
  </si>
  <si>
    <t>KFM-SMSY-LOT1-52/402</t>
  </si>
  <si>
    <t>KFM-SMSY-LOT1-53/402</t>
  </si>
  <si>
    <t>KFM-SMSY-LOT1-54/402</t>
  </si>
  <si>
    <t>KFM-SMSY-LOT1-55/402</t>
  </si>
  <si>
    <t>KFM-SMSY-LOT1-56/402</t>
  </si>
  <si>
    <t>KFM-SMSY-LOT1-57/402</t>
  </si>
  <si>
    <t>KFM-SMSY-LOT1-58/402</t>
  </si>
  <si>
    <t>KFM-SMSY-LOT1-59/402</t>
  </si>
  <si>
    <t>KFM-SMSY-LOT1-60/402</t>
  </si>
  <si>
    <t>KFM-SMSY-LOT1-61/402</t>
  </si>
  <si>
    <t>KFM-SMSY-LOT1-62/402</t>
  </si>
  <si>
    <t>KFM-SMSY-LOT1-63/402</t>
  </si>
  <si>
    <t>KFM-SMSY-LOT1-64/402</t>
  </si>
  <si>
    <t>KFM-SMSY-LOT1-65/402</t>
  </si>
  <si>
    <t>KFM-SMSY-LOT1-66/402</t>
  </si>
  <si>
    <t>KFM-SMSY-LOT1-67/402</t>
  </si>
  <si>
    <t>KFM-SMSY-LOT1-68/402</t>
  </si>
  <si>
    <t>KFM-SMSY-LOT1-69/402</t>
  </si>
  <si>
    <t>KFM-SMSY-LOT1-70/402</t>
  </si>
  <si>
    <t>KFM-SMSY-LOT1-71/402</t>
  </si>
  <si>
    <t>KFM-SMSY-LOT1-72/402</t>
  </si>
  <si>
    <t>KFM-SMSY-LOT1-73/402</t>
  </si>
  <si>
    <t>KFM-SMSY-LOT1-74/402</t>
  </si>
  <si>
    <t>KFM-SMSY-LOT1-75/402</t>
  </si>
  <si>
    <t>KFM-SMSY-LOT1-76/402</t>
  </si>
  <si>
    <t>KFM-SMSY-LOT1-77/402</t>
  </si>
  <si>
    <t>KFM-SMSY-LOT1-78/402</t>
  </si>
  <si>
    <t>KFM-SMSY-LOT1-79/402</t>
  </si>
  <si>
    <t>KFM-SMSY-LOT1-80/402</t>
  </si>
  <si>
    <t>KFM-SMSY-LOT1-81/402</t>
  </si>
  <si>
    <t>KFM-SMSY-LOT1-82/402</t>
  </si>
  <si>
    <t>KFM-SMSY-LOT1-83/402</t>
  </si>
  <si>
    <t>KFM-SMSY-LOT1-84/402</t>
  </si>
  <si>
    <t>KFM-SMSY-LOT1-85/402</t>
  </si>
  <si>
    <t>KFM-SMSY-LOT1-86/402</t>
  </si>
  <si>
    <t>KFM-SMSY-LOT1-87/402</t>
  </si>
  <si>
    <t>KFM-SMSY-LOT1-88/402</t>
  </si>
  <si>
    <t>KFM-SMSY-LOT1-89/402</t>
  </si>
  <si>
    <t>KFM-SMSY-LOT1-90/402</t>
  </si>
  <si>
    <t>KFM-SMSY-LOT1-91/402</t>
  </si>
  <si>
    <t>KFM-SMSY-LOT1-92/402</t>
  </si>
  <si>
    <t>KFM-SMSY-LOT1-93/402</t>
  </si>
  <si>
    <t>KFM-SMSY-LOT1-94/402</t>
  </si>
  <si>
    <t>KFM-SMSY-LOT1-95/402</t>
  </si>
  <si>
    <t>KFM-SMSY-LOT1-96/402</t>
  </si>
  <si>
    <t>KFM-SMSY-LOT1-97/402</t>
  </si>
  <si>
    <t>KFM-SMSY-LOT1-98/402</t>
  </si>
  <si>
    <t>KFM-SMSY-LOT1-99/402</t>
  </si>
  <si>
    <t>KFM-SMSY-LOT1-100/402</t>
  </si>
  <si>
    <t>KFM-SMSY-LOT1-101/402</t>
  </si>
  <si>
    <t>KFM-SMSY-LOT1-102/402</t>
  </si>
  <si>
    <t>KFM-SMSY-LOT1-103/402</t>
  </si>
  <si>
    <t>KFM-SMSY-LOT1-104/402</t>
  </si>
  <si>
    <t>KFM-SMSY-LOT1-105/402</t>
  </si>
  <si>
    <t>KFM-SMSY-LOT1-106/402</t>
  </si>
  <si>
    <t>KFM-SMSY-LOT1-107/402</t>
  </si>
  <si>
    <t>KFM-SMSY-LOT1-108/402</t>
  </si>
  <si>
    <t>KFM-SMSY-LOT1-109/402</t>
  </si>
  <si>
    <t>KFM-SMSY-LOT1-110/402</t>
  </si>
  <si>
    <t>KFM-SMSY-LOT1-111/402</t>
  </si>
  <si>
    <t>KFM-SMSY-LOT1-112/402</t>
  </si>
  <si>
    <t>KFM-SMSY-LOT1-113/402</t>
  </si>
  <si>
    <t>KFM-SMSY-LOT1-114/402</t>
  </si>
  <si>
    <t>KFM-SMSY-LOT1-115/402</t>
  </si>
  <si>
    <t>KFM-SMSY-LOT1-116/402</t>
  </si>
  <si>
    <t>KFM-SMSY-LOT1-117/402</t>
  </si>
  <si>
    <t>KFM-SMSY-LOT1-118/402</t>
  </si>
  <si>
    <t>KFM-SMSY-LOT1-119/402</t>
  </si>
  <si>
    <t>KFM-SMSY-LOT1-120/402</t>
  </si>
  <si>
    <t>KFM-SMSY-LOT1-121/402</t>
  </si>
  <si>
    <t>KFM-SMSY-LOT1-122/402</t>
  </si>
  <si>
    <t>KFM-SMSY-LOT1-123/402</t>
  </si>
  <si>
    <t>KFM-SMSY-LOT1-124/402</t>
  </si>
  <si>
    <t>KFM-SMSY-LOT1-125/402</t>
  </si>
  <si>
    <t>KFM-SMSY-LOT1-126/402</t>
  </si>
  <si>
    <t>KFM-SMSY-LOT1-127/402</t>
  </si>
  <si>
    <t>KFM-SMSY-LOT1-128/402</t>
  </si>
  <si>
    <t>KFM-SMSY-LOT1-129/402</t>
  </si>
  <si>
    <t>KFM-SMSY-LOT1-130/402</t>
  </si>
  <si>
    <t>KFM-SMSY-LOT1-131/402</t>
  </si>
  <si>
    <t>KFM-SMSY-LOT1-132/402</t>
  </si>
  <si>
    <t>KFM-SMSY-LOT1-133/402</t>
  </si>
  <si>
    <t>KFM-SMSY-LOT1-134/402</t>
  </si>
  <si>
    <t>KFM-SMSY-LOT1-135/402</t>
  </si>
  <si>
    <t>KFM-SMSY-LOT1-136/402</t>
  </si>
  <si>
    <t>KFM-SMSY-LOT1-137/402</t>
  </si>
  <si>
    <t>KFM-SMSY-LOT1-138/402</t>
  </si>
  <si>
    <t>KFM-SMSY-LOT1-139/402</t>
  </si>
  <si>
    <t>KFM-SMSY-LOT1-140/402</t>
  </si>
  <si>
    <t>KFM-SMSY-LOT1-141/402</t>
  </si>
  <si>
    <t>KFM-SMSY-LOT1-142/402</t>
  </si>
  <si>
    <t>KFM-SMSY-LOT1-143/402</t>
  </si>
  <si>
    <t>KFM-SMSY-LOT1-144/402</t>
  </si>
  <si>
    <t>KFM-SMSY-LOT1-145/402</t>
  </si>
  <si>
    <t>KFM-SMSY-LOT1-146/402</t>
  </si>
  <si>
    <t>KFM-SMSY-LOT1-147/402</t>
  </si>
  <si>
    <t>KFM-SMSY-LOT1-148/402</t>
  </si>
  <si>
    <t>KFM-SMSY-LOT1-149/402</t>
  </si>
  <si>
    <t>KFM-SMSY-LOT1-150/402</t>
  </si>
  <si>
    <t>KFM-SMSY-LOT1-151/402</t>
  </si>
  <si>
    <t>KFM-SMSY-LOT1-152/402</t>
  </si>
  <si>
    <t>KFM-SMSY-LOT1-153/402</t>
  </si>
  <si>
    <t>KFM-SMSY-LOT1-154/402</t>
  </si>
  <si>
    <t>KFM-SMSY-LOT1-155/402</t>
  </si>
  <si>
    <t>KFM-SMSY-LOT1-156/402</t>
  </si>
  <si>
    <t>KFM-SMSY-LOT1-157/402</t>
  </si>
  <si>
    <t>KFM-SMSY-LOT1-158/402</t>
  </si>
  <si>
    <t>KFM-SMSY-LOT1-159/402</t>
  </si>
  <si>
    <t>KFM-SMSY-LOT1-160/402</t>
  </si>
  <si>
    <t>KFM-SMSY-LOT1-161/402</t>
  </si>
  <si>
    <t>KFM-SMSY-LOT1-162/402</t>
  </si>
  <si>
    <t>KFM-SMSY-LOT1-163/402</t>
  </si>
  <si>
    <t>KFM-SMSY-LOT1-164/402</t>
  </si>
  <si>
    <t>KFM-SMSY-LOT1-165/402</t>
  </si>
  <si>
    <t>KFM-SMSY-LOT1-166/402</t>
  </si>
  <si>
    <t>KFM-SMSY-LOT1-167/402</t>
  </si>
  <si>
    <t>KFM-SMSY-LOT1-168/402</t>
  </si>
  <si>
    <t>KFM-SMSY-LOT1-169/402</t>
  </si>
  <si>
    <t>KFM-SMSY-LOT1-170/402</t>
  </si>
  <si>
    <t>KFM-SMSY-LOT1-171/402</t>
  </si>
  <si>
    <t>KFM-SMSY-LOT1-172/402</t>
  </si>
  <si>
    <t>KFM-SMSY-LOT1-173/402</t>
  </si>
  <si>
    <t>KFM-SMSY-LOT1-174/402</t>
  </si>
  <si>
    <t>KFM-SMSY-LOT1-175/402</t>
  </si>
  <si>
    <t>KFM-SMSY-LOT1-176/402</t>
  </si>
  <si>
    <t>KFM-SMSY-LOT1-177/402</t>
  </si>
  <si>
    <t>KFM-SMSY-LOT1-178/402</t>
  </si>
  <si>
    <t>KFM-SMSY-LOT1-179/402</t>
  </si>
  <si>
    <t>KFM-SMSY-LOT1-180/402</t>
  </si>
  <si>
    <t>KFM-SMSY-LOT1-181/402</t>
  </si>
  <si>
    <t>KFM-SMSY-LOT1-182/402</t>
  </si>
  <si>
    <t>KFM-SMSY-LOT1-183/402</t>
  </si>
  <si>
    <t>KFM-SMSY-LOT1-184/402</t>
  </si>
  <si>
    <t>KFM-SMSY-LOT1-185/402</t>
  </si>
  <si>
    <t>KFM-SMSY-LOT1-186/402</t>
  </si>
  <si>
    <t>KFM-SMSY-LOT1-187/402</t>
  </si>
  <si>
    <t>KFM-SMSY-LOT1-188/402</t>
  </si>
  <si>
    <t>KFM-SMSY-LOT1-189/402</t>
  </si>
  <si>
    <t>KFM-SMSY-LOT1-190/402</t>
  </si>
  <si>
    <t>KFM-SMSY-LOT1-191/402</t>
  </si>
  <si>
    <t>KFM-SMSY-LOT1-192/402</t>
  </si>
  <si>
    <t>KFM-SMSY-LOT1-193/402</t>
  </si>
  <si>
    <t>KFM-SMSY-LOT1-194/402</t>
  </si>
  <si>
    <t>KFM-SMSY-LOT1-195/402</t>
  </si>
  <si>
    <t>KFM-SMSY-LOT1-196/402</t>
  </si>
  <si>
    <t>KFM-SMSY-LOT1-197/402</t>
  </si>
  <si>
    <t>KFM-SMSY-LOT1-198/402</t>
  </si>
  <si>
    <t>KFM-SMSY-LOT1-199/402</t>
  </si>
  <si>
    <t>KFM-SMSY-LOT1-200/402</t>
  </si>
  <si>
    <t>KFM-SMSY-LOT1-201/402</t>
  </si>
  <si>
    <t>KFM-SMSY-LOT1-202/402</t>
  </si>
  <si>
    <t>KFM-SMSY-LOT1-203/402</t>
  </si>
  <si>
    <t>KFM-SMSY-LOT1-204/402</t>
  </si>
  <si>
    <t>KFM-SMSY-LOT1-205/402</t>
  </si>
  <si>
    <t>KFM-SMSY-LOT1-206/402</t>
  </si>
  <si>
    <t>KFM-SMSY-LOT1-207/402</t>
  </si>
  <si>
    <t>KFM-SMSY-LOT1-208/402</t>
  </si>
  <si>
    <t>KFM-SMSY-LOT1-209/402</t>
  </si>
  <si>
    <t>KFM-SMSY-LOT1-210/402</t>
  </si>
  <si>
    <t>KFM-SMSY-LOT1-211/402</t>
  </si>
  <si>
    <t>KFM-SMSY-LOT1-212/402</t>
  </si>
  <si>
    <t>KFM-SMSY-LOT1-213/402</t>
  </si>
  <si>
    <t>KFM-SMSY-LOT1-214/402</t>
  </si>
  <si>
    <t>KFM-SMSY-LOT1-215/402</t>
  </si>
  <si>
    <t>KFM-SMSY-LOT1-216/402</t>
  </si>
  <si>
    <t>KFM-SMSY-LOT1-217/402</t>
  </si>
  <si>
    <t>KFM-SMSY-LOT1-218/402</t>
  </si>
  <si>
    <t>KFM-SMSY-LOT1-219/402</t>
  </si>
  <si>
    <t>KFM-SMSY-LOT1-220/402</t>
  </si>
  <si>
    <t>KFM-SMSY-LOT1-221/402</t>
  </si>
  <si>
    <t>KFM-SMSY-LOT1-222/402</t>
  </si>
  <si>
    <t>KFM-SMSY-LOT1-223/402</t>
  </si>
  <si>
    <t>KFM-SMSY-LOT1-224/402</t>
  </si>
  <si>
    <t>KFM-SMSY-LOT1-225/402</t>
  </si>
  <si>
    <t>KFM-SMSY-LOT1-226/402</t>
  </si>
  <si>
    <t>KFM-SMSY-LOT1-227/402</t>
  </si>
  <si>
    <t>KFM-SMSY-LOT1-228/402</t>
  </si>
  <si>
    <t>KFM-SMSY-LOT1-229/402</t>
  </si>
  <si>
    <t>KFM-SMSY-LOT1-230/402</t>
  </si>
  <si>
    <t>KFM-SMSY-LOT1-231/402</t>
  </si>
  <si>
    <t>KFM-SMSY-LOT1-232/402</t>
  </si>
  <si>
    <t>KFM-SMSY-LOT1-233/402</t>
  </si>
  <si>
    <t>KFM-SMSY-LOT1-234/402</t>
  </si>
  <si>
    <t>KFM-SMSY-LOT1-235/402</t>
  </si>
  <si>
    <t>KFM-SMSY-LOT1-236/402</t>
  </si>
  <si>
    <t>KFM-SMSY-LOT1-237/402</t>
  </si>
  <si>
    <t>KFM-SMSY-LOT1-238/402</t>
  </si>
  <si>
    <t>KFM-SMSY-LOT1-239/402</t>
  </si>
  <si>
    <t>KFM-SMSY-LOT1-240/402</t>
  </si>
  <si>
    <t>KFM-SMSY-LOT1-241/402</t>
  </si>
  <si>
    <t>KFM-SMSY-LOT1-242/402</t>
  </si>
  <si>
    <t>KFM-SMSY-LOT1-243/402</t>
  </si>
  <si>
    <t>KFM-SMSY-LOT1-244/402</t>
  </si>
  <si>
    <t>KFM-SMSY-LOT1-245/402</t>
  </si>
  <si>
    <t>KFM-SMSY-LOT1-246/402</t>
  </si>
  <si>
    <t>KFM-SMSY-LOT1-247/402</t>
  </si>
  <si>
    <t>KFM-SMSY-LOT1-248/402</t>
  </si>
  <si>
    <t>KFM-SMSY-LOT1-249/402</t>
  </si>
  <si>
    <t>KFM-SMSY-LOT1-250/402</t>
  </si>
  <si>
    <t>KFM-SMSY-LOT1-251/402</t>
  </si>
  <si>
    <t>KFM-SMSY-LOT1-252/402</t>
  </si>
  <si>
    <t>KFM-SMSY-LOT1-253/402</t>
  </si>
  <si>
    <t>KFM-SMSY-LOT1-254/402</t>
  </si>
  <si>
    <t>KFM-SMSY-LOT1-255/402</t>
  </si>
  <si>
    <t>KFM-SMSY-LOT1-256/402</t>
  </si>
  <si>
    <t>KFM-SMSY-LOT1-257/402</t>
  </si>
  <si>
    <t>KFM-SMSY-LOT1-258/402</t>
  </si>
  <si>
    <t>KFM-SMSY-LOT1-259/402</t>
  </si>
  <si>
    <t>KFM-SMSY-LOT1-260/402</t>
  </si>
  <si>
    <t>KFM-SMSY-LOT1-261/402</t>
  </si>
  <si>
    <t>KFM-SMSY-LOT1-262/402</t>
  </si>
  <si>
    <t>KFM-SMSY-LOT1-263/402</t>
  </si>
  <si>
    <t>KFM-SMSY-LOT1-264/402</t>
  </si>
  <si>
    <t>KFM-SMSY-LOT1-265/402</t>
  </si>
  <si>
    <t>KFM-SMSY-LOT1-266/402</t>
  </si>
  <si>
    <t>KFM-SMSY-LOT1-267/402</t>
  </si>
  <si>
    <t>KFM-SMSY-LOT1-268/402</t>
  </si>
  <si>
    <t>KFM-SMSY-LOT1-269/402</t>
  </si>
  <si>
    <t>KFM-SMSY-LOT1-270/402</t>
  </si>
  <si>
    <t>KFM-SMSY-LOT1-271/402</t>
  </si>
  <si>
    <t>KFM-SMSY-LOT1-272/402</t>
  </si>
  <si>
    <t>KFM-SMSY-LOT1-273/402</t>
  </si>
  <si>
    <t>KFM-SMSY-LOT1-274/402</t>
  </si>
  <si>
    <t>KFM-SMSY-LOT1-275/402</t>
  </si>
  <si>
    <t>KFM-SMSY-LOT1-276/402</t>
  </si>
  <si>
    <t>KFM-SMSY-LOT1-277/402</t>
  </si>
  <si>
    <t>KFM-SMSY-LOT1-278/402</t>
  </si>
  <si>
    <t>KFM-SMSY-LOT1-279/402</t>
  </si>
  <si>
    <t>KFM-SMSY-LOT1-280/402</t>
  </si>
  <si>
    <t>KFM-SMSY-LOT1-281/402</t>
  </si>
  <si>
    <t>KFM-SMSY-LOT1-282/402</t>
  </si>
  <si>
    <t>KFM-SMSY-LOT1-283/402</t>
  </si>
  <si>
    <t>KFM-SMSY-LOT1-284/402</t>
  </si>
  <si>
    <t>KFM-SMSY-LOT1-285/402</t>
  </si>
  <si>
    <t>KFM-SMSY-LOT1-286/402</t>
  </si>
  <si>
    <t>KFM-SMSY-LOT1-287/402</t>
  </si>
  <si>
    <t>KFM-SMSY-LOT1-288/402</t>
  </si>
  <si>
    <t>HMN2112SHDB05A-288PKS-2</t>
  </si>
  <si>
    <t>KFM-KMLG-LOT2-001/418</t>
  </si>
  <si>
    <t>KFM-KMLG-LOT2-002/418</t>
  </si>
  <si>
    <t>KFM-KMLG-LOT2-003/418</t>
  </si>
  <si>
    <t>KFM-KMLG-LOT2-004/418</t>
  </si>
  <si>
    <t>KFM-KMLG-LOT2-005/418</t>
  </si>
  <si>
    <t>KFM-KMLG-LOT2-006/418</t>
  </si>
  <si>
    <t>KFM-KMLG-LOT2-007/418</t>
  </si>
  <si>
    <t>KFM-KMLG-LOT2-008/418</t>
  </si>
  <si>
    <t>KFM-KMLG-LOT2-009/418</t>
  </si>
  <si>
    <t>KFM-KMLG-LOT2-010/418</t>
  </si>
  <si>
    <t>KFM-KMLG-LOT2-011/418</t>
  </si>
  <si>
    <t>KFM-KMLG-LOT2-012/418</t>
  </si>
  <si>
    <t>KFM-KMLG-LOT2-013/418</t>
  </si>
  <si>
    <t>KFM-KMLG-LOT2-014/418</t>
  </si>
  <si>
    <t>KFM-KMLG-LOT2-015/418</t>
  </si>
  <si>
    <t>KFM-KMLG-LOT2-016/418</t>
  </si>
  <si>
    <t>KFM-KMLG-LOT2-017/418</t>
  </si>
  <si>
    <t>KFM-KMLG-LOT2-018/418</t>
  </si>
  <si>
    <t>KFM-KMLG-LOT2-019/418</t>
  </si>
  <si>
    <t>KFM-KMLG-LOT2-020/418</t>
  </si>
  <si>
    <t>KFM-KMLG-LOT2-021/418</t>
  </si>
  <si>
    <t>KFM-KMLG-LOT2-022/418</t>
  </si>
  <si>
    <t>KFM-KMLG-LOT2-023/418</t>
  </si>
  <si>
    <t>KFM-KMLG-LOT2-024/418</t>
  </si>
  <si>
    <t>KFM-KMLG-LOT2-025/418</t>
  </si>
  <si>
    <t>ACL1675-AAN488T-AAN652T</t>
  </si>
  <si>
    <t>KFM-KMLG-LOT2-026/418</t>
  </si>
  <si>
    <t>KFM-KMLG-LOT2-027/418</t>
  </si>
  <si>
    <t>KFM-KMLG-LOT2-028/418</t>
  </si>
  <si>
    <t>KFM-KMLG-LOT2-029/418</t>
  </si>
  <si>
    <t>KFM-KMLG-LOT2-030/418</t>
  </si>
  <si>
    <t>KFM-KMLG-LOT2-031/418</t>
  </si>
  <si>
    <t>KFM-KMLG-LOT2-032/418</t>
  </si>
  <si>
    <t>KFM-KMLG-LOT2-033/418</t>
  </si>
  <si>
    <t>KFM-KMLG-LOT2-034/418</t>
  </si>
  <si>
    <t>KFM-KMLG-LOT2-035/418</t>
  </si>
  <si>
    <t>KFM-KMLG-LOT2-036/418</t>
  </si>
  <si>
    <t>KFM-KMLG-LOT2-037/418</t>
  </si>
  <si>
    <t>KFM-KMLG-LOT2-038/418</t>
  </si>
  <si>
    <t>KFM-KMLG-LOT2-039/418</t>
  </si>
  <si>
    <t>KFM-KMLG-LOT2-040/418</t>
  </si>
  <si>
    <t>KFM-KMLG-LOT2-041/418</t>
  </si>
  <si>
    <t>KFM-KMLG-LOT2-042/418</t>
  </si>
  <si>
    <t>KFM-KMLG-LOT2-043/418</t>
  </si>
  <si>
    <t>KFM-KMLG-LOT2-044/418</t>
  </si>
  <si>
    <t>KFM-KMLG-LOT2-045/418</t>
  </si>
  <si>
    <t>KFM-KMLG-LOT2-046/418</t>
  </si>
  <si>
    <t>KFM-KMLG-LOT2-047/418</t>
  </si>
  <si>
    <t>KFM-KMLG-LOT2-048/418</t>
  </si>
  <si>
    <t>KFM-KMLG-LOT2-049/418</t>
  </si>
  <si>
    <t>KFM-KMLG-LOT2-050/418</t>
  </si>
  <si>
    <t>KFM-KMLG-LOT2-051/418</t>
  </si>
  <si>
    <t>KFM-KMLG-LOT2-052/418</t>
  </si>
  <si>
    <t>KFM-KMLG-LOT2-053/418</t>
  </si>
  <si>
    <t>KFM-KMLG-LOT2-054/418</t>
  </si>
  <si>
    <t>KFM-KMLG-LOT2-055/418</t>
  </si>
  <si>
    <t>KFM-KMLG-LOT2-056/418</t>
  </si>
  <si>
    <t>KFM-KMLG-LOT2-057/418</t>
  </si>
  <si>
    <t>KFM-KMLG-LOT2-058/418</t>
  </si>
  <si>
    <t>KFM-KMLG-LOT2-059/418</t>
  </si>
  <si>
    <t>KFM-KMLG-LOT2-060/418</t>
  </si>
  <si>
    <t>KFM-KMLG-LOT2-061/418</t>
  </si>
  <si>
    <t>KFM-KMLG-LOT2-062/418</t>
  </si>
  <si>
    <t>KFM-KMLG-LOT2-063/418</t>
  </si>
  <si>
    <t>KFM-KMLG-LOT2-064/418</t>
  </si>
  <si>
    <t>KFM-KMLG-LOT2-065/418</t>
  </si>
  <si>
    <t>KFM-KMLG-LOT2-066/418</t>
  </si>
  <si>
    <t>KFM-KMLG-LOT2-067/418</t>
  </si>
  <si>
    <t>KFM-KMLG-LOT2-068/418</t>
  </si>
  <si>
    <t>KFM-KMLG-LOT2-069/418</t>
  </si>
  <si>
    <t>KFM-KMLG-LOT2-070/418</t>
  </si>
  <si>
    <t>KFM-KMLG-LOT2-071/418</t>
  </si>
  <si>
    <t>KFM-KMLG-LOT2-072/418</t>
  </si>
  <si>
    <t>KFM-KMLG-LOT2-073/418</t>
  </si>
  <si>
    <t>KFM-KMLG-LOT2-074/418</t>
  </si>
  <si>
    <t>KFM-KMLG-LOT2-075/418</t>
  </si>
  <si>
    <t>KFM-KMLG-LOT2-076/418</t>
  </si>
  <si>
    <t>KFM-KMLG-LOT2-077/418</t>
  </si>
  <si>
    <t>KFM-KMLG-LOT2-078/418</t>
  </si>
  <si>
    <t>KFM-KMLG-LOT2-079/418</t>
  </si>
  <si>
    <t>KFM-KMLG-LOT2-080/418</t>
  </si>
  <si>
    <t>KFM-KMLG-LOT2-081/418</t>
  </si>
  <si>
    <t>KFM-KMLG-LOT2-082/418</t>
  </si>
  <si>
    <t>KFM-KMLG-LOT2-083/418</t>
  </si>
  <si>
    <t>KFM-KMLG-LOT2-084/418</t>
  </si>
  <si>
    <t>KFM-KMLG-LOT2-085/418</t>
  </si>
  <si>
    <t>KFM-KMLG-LOT2-086/418</t>
  </si>
  <si>
    <t>KFM-KMLG-LOT2-087/418</t>
  </si>
  <si>
    <t>KFM-KMLG-LOT2-088/418</t>
  </si>
  <si>
    <t>KFM-KMLG-LOT2-089/418</t>
  </si>
  <si>
    <t>KFM-KMLG-LOT2-090/418</t>
  </si>
  <si>
    <t>KFM-KMLG-LOT2-091/418</t>
  </si>
  <si>
    <t>KFM-KMLG-LOT2-092/418</t>
  </si>
  <si>
    <t>KFM-KMLG-LOT2-093/418</t>
  </si>
  <si>
    <t>KFM-KMLG-LOT2-094/418</t>
  </si>
  <si>
    <t>KFM-KMLG-LOT2-095/418</t>
  </si>
  <si>
    <t>KFM-KMLG-LOT2-096/418</t>
  </si>
  <si>
    <t>KFM-KMLG-LOT2-097/418</t>
  </si>
  <si>
    <t>KFM-KMLG-LOT2-098/418</t>
  </si>
  <si>
    <t>KFM-KMLG-LOT2-099/418</t>
  </si>
  <si>
    <t>KFM-KMLG-LOT2-100/418</t>
  </si>
  <si>
    <t>KFM-KMLG-LOT2-101/418</t>
  </si>
  <si>
    <t>KFM-KMLG-LOT2-102/418</t>
  </si>
  <si>
    <t>KFM-KMLG-LOT2-103/418</t>
  </si>
  <si>
    <t>KFM-KMLG-LOT2-104/418</t>
  </si>
  <si>
    <t>KFM-KMLG-LOT2-105/418</t>
  </si>
  <si>
    <t>KFM-KMLG-LOT2-106/418</t>
  </si>
  <si>
    <t>KFM-KMLG-LOT2-107/418</t>
  </si>
  <si>
    <t>KFM-KMLG-LOT2-108/418</t>
  </si>
  <si>
    <t>KFM-KMLG-LOT2-109/418</t>
  </si>
  <si>
    <t>KFM-KMLG-LOT2-110/418</t>
  </si>
  <si>
    <t>KFM-KMLG-LOT2-111/418</t>
  </si>
  <si>
    <t>KFM-KMLG-LOT2-112/418</t>
  </si>
  <si>
    <t>KFM-KMLG-LOT2-113/418</t>
  </si>
  <si>
    <t>KFM-KMLG-LOT2-114/418</t>
  </si>
  <si>
    <t>KFM-KMLG-LOT2-115/418</t>
  </si>
  <si>
    <t>KFM-KMLG-LOT2-116/418</t>
  </si>
  <si>
    <t>KFM-KMLG-LOT2-117/418</t>
  </si>
  <si>
    <t>KFM-KMLG-LOT2-118/418</t>
  </si>
  <si>
    <t>KFM-KMLG-LOT2-119/418</t>
  </si>
  <si>
    <t>KFM-KMLG-LOT2-120/418</t>
  </si>
  <si>
    <t>KFM-KMLG-LOT2-121/418</t>
  </si>
  <si>
    <t>KFM-KMLG-LOT2-122/418</t>
  </si>
  <si>
    <t>KFM-KMLG-LOT2-123/418</t>
  </si>
  <si>
    <t>KFM-KMLG-LOT2-124/418</t>
  </si>
  <si>
    <t>KFM-KMLG-LOT2-125/418</t>
  </si>
  <si>
    <t>KFM-KMLG-LOT2-126/418</t>
  </si>
  <si>
    <t>KFM-KMLG-LOT2-127/418</t>
  </si>
  <si>
    <t>KFM-KMLG-LOT2-128/418</t>
  </si>
  <si>
    <t>KFM-KMLG-LOT2-129/418</t>
  </si>
  <si>
    <t>KFM-KMLG-LOT2-130/418</t>
  </si>
  <si>
    <t>KFM-KMLG-LOT2-131/418</t>
  </si>
  <si>
    <t>KFM-KMLG-LOT2-132/418</t>
  </si>
  <si>
    <t>KFM-KMLG-LOT2-133/418</t>
  </si>
  <si>
    <t>KFM-KMLG-LOT2-134/418</t>
  </si>
  <si>
    <t>KFM-KMLG-LOT2-135/418</t>
  </si>
  <si>
    <t>KFM-KMLG-LOT2-136/418</t>
  </si>
  <si>
    <t>KFM-KMLG-LOT2-137/418</t>
  </si>
  <si>
    <t>KFM-KMLG-LOT2-138/418</t>
  </si>
  <si>
    <t>KFM-KMLG-LOT2-139/418</t>
  </si>
  <si>
    <t>KFM-KMLG-LOT2-140/418</t>
  </si>
  <si>
    <t>KFM-KMLG-LOT2-141/418</t>
  </si>
  <si>
    <t>KFM-KMLG-LOT2-142/418</t>
  </si>
  <si>
    <t>KFM-KMLG-LOT2-143/418</t>
  </si>
  <si>
    <t>KFM-KMLG-LOT2-144/418</t>
  </si>
  <si>
    <t>KFM-KMLG-LOT2-145/418</t>
  </si>
  <si>
    <t>KFM-KMLG-LOT2-146/418</t>
  </si>
  <si>
    <t>KFM-KMLG-LOT2-147/418</t>
  </si>
  <si>
    <t>KFM-KMLG-LOT2-148/418</t>
  </si>
  <si>
    <t>KFM-KMLG-LOT2-149/418</t>
  </si>
  <si>
    <t>KFM-KMLG-LOT2-150/418</t>
  </si>
  <si>
    <t>KFM-KMLG-LOT2-151/418</t>
  </si>
  <si>
    <t>KFM-KMLG-LOT2-152/418</t>
  </si>
  <si>
    <t>KFM-KMLG-LOT2-153/418</t>
  </si>
  <si>
    <t>KFM-KMLG-LOT2-154/418</t>
  </si>
  <si>
    <t>KFM-KMLG-LOT2-155/418</t>
  </si>
  <si>
    <t>KFM-KMLG-LOT2-156/418</t>
  </si>
  <si>
    <t>KFM-KMLG-LOT2-157/418</t>
  </si>
  <si>
    <t>KFM-KMLG-LOT2-158/418</t>
  </si>
  <si>
    <t>KFM-KMLG-LOT2-159/418</t>
  </si>
  <si>
    <t>KFM-KMLG-LOT2-160/418</t>
  </si>
  <si>
    <t>KFM-KMLG-LOT2-161/418</t>
  </si>
  <si>
    <t>KFM-KMLG-LOT2-162/418</t>
  </si>
  <si>
    <t>KFM-KMLG-LOT2-163/418</t>
  </si>
  <si>
    <t>KFM-KMLG-LOT2-164/418</t>
  </si>
  <si>
    <t>KFM-KMLG-LOT2-165/418</t>
  </si>
  <si>
    <t>KFM-KMLG-LOT2-166/418</t>
  </si>
  <si>
    <t>KFM-KMLG-LOT2-167/418</t>
  </si>
  <si>
    <t>KFM-KMLG-LOT2-168/418</t>
  </si>
  <si>
    <t>KFM-KMLG-LOT2-169/418</t>
  </si>
  <si>
    <t>KFM-KMLG-LOT2-170/418</t>
  </si>
  <si>
    <t>KFM-KMLG-LOT2-171/418</t>
  </si>
  <si>
    <t>KFM-KMLG-LOT2-172/418</t>
  </si>
  <si>
    <t>KFM-KMLG-LOT2-173/418</t>
  </si>
  <si>
    <t>KFM-KMLG-LOT2-174/418</t>
  </si>
  <si>
    <t>KFM-KMLG-LOT2-175/418</t>
  </si>
  <si>
    <t>KFM-KMLG-LOT2-176/418</t>
  </si>
  <si>
    <t>KFM-KMLG-LOT2-177/418</t>
  </si>
  <si>
    <t>KFM-KMLG-LOT2-178/418</t>
  </si>
  <si>
    <t>KFM-KMLG-LOT2-179/418</t>
  </si>
  <si>
    <t>KFM-KMLG-LOT2-180/418</t>
  </si>
  <si>
    <t>KFM-KMLG-LOT2-181/418</t>
  </si>
  <si>
    <t>KFM-KMLG-LOT2-182/418</t>
  </si>
  <si>
    <t>KFM-KMLG-LOT2-183/418</t>
  </si>
  <si>
    <t>KFM-KMLG-LOT2-184/418</t>
  </si>
  <si>
    <t>KFM-KMLG-LOT2-185/418</t>
  </si>
  <si>
    <t>KFM-KMLG-LOT2-186/418</t>
  </si>
  <si>
    <t>KFM-KMLG-LOT2-187/418</t>
  </si>
  <si>
    <t>KFM-KMLG-LOT2-188/418</t>
  </si>
  <si>
    <t>KFM-KMLG-LOT2-189/418</t>
  </si>
  <si>
    <t>KFM-KMLG-LOT2-190/418</t>
  </si>
  <si>
    <t>KFM-KMLG-LOT2-191/418</t>
  </si>
  <si>
    <t>KFM-KMLG-LOT2-192/418</t>
  </si>
  <si>
    <t>KFM-KMLG-LOT2-193/418</t>
  </si>
  <si>
    <t>KFM-KMLG-LOT2-194/418</t>
  </si>
  <si>
    <t>KFM-KMLG-LOT2-195/418</t>
  </si>
  <si>
    <t>KFM-KMLG-LOT2-196/418</t>
  </si>
  <si>
    <t>KFM-KMLG-LOT2-197/418</t>
  </si>
  <si>
    <t>KFM-KMLG-LOT2-198/418</t>
  </si>
  <si>
    <t>KFM-KMLG-LOT2-199/418</t>
  </si>
  <si>
    <t>KFM-KMLG-LOT2-200/418</t>
  </si>
  <si>
    <t>KFM-KMLG-LOT2-201/418</t>
  </si>
  <si>
    <t>KFM-KMLG-LOT2-202/418</t>
  </si>
  <si>
    <t>KFM-KMLG-LOT2-203/418</t>
  </si>
  <si>
    <t>KFM-KMLG-LOT2-204/418</t>
  </si>
  <si>
    <t>KFM-KMLG-LOT2-205/418</t>
  </si>
  <si>
    <t>KFM-KMLG-LOT2-206/418</t>
  </si>
  <si>
    <t>KFM-KMLG-LOT2-207/418</t>
  </si>
  <si>
    <t>KFM-KMLG-LOT2-208/418</t>
  </si>
  <si>
    <t>KFM-KMLG-LOT2-209/418</t>
  </si>
  <si>
    <t>KFM-KMLG-LOT2-210/418</t>
  </si>
  <si>
    <t>KFM-KMLG-LOT2-211/418</t>
  </si>
  <si>
    <t>KFM-KMLG-LOT2-212/418</t>
  </si>
  <si>
    <t>KFM-KMLG-LOT2-213/418</t>
  </si>
  <si>
    <t>KFM-KMLG-LOT2-214/418</t>
  </si>
  <si>
    <t>KFM-KMLG-LOT2-215/418</t>
  </si>
  <si>
    <t>KFM-KMLG-LOT2-216/418</t>
  </si>
  <si>
    <t>KFM-KMLG-LOT2-217/418</t>
  </si>
  <si>
    <t>KFM-KMLG-LOT2-218/418</t>
  </si>
  <si>
    <t>KFM-KMLG-LOT2-219/418</t>
  </si>
  <si>
    <t>KFM-KMLG-LOT2-220/418</t>
  </si>
  <si>
    <t>KFM-KMLG-LOT2-221/418</t>
  </si>
  <si>
    <t>KFM-KMLG-LOT2-222/418</t>
  </si>
  <si>
    <t>KFM-KMLG-LOT2-223/418</t>
  </si>
  <si>
    <t>KFM-KMLG-LOT2-224/418</t>
  </si>
  <si>
    <t>KFM-KMLG-LOT2-225/418</t>
  </si>
  <si>
    <t>KFM-KMLG-LOT2-226/418</t>
  </si>
  <si>
    <t>KFM-KMLG-LOT2-227/418</t>
  </si>
  <si>
    <t>KFM-KMLG-LOT2-228/418</t>
  </si>
  <si>
    <t>KFM-KMLG-LOT2-229/418</t>
  </si>
  <si>
    <t>KFM-KMLG-LOT2-230/418</t>
  </si>
  <si>
    <t>KFM-KMLG-LOT2-231/418</t>
  </si>
  <si>
    <t>KFM-KMLG-LOT2-232/418</t>
  </si>
  <si>
    <t>KFM-KMLG-LOT2-233/418</t>
  </si>
  <si>
    <t>KFM-KMLG-LOT2-234/418</t>
  </si>
  <si>
    <t>KFM-KMLG-LOT2-235/418</t>
  </si>
  <si>
    <t>KFM-KMLG-LOT2-236/418</t>
  </si>
  <si>
    <t>KFM-KMLG-LOT2-237/418</t>
  </si>
  <si>
    <t>KFM-KMLG-LOT2-238/418</t>
  </si>
  <si>
    <t>KFM-KMLG-LOT2-239/418</t>
  </si>
  <si>
    <t>KFM-KMLG-LOT2-240/418</t>
  </si>
  <si>
    <t>ACP9813-ACR189T-ACR195T</t>
  </si>
  <si>
    <t>KFM-KMLG-LOT2-241/418</t>
  </si>
  <si>
    <t>KFM-KMLG-LOT2-242/418</t>
  </si>
  <si>
    <t>KFM-KMLG-LOT2-243/418</t>
  </si>
  <si>
    <t>KFM-KMLG-LOT2-244/418</t>
  </si>
  <si>
    <t>KFM-KMLG-LOT2-245/418</t>
  </si>
  <si>
    <t>KFM-KMLG-LOT2-246/418</t>
  </si>
  <si>
    <t>KFM-KMLG-LOT2-247/418</t>
  </si>
  <si>
    <t>KFM-KMLG-LOT2-248/418</t>
  </si>
  <si>
    <t>KFM-KMLG-LOT2-249/418</t>
  </si>
  <si>
    <t>KFM-KMLG-LOT2-250/418</t>
  </si>
  <si>
    <t>KFM-KMLG-LOT2-251/418</t>
  </si>
  <si>
    <t>KFM-KMLG-LOT2-252/418</t>
  </si>
  <si>
    <t>KFM-KMLG-LOT2-253/418</t>
  </si>
  <si>
    <t>KFM-KMLG-LOT2-254/418</t>
  </si>
  <si>
    <t>KFM-KMLG-LOT2-255/418</t>
  </si>
  <si>
    <t>KFM-KMLG-LOT2-256/418</t>
  </si>
  <si>
    <t>KFM-KMLG-LOT2-257/418</t>
  </si>
  <si>
    <t>KFM-KMLG-LOT2-258/418</t>
  </si>
  <si>
    <t>KFM-KMLG-LOT2-259/418</t>
  </si>
  <si>
    <t>KFM-KMLG-LOT2-260/418</t>
  </si>
  <si>
    <t>KFM-KMLG-LOT2-261/418</t>
  </si>
  <si>
    <t>KFM-KMLG-LOT2-262/418</t>
  </si>
  <si>
    <t>KFM-KMLG-LOT2-263/418</t>
  </si>
  <si>
    <t>KFM-KMLG-LOT2-264/418</t>
  </si>
  <si>
    <t>KFM-KMLG-LOT2-265/418</t>
  </si>
  <si>
    <t>KFM-KMLG-LOT2-266/418</t>
  </si>
  <si>
    <t>KFM-KMLG-LOT2-267/418</t>
  </si>
  <si>
    <t>KFM-KMLG-LOT2-268/418</t>
  </si>
  <si>
    <t>KFM-KMLG-LOT2-269/418</t>
  </si>
  <si>
    <t>KFM-KMLG-LOT2-270/418</t>
  </si>
  <si>
    <t>KFM-KMLG-LOT2-271/418</t>
  </si>
  <si>
    <t>KFM-KMLG-LOT2-272/418</t>
  </si>
  <si>
    <t>KFM-KMLG-LOT2-273/418</t>
  </si>
  <si>
    <t>KFM-KMLG-LOT2-274/418</t>
  </si>
  <si>
    <t>KFM-KMLG-LOT2-275/418</t>
  </si>
  <si>
    <t>KFM-KMLG-LOT2-276/418</t>
  </si>
  <si>
    <t>KFM-KMLG-LOT2-277/418</t>
  </si>
  <si>
    <t>KFM-KMLG-LOT2-278/418</t>
  </si>
  <si>
    <t>KFM-KMLG-LOT2-279/418</t>
  </si>
  <si>
    <t>KFM-KMLG-LOT2-280/418</t>
  </si>
  <si>
    <t>KFM-KMLG-LOT2-281/418</t>
  </si>
  <si>
    <t>KFM-KMLG-LOT2-282/418</t>
  </si>
  <si>
    <t>KFM-KMLG-LOT2-283/418</t>
  </si>
  <si>
    <t>KFM-KMLG-LOT2-284/418</t>
  </si>
  <si>
    <t>KFM-KMLG-LOT2-285/418</t>
  </si>
  <si>
    <t>KFM-KMLG-LOT2-286/418</t>
  </si>
  <si>
    <t>KFM-KMLG-LOT2-287/418</t>
  </si>
  <si>
    <t>KFM-KMLG-LOT2-288/418</t>
  </si>
  <si>
    <t>HMN2112SHDB05A-1474PKS</t>
  </si>
  <si>
    <t>KFM-DFYH-1361/2834</t>
  </si>
  <si>
    <t>DH-GYL-CG-05-2021-2069</t>
  </si>
  <si>
    <t>KFM-DFYH-1362/2834</t>
  </si>
  <si>
    <t>KFM-DFYH-1363/2834</t>
  </si>
  <si>
    <t>KFM-DFYH-1364/2834</t>
  </si>
  <si>
    <t>KFM-DFYH-1365/2834</t>
  </si>
  <si>
    <t>KFM-DFYH-1366/2834</t>
  </si>
  <si>
    <t>KFM-DFYH-1367/2834</t>
  </si>
  <si>
    <t>KFM-DFYH-1368/2834</t>
  </si>
  <si>
    <t>KFM-DFYH-1369/2834</t>
  </si>
  <si>
    <t>KFM-DFYH-1370/2834</t>
  </si>
  <si>
    <t>KFM-DFYH-1371/2834</t>
  </si>
  <si>
    <t>KFM-DFYH-1372/2834</t>
  </si>
  <si>
    <t>KFM-DFYH-1374/2834</t>
  </si>
  <si>
    <t>KFM-DFYH-1375/2834</t>
  </si>
  <si>
    <t>KFM-DFYH-1376/2834</t>
  </si>
  <si>
    <t>KFM-DFYH-1377/2834</t>
  </si>
  <si>
    <t>KFM-DFYH-1378/2834</t>
  </si>
  <si>
    <t>KFM-DFYH-1379/2834</t>
  </si>
  <si>
    <t>KFM-DFYH-1380/2834</t>
  </si>
  <si>
    <t>KFM-DFYH-1381/2834</t>
  </si>
  <si>
    <t>KFM-DFYH-1382/2834</t>
  </si>
  <si>
    <t>KFM-DFYH-1383/2834</t>
  </si>
  <si>
    <t>KFM-DFYH-1384/2834</t>
  </si>
  <si>
    <t>KFM-DFYH-1385/2834</t>
  </si>
  <si>
    <t>KFM-DFYH-1386/2834</t>
  </si>
  <si>
    <t>KFM-DFYH-1387/2834</t>
  </si>
  <si>
    <t>KFM-DFYH-1388/2834</t>
  </si>
  <si>
    <t>KFM-DFYH-1389/2834</t>
  </si>
  <si>
    <t>KFM-DFYH-1390/2834</t>
  </si>
  <si>
    <t>KFM-DFYH-1391/2834</t>
  </si>
  <si>
    <t>KFM-DFYH-1392/2834</t>
  </si>
  <si>
    <t>KFM-DFYH-1393/2834</t>
  </si>
  <si>
    <t>KFM-DFYH-1394/2834</t>
  </si>
  <si>
    <t>KFM-DFYH-1395/2834</t>
  </si>
  <si>
    <t>KFM-DFYH-1396/2834</t>
  </si>
  <si>
    <t>KFM-DFYH-1397/2834</t>
  </si>
  <si>
    <t>KFM-DFYH-1398/2834</t>
  </si>
  <si>
    <t>KFM-DFYH-1399/2834</t>
  </si>
  <si>
    <t>KFM-DFYH-1400/2834</t>
  </si>
  <si>
    <t>KFM-DFYH-1401/2834</t>
  </si>
  <si>
    <t>KFM-DFYH-1402/2834</t>
  </si>
  <si>
    <t>KFM-DFYH-1403/2834</t>
  </si>
  <si>
    <t>KFM-DFYH-1404/2834</t>
  </si>
  <si>
    <t>KFM-DFYH-1405/2834</t>
  </si>
  <si>
    <t>KFM-DFYH-1406/2834</t>
  </si>
  <si>
    <t>KFM-DFYH-1407/2834</t>
  </si>
  <si>
    <t>KFM-DFYH-1408/2834</t>
  </si>
  <si>
    <t>KFM-DFYH-1409/2834</t>
  </si>
  <si>
    <t>KFM-DFYH-1410/2834</t>
  </si>
  <si>
    <t>KFM-DFYH-1411/2834</t>
  </si>
  <si>
    <t>KFM-DFYH-1412/2834</t>
  </si>
  <si>
    <t>KFM-DFYH-1413/2834</t>
  </si>
  <si>
    <t>KFM-DFYH-1414/2834</t>
  </si>
  <si>
    <t>KFM-DFYH-1415/2834</t>
  </si>
  <si>
    <t>KFM-DFYH-1416/2834</t>
  </si>
  <si>
    <t>KFM-DFYH-1417/2834</t>
  </si>
  <si>
    <t>KFM-DFYH-1418/2834</t>
  </si>
  <si>
    <t>KFM-DFYH-1419/2834</t>
  </si>
  <si>
    <t>KFM-DFYH-1420/2834</t>
  </si>
  <si>
    <t>KFM-DFYH-1421/2834</t>
  </si>
  <si>
    <t>KFM-DFYH-1422/2834</t>
  </si>
  <si>
    <t>KFM-DFYH-1423/2834</t>
  </si>
  <si>
    <t>KFM-DFYH-1424/2834</t>
  </si>
  <si>
    <t>KFM-DFYH-1425/2834</t>
  </si>
  <si>
    <t>KFM-DFYH-1426/2834</t>
  </si>
  <si>
    <t>KFM-DFYH-1427/2834</t>
  </si>
  <si>
    <t>KFM-DFYH-1428/2834</t>
  </si>
  <si>
    <t>KFM-DFYH-1429/2834</t>
  </si>
  <si>
    <t>KFM-DFYH-1430/2834</t>
  </si>
  <si>
    <t>KFM-DFYH-1431/2834</t>
  </si>
  <si>
    <t>KFM-DFYH-1432/2834</t>
  </si>
  <si>
    <t>KFM-DFYH-1433/2834</t>
  </si>
  <si>
    <t>KFM-DFYH-1434/2834</t>
  </si>
  <si>
    <t>KFM-DFYH-1435/2834</t>
  </si>
  <si>
    <t>KFM-DFYH-1436/2834</t>
  </si>
  <si>
    <t>KFM-DFYH-1437/2834</t>
  </si>
  <si>
    <t>KFM-DFYH-1438/2834</t>
  </si>
  <si>
    <t>KFM-DFYH-1439/2834</t>
  </si>
  <si>
    <t>KFM-DFYH-1440/2834</t>
  </si>
  <si>
    <t>KFM-DFYH-1441/2834</t>
  </si>
  <si>
    <t>KFM-DFYH-1442/2834</t>
  </si>
  <si>
    <t>KFM-DFYH-1443/2834</t>
  </si>
  <si>
    <t>KFM-DFYH-1444/2834</t>
  </si>
  <si>
    <t>KFM-DFYH-1445/2834</t>
  </si>
  <si>
    <t>KFM-DFYH-1446/2834</t>
  </si>
  <si>
    <t>KFM-DFYH-1447/2834</t>
  </si>
  <si>
    <t>KFM-DFYH-1448/2834</t>
  </si>
  <si>
    <t>KFM-DFYH-1449/2834</t>
  </si>
  <si>
    <t>KFM-DFYH-1450/2834</t>
  </si>
  <si>
    <t>KFM-DFYH-1451/2834</t>
  </si>
  <si>
    <t>KFM-DFYH-1452/2834</t>
  </si>
  <si>
    <t>KFM-DFYH-1453/2834</t>
  </si>
  <si>
    <t>KFM-DFYH-1454/2834</t>
  </si>
  <si>
    <t>KFM-DFYH-1455/2834</t>
  </si>
  <si>
    <t>KFM-DFYH-1456/2834</t>
  </si>
  <si>
    <t>KFM-DFYH-1457/2834</t>
  </si>
  <si>
    <t>KFM-DFYH-1458/2834</t>
  </si>
  <si>
    <t>KFM-DFYH-1459/2834</t>
  </si>
  <si>
    <t>KFM-DFYH-1460/2834</t>
  </si>
  <si>
    <t>KFM-DFYH-1461/2834</t>
  </si>
  <si>
    <t>KFM-DFYH-1462/2834</t>
  </si>
  <si>
    <t>KFM-DFYH-1463/2834</t>
  </si>
  <si>
    <t>KFM-DFYH-1464/2834</t>
  </si>
  <si>
    <t>KFM-DFYH-1465/2834</t>
  </si>
  <si>
    <t>KFM-DFYH-1466/2834</t>
  </si>
  <si>
    <t>KFM-DFYH-1467/2834</t>
  </si>
  <si>
    <t>KFM-DFYH-1468/2834</t>
  </si>
  <si>
    <t>KFM-DFYH-1469/2834</t>
  </si>
  <si>
    <t>KFM-DFYH-1470/2834</t>
  </si>
  <si>
    <t>KFM-DFYH-1471/2834</t>
  </si>
  <si>
    <t>KFM-DFYH-1472/2834</t>
  </si>
  <si>
    <t>KFM-DFYH-1473/2834</t>
  </si>
  <si>
    <t>KFM-DFYH-1474/2834</t>
  </si>
  <si>
    <t>KFM-DFYH-1475/2834</t>
  </si>
  <si>
    <t>KFM-DFYH-1476/2834</t>
  </si>
  <si>
    <t>KFM-DFYH-1477/2834</t>
  </si>
  <si>
    <t>KFM-DFYH-1478/2834</t>
  </si>
  <si>
    <t>KFM-DFYH-1479/2834</t>
  </si>
  <si>
    <t>KFM-DFYH-1480/2834</t>
  </si>
  <si>
    <t>KFM-DFYH-1481/2834</t>
  </si>
  <si>
    <t>KFM-DFYH-1482/2834</t>
  </si>
  <si>
    <t>KFM-DFYH-1483/2834</t>
  </si>
  <si>
    <t>KFM-DFYH-1484/2834</t>
  </si>
  <si>
    <t>KFM-DFYH-1485/2834</t>
  </si>
  <si>
    <t>KFM-DFYH-1486/2834</t>
  </si>
  <si>
    <t>KFM-DFYH-1487/2834</t>
  </si>
  <si>
    <t>KFM-DFYH-1488/2834</t>
  </si>
  <si>
    <t>KFM-DFYH-1489/2834</t>
  </si>
  <si>
    <t>KFM-DFYH-1490/2834</t>
  </si>
  <si>
    <t>KFM-DFYH-1491/2834</t>
  </si>
  <si>
    <t>KFM-DFYH-1492/2834</t>
  </si>
  <si>
    <t>KFM-DFYH-1493/2834</t>
  </si>
  <si>
    <t>KFM-DFYH-1494/2834</t>
  </si>
  <si>
    <t>KFM-DFYH-1495/2834</t>
  </si>
  <si>
    <t>KFM-DFYH-1496/2834</t>
  </si>
  <si>
    <t>KFM-DFYH-1497/2834</t>
  </si>
  <si>
    <t>KFM-DFYH-1498/2834</t>
  </si>
  <si>
    <t>KFM-DFYH-1499/2834</t>
  </si>
  <si>
    <t>KFM-DFYH-1500/2834</t>
  </si>
  <si>
    <t>KFM-DFYH-1501/2834</t>
  </si>
  <si>
    <t>KFM-DFYH-1502/2834</t>
  </si>
  <si>
    <t>KFM-DFYH-1503/2834</t>
  </si>
  <si>
    <t>KFM-DFYH-1504/2834</t>
  </si>
  <si>
    <t>KFM-DFYH-1505/2834</t>
  </si>
  <si>
    <t>KFM-DFYH-1506/2834</t>
  </si>
  <si>
    <t>KFM-DFYH-1507/2834</t>
  </si>
  <si>
    <t>KFM-DFYH-1508/2834</t>
  </si>
  <si>
    <t>KFM-DFYH-1509/2834</t>
  </si>
  <si>
    <t>KFM-DFYH-1510/2834</t>
  </si>
  <si>
    <t>KFM-DFYH-1511/2834</t>
  </si>
  <si>
    <t>KFM-DFYH-1512/2834</t>
  </si>
  <si>
    <t>KFM-DFYH-1513/2834</t>
  </si>
  <si>
    <t>KFM-DFYH-1514/2834</t>
  </si>
  <si>
    <t>KFM-DFYH-1515/2834</t>
  </si>
  <si>
    <t>KFM-DFYH-1516/2834</t>
  </si>
  <si>
    <t>KFM-DFYH-1517/2834</t>
  </si>
  <si>
    <t>KFM-DFYH-1518/2834</t>
  </si>
  <si>
    <t>KFM-DFYH-1519/2834</t>
  </si>
  <si>
    <t>KFM-DFYH-1520/2834</t>
  </si>
  <si>
    <t>KFM-DFYH-1521/2834</t>
  </si>
  <si>
    <t>KFM-DFYH-1522/2834</t>
  </si>
  <si>
    <t>KFM-DFYH-1523/2834</t>
  </si>
  <si>
    <t>KFM-DFYH-1524/2834</t>
  </si>
  <si>
    <t>KFM-DFYH-1525/2834</t>
  </si>
  <si>
    <t>KFM-DFYH-1526/2834</t>
  </si>
  <si>
    <t>KFM-DFYH-1527/2834</t>
  </si>
  <si>
    <t>KFM-DFYH-1528/2834</t>
  </si>
  <si>
    <t>KFM-DFYH-1529/2834</t>
  </si>
  <si>
    <t>KFM-DFYH-1530/2834</t>
  </si>
  <si>
    <t>KFM-DFYH-1531/2834</t>
  </si>
  <si>
    <t>KFM-DFYH-1532/2834</t>
  </si>
  <si>
    <t>KFM-DFYH-1533/2834</t>
  </si>
  <si>
    <t>KFM-DFYH-1534/2834</t>
  </si>
  <si>
    <t>KFM-DFYH-1535/2834</t>
  </si>
  <si>
    <t>KFM-DFYH-1536/2834</t>
  </si>
  <si>
    <t>KFM-DFYH-1537/2834</t>
  </si>
  <si>
    <t>KFM-DFYH-1538/2834</t>
  </si>
  <si>
    <t>KFM-DFYH-1539/2834</t>
  </si>
  <si>
    <t>KFM-DFYH-1540/2834</t>
  </si>
  <si>
    <t>KFM-DFYH-1541/2834</t>
  </si>
  <si>
    <t>KFM-DFYH-1542/2834</t>
  </si>
  <si>
    <t>KFM-DFYH-1543/2834</t>
  </si>
  <si>
    <t>KFM-DFYH-1544/2834</t>
  </si>
  <si>
    <t>KFM-DFYH-1545/2834</t>
  </si>
  <si>
    <t>KFM-DFYH-1546/2834</t>
  </si>
  <si>
    <t>KFM-DFYH-1547/2834</t>
  </si>
  <si>
    <t>KFM-DFYH-1548/2834</t>
  </si>
  <si>
    <t>KFM-DFYH-1549/2834</t>
  </si>
  <si>
    <t>KFM-DFYH-1550/2834</t>
  </si>
  <si>
    <t>KFM-DFYH-1551/2834</t>
  </si>
  <si>
    <t>KFM-DFYH-1552/2834</t>
  </si>
  <si>
    <t>KFM-DFYH-1553/2834</t>
  </si>
  <si>
    <t>KFM-DFYH-1554/2834</t>
  </si>
  <si>
    <t>KFM-DFYH-1555/2834</t>
  </si>
  <si>
    <t>KFM-DFYH-1556/2834</t>
  </si>
  <si>
    <t>KFM-DFYH-1557/2834</t>
  </si>
  <si>
    <t>KFM-DFYH-1558/2834</t>
  </si>
  <si>
    <t>KFM-DFYH-1559/2834</t>
  </si>
  <si>
    <t>KFM-DFYH-1560/2834</t>
  </si>
  <si>
    <t>KFM-DFYH-1561/2834</t>
  </si>
  <si>
    <t>KFM-DFYH-1562/2834</t>
  </si>
  <si>
    <t>KFM-DFYH-1563/2834</t>
  </si>
  <si>
    <t>KFM-DFYH-1564/2834</t>
  </si>
  <si>
    <t>KFM-DFYH-1565/2834</t>
  </si>
  <si>
    <t>KFM-DFYH-1566/2834</t>
  </si>
  <si>
    <t>KFM-DFYH-1567/2834</t>
  </si>
  <si>
    <t>KFM-DFYH-1568/2834</t>
  </si>
  <si>
    <t>KFM-DFYH-1569/2834</t>
  </si>
  <si>
    <t>KFM-DFYH-1570/2834</t>
  </si>
  <si>
    <t>KFM-DFYH-1571/2834</t>
  </si>
  <si>
    <t>KFM-DFYH-1572/2834</t>
  </si>
  <si>
    <t>KFM-DFYH-1573/2834</t>
  </si>
  <si>
    <t>KFM-DFYH-1574/2834</t>
  </si>
  <si>
    <t>KFM-DFYH-1575/2834</t>
  </si>
  <si>
    <t>KFM-DFYH-1576/2834</t>
  </si>
  <si>
    <t>KFM-DFYH-1577/2834</t>
  </si>
  <si>
    <t>KFM-DFYH-1578/2834</t>
  </si>
  <si>
    <t>KFM-DFYH-1579/2834</t>
  </si>
  <si>
    <t>KFM-DFYH-1580/2834</t>
  </si>
  <si>
    <t>KFM-DFYH-1581/2834</t>
  </si>
  <si>
    <t>KFM-DFYH-1582/2834</t>
  </si>
  <si>
    <t>KFM-DFYH-1583/2834</t>
  </si>
  <si>
    <t>KFM-DFYH-1584/2834</t>
  </si>
  <si>
    <t>KFM-DFYH-1585/2834</t>
  </si>
  <si>
    <t>KFM-DFYH-1586/2834</t>
  </si>
  <si>
    <t>KFM-DFYH-1587/2834</t>
  </si>
  <si>
    <t>KFM-DFYH-1588/2834</t>
  </si>
  <si>
    <t>KFM-DFYH-1589/2834</t>
  </si>
  <si>
    <t>KFM-DFYH-1590/2834</t>
  </si>
  <si>
    <t>KFM-DFYH-1591/2834</t>
  </si>
  <si>
    <t>KFM-DFYH-1592/2834</t>
  </si>
  <si>
    <t>KFM-DFYH-1593/2834</t>
  </si>
  <si>
    <t>KFM-DFYH-1594/2834</t>
  </si>
  <si>
    <t>KFM-DFYH-1595/2834</t>
  </si>
  <si>
    <t>KFM-DFYH-1596/2834</t>
  </si>
  <si>
    <t>KFM-DFYH-1597/2834</t>
  </si>
  <si>
    <t>KFM-DFYH-1598/2834</t>
  </si>
  <si>
    <t>KFM-DFYH-1599/2834</t>
  </si>
  <si>
    <t>KFM-DFYH-1600/2834</t>
  </si>
  <si>
    <t>KFM-DFYH-1601/2834</t>
  </si>
  <si>
    <t>KFM-DFYH-1602/2834</t>
  </si>
  <si>
    <t>KFM-DFYH-1603/2834</t>
  </si>
  <si>
    <t>KFM-DFYH-1604/2834</t>
  </si>
  <si>
    <t>KFM-DFYH-1605/2834</t>
  </si>
  <si>
    <t>KFM-DFYH-1606/2834</t>
  </si>
  <si>
    <t>KFM-DFYH-1607/2834</t>
  </si>
  <si>
    <t>KFM-DFYH-1608/2834</t>
  </si>
  <si>
    <t>KFM-DFYH-1609/2834</t>
  </si>
  <si>
    <t>KFM-DFYH-1610/2834</t>
  </si>
  <si>
    <t>KFM-DFYH-1611/2834</t>
  </si>
  <si>
    <t>KFM-DFYH-1612/2834</t>
  </si>
  <si>
    <t>KFM-DFYH-1613/2834</t>
  </si>
  <si>
    <t>KFM-DFYH-1614/2834</t>
  </si>
  <si>
    <t>KFM-DFYH-1615/2834</t>
  </si>
  <si>
    <t>KFM-DFYH-1616/2834</t>
  </si>
  <si>
    <t>KFM-DFYH-1617/2834</t>
  </si>
  <si>
    <t>KFM-DFYH-1618/2834</t>
  </si>
  <si>
    <t>KFM-DFYH-1619/2834</t>
  </si>
  <si>
    <t>KFM-DFYH-1620/2834</t>
  </si>
  <si>
    <t>KFM-DFYH-1621/2834</t>
  </si>
  <si>
    <t>KFM-DFYH-1622/2834</t>
  </si>
  <si>
    <t>KFM-DFYH-1623/2834</t>
  </si>
  <si>
    <t>KFM-DFYH-1624/2834</t>
  </si>
  <si>
    <t>KFM-DFYH-1625/2834</t>
  </si>
  <si>
    <t>KFM-DFYH-1626/2834</t>
  </si>
  <si>
    <t>KFM-DFYH-1627/2834</t>
  </si>
  <si>
    <t>KFM-DFYH-1628/2834</t>
  </si>
  <si>
    <t>KFM-DFYH-1629/2834</t>
  </si>
  <si>
    <t>KFM-DFYH-1630/2834</t>
  </si>
  <si>
    <t>KFM-DFYH-1631/2834</t>
  </si>
  <si>
    <t>KFM-DFYH-1632/2834</t>
  </si>
  <si>
    <t>KFM-DFYH-1633/2834</t>
  </si>
  <si>
    <t>KFM-DFYH-1634/2834</t>
  </si>
  <si>
    <t>KFM-DFYH-1635/2834</t>
  </si>
  <si>
    <t>KFM-DFYH-1636/2834</t>
  </si>
  <si>
    <t>KFM-DFYH-1637/2834</t>
  </si>
  <si>
    <t>KFM-DFYH-1638/2834</t>
  </si>
  <si>
    <t>KFM-DFYH-1639/2834</t>
  </si>
  <si>
    <t>KFM-DFYH-1640/2834</t>
  </si>
  <si>
    <t>KFM-DFYH-1641/2834</t>
  </si>
  <si>
    <t>KFM-DFYH-1642/2834</t>
  </si>
  <si>
    <t>KFM-DFYH-1643/2834</t>
  </si>
  <si>
    <t>KFM-DFYH-1644/2834</t>
  </si>
  <si>
    <t>KFM-DFYH-1645/2834</t>
  </si>
  <si>
    <t>KFM-DFYH-1646/2834</t>
  </si>
  <si>
    <t>KFM-DFYH-1647/2834</t>
  </si>
  <si>
    <t>KFM-DFYH-1648/2834</t>
  </si>
  <si>
    <t>KFM-DFYH-1649/2834</t>
  </si>
  <si>
    <t>KFM-DFYH-1650/2834</t>
  </si>
  <si>
    <t>KFM-DFYH-1651/2834</t>
  </si>
  <si>
    <t>KFM-DFYH-1652/2834</t>
  </si>
  <si>
    <t>KFM-DFYH-1653/2834</t>
  </si>
  <si>
    <t>KFM-DFYH-1654/2834</t>
  </si>
  <si>
    <t>KFM-DFYH-1655/2834</t>
  </si>
  <si>
    <t>KFM-DFYH-1656/2834</t>
  </si>
  <si>
    <t>KFM-DFYH-1657/2834</t>
  </si>
  <si>
    <t>KFM-DFYH-1658/2834</t>
  </si>
  <si>
    <t>KFM-DFYH-1659/2834</t>
  </si>
  <si>
    <t>KFM-DFYH-1660/2834</t>
  </si>
  <si>
    <t>KFM-DFYH-1661/2834</t>
  </si>
  <si>
    <t>KFM-DFYH-1662/2834</t>
  </si>
  <si>
    <t>KFM-DFYH-1663/2834</t>
  </si>
  <si>
    <t>KFM-DFYH-1664/2834</t>
  </si>
  <si>
    <t>KFM-DFYH-1665/2834</t>
  </si>
  <si>
    <t>KFM-DFYH-1666/2834</t>
  </si>
  <si>
    <t>KFM-DFYH-1667/2834</t>
  </si>
  <si>
    <t>KFM-DFYH-1668/2834</t>
  </si>
  <si>
    <t>KFM-DFYH-1669/2834</t>
  </si>
  <si>
    <t>KFM-DFYH-1670/2834</t>
  </si>
  <si>
    <t>KFM-DFYH-1671/2834</t>
  </si>
  <si>
    <t>KFM-DFYH-1672/2834</t>
  </si>
  <si>
    <t>KFM-DFYH-1673/2834</t>
  </si>
  <si>
    <t>KFM-DFYH-1674/2834</t>
  </si>
  <si>
    <t>KFM-DFYH-1675/2834</t>
  </si>
  <si>
    <t>KFM-DFYH-1676/2834</t>
  </si>
  <si>
    <t>KFM-DFYH-1677/2834</t>
  </si>
  <si>
    <t>KFM-DFYH-1678/2834</t>
  </si>
  <si>
    <t>KFM-DFYH-1679/2834</t>
  </si>
  <si>
    <t>KFM-DFYH-1680/2834</t>
  </si>
  <si>
    <t>KFM-DFYH-1681/2834</t>
  </si>
  <si>
    <t>KFM-DFYH-1682/2834</t>
  </si>
  <si>
    <t>KFM-DFYH-1683/2834</t>
  </si>
  <si>
    <t>KFM-DFYH-1684/2834</t>
  </si>
  <si>
    <t>KFM-DFYH-1685/2834</t>
  </si>
  <si>
    <t>KFM-DFYH-1686/2834</t>
  </si>
  <si>
    <t>KFM-DFYH-1687/2834</t>
  </si>
  <si>
    <t>KFM-DFYH-1688/2834</t>
  </si>
  <si>
    <t>KFM-DFYH-1689/2834</t>
  </si>
  <si>
    <t>KFM-DFYH-1690/2834</t>
  </si>
  <si>
    <t>KFM-DFYH-1691/2834</t>
  </si>
  <si>
    <t>KFM-DFYH-1692/2834</t>
  </si>
  <si>
    <t>KFM-DFYH-1693/2834</t>
  </si>
  <si>
    <t>KFM-DFYH-1694/2834</t>
  </si>
  <si>
    <t>KFM-DFYH-1695/2834</t>
  </si>
  <si>
    <t>KFM-DFYH-1696/2834</t>
  </si>
  <si>
    <t>KFM-DFYH-1697/2834</t>
  </si>
  <si>
    <t>KFM-DFYH-1698/2834</t>
  </si>
  <si>
    <t>KFM-DFYH-1699/2834</t>
  </si>
  <si>
    <t>KFM-DFYH-1700/2834</t>
  </si>
  <si>
    <t>KFM-DFYH-1701/2834</t>
  </si>
  <si>
    <t>KFM-DFYH-1702/2834</t>
  </si>
  <si>
    <t>KFM-DFYH-1703/2834</t>
  </si>
  <si>
    <t>KFM-DFYH-1704/2834</t>
  </si>
  <si>
    <t>KFM-DFYH-1705/2834</t>
  </si>
  <si>
    <t>KFM-DFYH-1706/2834</t>
  </si>
  <si>
    <t>KFM-DFYH-1707/2834</t>
  </si>
  <si>
    <t>KFM-DFYH-1708/2834</t>
  </si>
  <si>
    <t>KFM-DFYH-1709/2834</t>
  </si>
  <si>
    <t>KFM-DFYH-1710/2834</t>
  </si>
  <si>
    <t>KFM-DFYH-1711/2834</t>
  </si>
  <si>
    <t>KFM-DFYH-1712/2834</t>
  </si>
  <si>
    <t>KFM-DFYH-1713/2834</t>
  </si>
  <si>
    <t>KFM-DFYH-1714/2834</t>
  </si>
  <si>
    <t>KFM-DFYH-1715/2834</t>
  </si>
  <si>
    <t>KFM-DFYH-1716/2834</t>
  </si>
  <si>
    <t>KFM-DFYH-1717/2834</t>
  </si>
  <si>
    <t>KFM-DFYH-1718/2834</t>
  </si>
  <si>
    <t>KFM-DFYH-1719/2834</t>
  </si>
  <si>
    <t>KFM-DFYH-1720/2834</t>
  </si>
  <si>
    <t>KFM-DFYH-1721/2834</t>
  </si>
  <si>
    <t>KFM-DFYH-1722/2834</t>
  </si>
  <si>
    <t>KFM-DFYH-1723/2834</t>
  </si>
  <si>
    <t>KFM-DFYH-1724/2834</t>
  </si>
  <si>
    <t>KFM-DFYH-1725/2834</t>
  </si>
  <si>
    <t>KFM-DFYH-1726/2834</t>
  </si>
  <si>
    <t>KFM-DFYH-1727/2834</t>
  </si>
  <si>
    <t>KFM-DFYH-1728/2834</t>
  </si>
  <si>
    <t>KFM-DFYH-1729/2834</t>
  </si>
  <si>
    <t>KFM-DFYH-1730/2834</t>
  </si>
  <si>
    <t>KFM-DFYH-1731/2834</t>
  </si>
  <si>
    <t>KFM-DFYH-1732/2834</t>
  </si>
  <si>
    <t>KFM-DFYH-1733/2834</t>
  </si>
  <si>
    <t>KFM-DFYH-1734/2834</t>
  </si>
  <si>
    <t>KFM-DFYH-1735/2834</t>
  </si>
  <si>
    <t>KFM-DFYH-1736/2834</t>
  </si>
  <si>
    <t>KFM-DFYH-1737/2834</t>
  </si>
  <si>
    <t>KFM-DFYH-1738/2834</t>
  </si>
  <si>
    <t>KFM-DFYH-1739/2834</t>
  </si>
  <si>
    <t>KFM-DFYH-1740/2834</t>
  </si>
  <si>
    <t>KFM-DFYH-1741/2834</t>
  </si>
  <si>
    <t>KFM-DFYH-1742/2834</t>
  </si>
  <si>
    <t>KFM-DFYH-1743/2834</t>
  </si>
  <si>
    <t>KFM-DFYH-1744/2834</t>
  </si>
  <si>
    <t>KFM-DFYH-1745/2834</t>
  </si>
  <si>
    <t>KFM-DFYH-1746/2834</t>
  </si>
  <si>
    <t>KFM-DFYH-1747/2834</t>
  </si>
  <si>
    <t>KFM-DFYH-1748/2834</t>
  </si>
  <si>
    <t>KFM-DFYH-1749/2834</t>
  </si>
  <si>
    <t>KFM-DFYH-1750/2834</t>
  </si>
  <si>
    <t>KFM-DFYH-1751/2834</t>
  </si>
  <si>
    <t>KFM-DFYH-1752/2834</t>
  </si>
  <si>
    <t>KFM-DFYH-1753/2834</t>
  </si>
  <si>
    <t>KFM-DFYH-1754/2834</t>
  </si>
  <si>
    <t>KFM-DFYH-1755/2834</t>
  </si>
  <si>
    <t>KFM-DFYH-1756/2834</t>
  </si>
  <si>
    <t>KFM-DFYH-1757/2834</t>
  </si>
  <si>
    <t>KFM-DFYH-1758/2834</t>
  </si>
  <si>
    <t>KFM-DFYH-1759/2834</t>
  </si>
  <si>
    <t>KFM-DFYH-1760/2834</t>
  </si>
  <si>
    <t>KFM-DFYH-1761/2834</t>
  </si>
  <si>
    <t>KFM-DFYH-1762/2834</t>
  </si>
  <si>
    <t>KFM-DFYH-1763/2834</t>
  </si>
  <si>
    <t>KFM-DFYH-1764/2834</t>
  </si>
  <si>
    <t>KFM-DFYH-1765/2834</t>
  </si>
  <si>
    <t>KFM-DFYH-1766/2834</t>
  </si>
  <si>
    <t>KFM-DFYH-1767/2834</t>
  </si>
  <si>
    <t>KFM-DFYH-1768/2834</t>
  </si>
  <si>
    <t>KFM-DFYH-1769/2834</t>
  </si>
  <si>
    <t>KFM-DFYH-1770/2834</t>
  </si>
  <si>
    <t>KFM-DFYH-1771/2834</t>
  </si>
  <si>
    <t>KFM-DFYH-1772/2834</t>
  </si>
  <si>
    <t>KFM-DFYH-1773/2834</t>
  </si>
  <si>
    <t>KFM-DFYH-1774/2834</t>
  </si>
  <si>
    <t>KFM-DFYH-1775/2834</t>
  </si>
  <si>
    <t>KFM-DFYH-1776/2834</t>
  </si>
  <si>
    <t>KFM-DFYH-1777/2834</t>
  </si>
  <si>
    <t>KFM-DFYH-1778/2834</t>
  </si>
  <si>
    <t>KFM-DFYH-1779/2834</t>
  </si>
  <si>
    <t>KFM-DFYH-1780/2834</t>
  </si>
  <si>
    <t>KFM-DFYH-1781/2834</t>
  </si>
  <si>
    <t>KFM-DFYH-1782/2834</t>
  </si>
  <si>
    <t>KFM-DFYH-1783/2834</t>
  </si>
  <si>
    <t>KFM-DFYH-1784/2834</t>
  </si>
  <si>
    <t>KFM-DFYH-1785/2834</t>
  </si>
  <si>
    <t>KFM-DFYH-1786/2834</t>
  </si>
  <si>
    <t>KFM-DFYH-1787/2834</t>
  </si>
  <si>
    <t>KFM-DFYH-1788/2834</t>
  </si>
  <si>
    <t>KFM-DFYH-1789/2834</t>
  </si>
  <si>
    <t>KFM-DFYH-1790/2834</t>
  </si>
  <si>
    <t>KFM-DFYH-1791/2834</t>
  </si>
  <si>
    <t>KFM-DFYH-1792/2834</t>
  </si>
  <si>
    <t>KFM-DFYH-1793/2834</t>
  </si>
  <si>
    <t>KFM-DFYH-1794/2834</t>
  </si>
  <si>
    <t>KFM-DFYH-1795/2834</t>
  </si>
  <si>
    <t>KFM-DFYH-1796/2834</t>
  </si>
  <si>
    <t>KFM-DFYH-1797/2834</t>
  </si>
  <si>
    <t>KFM-DFYH-1798/2834</t>
  </si>
  <si>
    <t>KFM-DFYH-1799/2834</t>
  </si>
  <si>
    <t>KFM-DFYH-1800/2834</t>
  </si>
  <si>
    <t>KFM-DFYH-1801/2834</t>
  </si>
  <si>
    <t>KFM-DFYH-1802/2834</t>
  </si>
  <si>
    <t>KFM-DFYH-1803/2834</t>
  </si>
  <si>
    <t>KFM-DFYH-1804/2834</t>
  </si>
  <si>
    <t>KFM-DFYH-1805/2834</t>
  </si>
  <si>
    <t>KFM-DFYH-1806/2834</t>
  </si>
  <si>
    <t>KFM-DFYH-1807/2834</t>
  </si>
  <si>
    <t>KFM-DFYH-1808/2834</t>
  </si>
  <si>
    <t>KFM-DFYH-1809/2834</t>
  </si>
  <si>
    <t>KFM-DFYH-1810/2834</t>
  </si>
  <si>
    <t>KFM-DFYH-1811/2834</t>
  </si>
  <si>
    <t>KFM-DFYH-1812/2834</t>
  </si>
  <si>
    <t>KFM-DFYH-1813/2834</t>
  </si>
  <si>
    <t>KFM-DFYH-1814/2834</t>
  </si>
  <si>
    <t>KFM-DFYH-1815/2834</t>
  </si>
  <si>
    <t>KFM-DFYH-1816/2834</t>
  </si>
  <si>
    <t>KFM-DFYH-1817/2834</t>
  </si>
  <si>
    <t>KFM-DFYH-1818/2834</t>
  </si>
  <si>
    <t>KFM-DFYH-1819/2834</t>
  </si>
  <si>
    <t>KFM-DFYH-1820/2834</t>
  </si>
  <si>
    <t>KFM-DFYH-1821/2834</t>
  </si>
  <si>
    <t>KFM-DFYH-1822/2834</t>
  </si>
  <si>
    <t>KFM-DFYH-1823/2834</t>
  </si>
  <si>
    <t>KFM-DFYH-1824/2834</t>
  </si>
  <si>
    <t>KFM-DFYH-1825/2834</t>
  </si>
  <si>
    <t>KFM-DFYH-1826/2834</t>
  </si>
  <si>
    <t>KFM-DFYH-1827/2834</t>
  </si>
  <si>
    <t>KFM-DFYH-1828/2834</t>
  </si>
  <si>
    <t>KFM-DFYH-1829/2834</t>
  </si>
  <si>
    <t>KFM-DFYH-1830/2834</t>
  </si>
  <si>
    <t>KFM-DFYH-1831/2834</t>
  </si>
  <si>
    <t>KFM-DFYH-1832/2834</t>
  </si>
  <si>
    <t>KFM-DFYH-1833/2834</t>
  </si>
  <si>
    <t>KFM-DFYH-1834/2834</t>
  </si>
  <si>
    <t>KFM-DFYH-1835/2834</t>
  </si>
  <si>
    <t>KFM-DFYH-1836/2834</t>
  </si>
  <si>
    <t>KFM-DFYH-1837/2834</t>
  </si>
  <si>
    <t>KFM-DFYH-1838/2834</t>
  </si>
  <si>
    <t>KFM-DFYH-1839/2834</t>
  </si>
  <si>
    <t>KFM-DFYH-1840/2834</t>
  </si>
  <si>
    <t>KFM-DFYH-1841/2834</t>
  </si>
  <si>
    <t>KFM-DFYH-1842/2834</t>
  </si>
  <si>
    <t>KFM-DFYH-1843/2834</t>
  </si>
  <si>
    <t>KFM-DFYH-1844/2834</t>
  </si>
  <si>
    <t>KFM-DFYH-1845/2834</t>
  </si>
  <si>
    <t>KFM-DFYH-1846/2834</t>
  </si>
  <si>
    <t>KFM-DFYH-1847/2834</t>
  </si>
  <si>
    <t>KFM-DFYH-1848/2834</t>
  </si>
  <si>
    <t>KFM-DFYH-1849/2834</t>
  </si>
  <si>
    <t>KFM-DFYH-1850/2834</t>
  </si>
  <si>
    <t>KFM-DFYH-1851/2834</t>
  </si>
  <si>
    <t>KFM-DFYH-1852/2834</t>
  </si>
  <si>
    <t>KFM-DFYH-1853/2834</t>
  </si>
  <si>
    <t>KFM-DFYH-1854/2834</t>
  </si>
  <si>
    <t>KFM-DFYH-1855/2834</t>
  </si>
  <si>
    <t>KFM-DFYH-1856/2834</t>
  </si>
  <si>
    <t>KFM-DFYH-1857/2834</t>
  </si>
  <si>
    <t>KFM-DFYH-1858/2834</t>
  </si>
  <si>
    <t>KFM-DFYH-1859/2834</t>
  </si>
  <si>
    <t>KFM-DFYH-1860/2834</t>
  </si>
  <si>
    <t>KFM-DFYH-1861/2834</t>
  </si>
  <si>
    <t>KFM-DFYH-1862/2834</t>
  </si>
  <si>
    <t>KFM-DFYH-1863/2834</t>
  </si>
  <si>
    <t>KFM-DFYH-1864/2834</t>
  </si>
  <si>
    <t>KFM-DFYH-1865/2834</t>
  </si>
  <si>
    <t>KFM-DFYH-1866/2834</t>
  </si>
  <si>
    <t>KFM-DFYH-1867/2834</t>
  </si>
  <si>
    <t>KFM-DFYH-1868/2834</t>
  </si>
  <si>
    <t>KFM-DFYH-1869/2834</t>
  </si>
  <si>
    <t>KFM-DFYH-1870/2834</t>
  </si>
  <si>
    <t>KFM-DFYH-1871/2834</t>
  </si>
  <si>
    <t>KFM-DFYH-1872/2834</t>
  </si>
  <si>
    <t>KFM-DFYH-1873/2834</t>
  </si>
  <si>
    <t>KFM-DFYH-1874/2834</t>
  </si>
  <si>
    <t>KFM-DFYH-1875/2834</t>
  </si>
  <si>
    <t>KFM-DFYH-1876/2834</t>
  </si>
  <si>
    <t>KFM-DFYH-1877/2834</t>
  </si>
  <si>
    <t>KFM-DFYH-1878/2834</t>
  </si>
  <si>
    <t>KFM-DFYH-1879/2834</t>
  </si>
  <si>
    <t>KFM-DFYH-1880/2834</t>
  </si>
  <si>
    <t>KFM-DFYH-1881/2834</t>
  </si>
  <si>
    <t>KFM-DFYH-1882/2834</t>
  </si>
  <si>
    <t>KFM-DFYH-1883/2834</t>
  </si>
  <si>
    <t>KFM-DFYH-1884/2834</t>
  </si>
  <si>
    <t>KFM-DFYH-1885/2834</t>
  </si>
  <si>
    <t>KFM-DFYH-1886/2834</t>
  </si>
  <si>
    <t>KFM-DFYH-1887/2834</t>
  </si>
  <si>
    <t>KFM-DFYH-1888/2834</t>
  </si>
  <si>
    <t>KFM-DFYH-1889/2834</t>
  </si>
  <si>
    <t>KFM-DFYH-1890/2834</t>
  </si>
  <si>
    <t>KFM-DFYH-1891/2834</t>
  </si>
  <si>
    <t>KFM-DFYH-1892/2834</t>
  </si>
  <si>
    <t>KFM-DFYH-1893/2834</t>
  </si>
  <si>
    <t>KFM-DFYH-1894/2834</t>
  </si>
  <si>
    <t>KFM-DFYH-1895/2834</t>
  </si>
  <si>
    <t>KFM-DFYH-1896/2834</t>
  </si>
  <si>
    <t>KFM-DFYH-1897/2834</t>
  </si>
  <si>
    <t>KFM-DFYH-1898/2834</t>
  </si>
  <si>
    <t>KFM-DFYH-1899/2834</t>
  </si>
  <si>
    <t>KFM-DFYH-1900/2834</t>
  </si>
  <si>
    <t>KFM-DFYH-1901/2834</t>
  </si>
  <si>
    <t>KFM-DFYH-1902/2834</t>
  </si>
  <si>
    <t>KFM-DFYH-1903/2834</t>
  </si>
  <si>
    <t>KFM-DFYH-1904/2834</t>
  </si>
  <si>
    <t>KFM-DFYH-1905/2834</t>
  </si>
  <si>
    <t>KFM-DFYH-1906/2834</t>
  </si>
  <si>
    <t>KFM-DFYH-1907/2834</t>
  </si>
  <si>
    <t>KFM-DFYH-1908/2834</t>
  </si>
  <si>
    <t>KFM-DFYH-1909/2834</t>
  </si>
  <si>
    <t>KFM-DFYH-1910/2834</t>
  </si>
  <si>
    <t>KFM-DFYH-1911/2834</t>
  </si>
  <si>
    <t>KFM-DFYH-1912/2834</t>
  </si>
  <si>
    <t>KFM-DFYH-1913/2834</t>
  </si>
  <si>
    <t>KFM-DFYH-1914/2834</t>
  </si>
  <si>
    <t>KFM-DFYH-1915/2834</t>
  </si>
  <si>
    <t>KFM-DFYH-1916/2834</t>
  </si>
  <si>
    <t>KFM-DFYH-1917/2834</t>
  </si>
  <si>
    <t>KFM-DFYH-1918/2834</t>
  </si>
  <si>
    <t>KFM-DFYH-1919/2834</t>
  </si>
  <si>
    <t>KFM-DFYH-1920/2834</t>
  </si>
  <si>
    <t>KFM-DFYH-1921/2834</t>
  </si>
  <si>
    <t>KFM-DFYH-1922/2834</t>
  </si>
  <si>
    <t>KFM-DFYH-1923/2834</t>
  </si>
  <si>
    <t>KFM-DFYH-1924/2834</t>
  </si>
  <si>
    <t>KFM-DFYH-1925/2834</t>
  </si>
  <si>
    <t>KFM-DFYH-1926/2834</t>
  </si>
  <si>
    <t>KFM-DFYH-1927/2834</t>
  </si>
  <si>
    <t>KFM-DFYH-1928/2834</t>
  </si>
  <si>
    <t>KFM-DFYH-1929/2834</t>
  </si>
  <si>
    <t>KFM-DFYH-1930/2834</t>
  </si>
  <si>
    <t>KFM-DFYH-1931/2834</t>
  </si>
  <si>
    <t>KFM-DFYH-1932/2834</t>
  </si>
  <si>
    <t>KFM-DFYH-1933/2834</t>
  </si>
  <si>
    <t>KFM-DFYH-1934/2834</t>
  </si>
  <si>
    <t>KFM-DFYH-1935/2834</t>
  </si>
  <si>
    <t>KFM-DFYH-1936/2834</t>
  </si>
  <si>
    <t>KFM-DFYH-1937/2834</t>
  </si>
  <si>
    <t>KFM-DFYH-1938/2834</t>
  </si>
  <si>
    <t>KFM-DFYH-1939/2834</t>
  </si>
  <si>
    <t>KFM-DFYH-1940/2834</t>
  </si>
  <si>
    <t>KFM-DFYH-1941/2834</t>
  </si>
  <si>
    <t>KFM-DFYH-1942/2834</t>
  </si>
  <si>
    <t>KFM-DFYH-1943/2834</t>
  </si>
  <si>
    <t>KFM-DFYH-1944/2834</t>
  </si>
  <si>
    <t>KFM-DFYH-1945/2834</t>
  </si>
  <si>
    <t>KFM-DFYH-1946/2834</t>
  </si>
  <si>
    <t>KFM-DFYH-1947/2834</t>
  </si>
  <si>
    <t>KFM-DFYH-1948/2834</t>
  </si>
  <si>
    <t>KFM-DFYH-1949/2834</t>
  </si>
  <si>
    <t>KFM-DFYH-1950/2834</t>
  </si>
  <si>
    <t>KFM-DFYH-1951/2834</t>
  </si>
  <si>
    <t>KFM-DFYH-1952/2834</t>
  </si>
  <si>
    <t>KFM-DFYH-1953/2834</t>
  </si>
  <si>
    <t>KFM-DFYH-1954/2834</t>
  </si>
  <si>
    <t>KFM-DFYH-1955/2834</t>
  </si>
  <si>
    <t>KFM-DFYH-1956/2834</t>
  </si>
  <si>
    <t>KFM-DFYH-1957/2834</t>
  </si>
  <si>
    <t>KFM-DFYH-1958/2834</t>
  </si>
  <si>
    <t>KFM-DFYH-1959/2834</t>
  </si>
  <si>
    <t>KFM-DFYH-1960/2834</t>
  </si>
  <si>
    <t>KFM-DFYH-1961/2834</t>
  </si>
  <si>
    <t>KFM-DFYH-1962/2834</t>
  </si>
  <si>
    <t>KFM-DFYH-1963/2834</t>
  </si>
  <si>
    <t>KFM-DFYH-1964/2834</t>
  </si>
  <si>
    <t>KFM-DFYH-1965/2834</t>
  </si>
  <si>
    <t>KFM-DFYH-1966/2834</t>
  </si>
  <si>
    <t>KFM-DFYH-1967/2834</t>
  </si>
  <si>
    <t>KFM-DFYH-1968/2834</t>
  </si>
  <si>
    <t>KFM-DFYH-1969/2834</t>
  </si>
  <si>
    <t>KFM-DFYH-1970/2834</t>
  </si>
  <si>
    <t>KFM-DFYH-1971/2834</t>
  </si>
  <si>
    <t>KFM-DFYH-1972/2834</t>
  </si>
  <si>
    <t>KFM-DFYH-1973/2834</t>
  </si>
  <si>
    <t>KFM-DFYH-1974/2834</t>
  </si>
  <si>
    <t>KFM-DFYH-1975/2834</t>
  </si>
  <si>
    <t>KFM-DFYH-1976/2834</t>
  </si>
  <si>
    <t>KFM-DFYH-1977/2834</t>
  </si>
  <si>
    <t>KFM-DFYH-1978/2834</t>
  </si>
  <si>
    <t>KFM-DFYH-1979/2834</t>
  </si>
  <si>
    <t>KFM-DFYH-1980/2834</t>
  </si>
  <si>
    <t>KFM-DFYH-1981/2834</t>
  </si>
  <si>
    <t>KFM-DFYH-1982/2834</t>
  </si>
  <si>
    <t>KFM-DFYH-1983/2834</t>
  </si>
  <si>
    <t>KFM-DFYH-1984/2834</t>
  </si>
  <si>
    <t>KFM-DFYH-1985/2834</t>
  </si>
  <si>
    <t>KFM-DFYH-1986/2834</t>
  </si>
  <si>
    <t>KFM-DFYH-1987/2834</t>
  </si>
  <si>
    <t>KFM-DFYH-1988/2834</t>
  </si>
  <si>
    <t>KFM-DFYH-1989/2834</t>
  </si>
  <si>
    <t>KFM-DFYH-1990/2834</t>
  </si>
  <si>
    <t>KFM-DFYH-1991/2834</t>
  </si>
  <si>
    <t>KFM-DFYH-1992/2834</t>
  </si>
  <si>
    <t>KFM-DFYH-1993/2834</t>
  </si>
  <si>
    <t>KFM-DFYH-1994/2834</t>
  </si>
  <si>
    <t>KFM-DFYH-1995/2834</t>
  </si>
  <si>
    <t>KFM-DFYH-1996/2834</t>
  </si>
  <si>
    <t>KFM-DFYH-1997/2834</t>
  </si>
  <si>
    <t>KFM-DFYH-1998/2834</t>
  </si>
  <si>
    <t>KFM-DFYH-1999/2834</t>
  </si>
  <si>
    <t>KFM-DFYH-2000/2834</t>
  </si>
  <si>
    <t>KFM-DFYH-2001/2834</t>
  </si>
  <si>
    <t>KFM-DFYH-2002/2834</t>
  </si>
  <si>
    <t>KFM-DFYH-2003/2834</t>
  </si>
  <si>
    <t>KFM-DFYH-2004/2834</t>
  </si>
  <si>
    <t>KFM-DFYH-2005/2834</t>
  </si>
  <si>
    <t>KFM-DFYH-2006/2834</t>
  </si>
  <si>
    <t>KFM-DFYH-2007/2834</t>
  </si>
  <si>
    <t>KFM-DFYH-2008/2834</t>
  </si>
  <si>
    <t>KFM-DFYH-2009/2834</t>
  </si>
  <si>
    <t>KFM-DFYH-2010/2834</t>
  </si>
  <si>
    <t>KFM-DFYH-2011/2834</t>
  </si>
  <si>
    <t>KFM-DFYH-2012/2834</t>
  </si>
  <si>
    <t>KFM-DFYH-2013/2834</t>
  </si>
  <si>
    <t>KFM-DFYH-2014/2834</t>
  </si>
  <si>
    <t>KFM-DFYH-2015/2834</t>
  </si>
  <si>
    <t>KFM-DFYH-2016/2834</t>
  </si>
  <si>
    <t>KFM-DFYH-2017/2834</t>
  </si>
  <si>
    <t>KFM-DFYH-2018/2834</t>
  </si>
  <si>
    <t>KFM-DFYH-2019/2834</t>
  </si>
  <si>
    <t>KFM-DFYH-2020/2834</t>
  </si>
  <si>
    <t>KFM-DFYH-2021/2834</t>
  </si>
  <si>
    <t>KFM-DFYH-2022/2834</t>
  </si>
  <si>
    <t>KFM-DFYH-2023/2834</t>
  </si>
  <si>
    <t>KFM-DFYH-2024/2834</t>
  </si>
  <si>
    <t>KFM-DFYH-2025/2834</t>
  </si>
  <si>
    <t>KFM-DFYH-2026/2834</t>
  </si>
  <si>
    <t>KFM-DFYH-2027/2834</t>
  </si>
  <si>
    <t>KFM-DFYH-2028/2834</t>
  </si>
  <si>
    <t>KFM-DFYH-2029/2834</t>
  </si>
  <si>
    <t>KFM-DFYH-2030/2834</t>
  </si>
  <si>
    <t>KFM-DFYH-2031/2834</t>
  </si>
  <si>
    <t>KFM-DFYH-2032/2834</t>
  </si>
  <si>
    <t>KFM-DFYH-2033/2834</t>
  </si>
  <si>
    <t>KFM-DFYH-2034/2834</t>
  </si>
  <si>
    <t>KFM-DFYH-2035/2834</t>
  </si>
  <si>
    <t>KFM-DFYH-2036/2834</t>
  </si>
  <si>
    <t>KFM-DFYH-2037/2834</t>
  </si>
  <si>
    <t>KFM-DFYH-2038/2834</t>
  </si>
  <si>
    <t>KFM-DFYH-2039/2834</t>
  </si>
  <si>
    <t>KFM-DFYH-2040/2834</t>
  </si>
  <si>
    <t>KFM-DFYH-2041/2834</t>
  </si>
  <si>
    <t>KFM-DFYH-2042/2834</t>
  </si>
  <si>
    <t>KFM-DFYH-2043/2834</t>
  </si>
  <si>
    <t>KFM-DFYH-2044/2834</t>
  </si>
  <si>
    <t>KFM-DFYH-2045/2834</t>
  </si>
  <si>
    <t>KFM-DFYH-2046/2834</t>
  </si>
  <si>
    <t>KFM-DFYH-2047/2834</t>
  </si>
  <si>
    <t>KFM-DFYH-2048/2834</t>
  </si>
  <si>
    <t>KFM-DFYH-2049/2834</t>
  </si>
  <si>
    <t>KFM-DFYH-2050/2834</t>
  </si>
  <si>
    <t>KFM-DFYH-2051/2834</t>
  </si>
  <si>
    <t>KFM-DFYH-2052/2834</t>
  </si>
  <si>
    <t>KFM-DFYH-2053/2834</t>
  </si>
  <si>
    <t>KFM-DFYH-2054/2834</t>
  </si>
  <si>
    <t>KFM-DFYH-2055/2834</t>
  </si>
  <si>
    <t>KFM-DFYH-2056/2834</t>
  </si>
  <si>
    <t>KFM-DFYH-2057/2834</t>
  </si>
  <si>
    <t>KFM-DFYH-2058/2834</t>
  </si>
  <si>
    <t>KFM-DFYH-2059/2834</t>
  </si>
  <si>
    <t>KFM-DFYH-2060/2834</t>
  </si>
  <si>
    <t>KFM-DFYH-2061/2834</t>
  </si>
  <si>
    <t>KFM-DFYH-2062/2834</t>
  </si>
  <si>
    <t>KFM-DFYH-2063/2834</t>
  </si>
  <si>
    <t>KFM-DFYH-2064/2834</t>
  </si>
  <si>
    <t>KFM-DFYH-2065/2834</t>
  </si>
  <si>
    <t>KFM-DFYH-2066/2834</t>
  </si>
  <si>
    <t>KFM-DFYH-2067/2834</t>
  </si>
  <si>
    <t>KFM-DFYH-2068/2834</t>
  </si>
  <si>
    <t>KFM-DFYH-2069/2834</t>
  </si>
  <si>
    <t>KFM-DFYH-2070/2834</t>
  </si>
  <si>
    <t>KFM-DFYH-2071/2834</t>
  </si>
  <si>
    <t>KFM-DFYH-2072/2834</t>
  </si>
  <si>
    <t>KFM-DFYH-2073/2834</t>
  </si>
  <si>
    <t>KFM-DFYH-2074/2834</t>
  </si>
  <si>
    <t>KFM-DFYH-2075/2834</t>
  </si>
  <si>
    <t>KFM-DFYH-2076/2834</t>
  </si>
  <si>
    <t>KFM-DFYH-2077/2834</t>
  </si>
  <si>
    <t>KFM-DFYH-2078/2834</t>
  </si>
  <si>
    <t>KFM-DFYH-2079/2834</t>
  </si>
  <si>
    <t>KFM-DFYH-2080/2834</t>
  </si>
  <si>
    <t>KFM-DFYH-2081/2834</t>
  </si>
  <si>
    <t>KFM-DFYH-2082/2834</t>
  </si>
  <si>
    <t>KFM-DFYH-2083/2834</t>
  </si>
  <si>
    <t>KFM-DFYH-2084/2834</t>
  </si>
  <si>
    <t>KFM-DFYH-2085/2834</t>
  </si>
  <si>
    <t>KFM-DFYH-2086/2834</t>
  </si>
  <si>
    <t>KFM-DFYH-2087/2834</t>
  </si>
  <si>
    <t>KFM-DFYH-2088/2834</t>
  </si>
  <si>
    <t>KFM-DFYH-2089/2834</t>
  </si>
  <si>
    <t>KFM-DFYH-2090/2834</t>
  </si>
  <si>
    <t>KFM-DFYH-2091/2834</t>
  </si>
  <si>
    <t>KFM-DFYH-2092/2834</t>
  </si>
  <si>
    <t>KFM-DFYH-2093/2834</t>
  </si>
  <si>
    <t>KFM-DFYH-2094/2834</t>
  </si>
  <si>
    <t>KFM-DFYH-2095/2834</t>
  </si>
  <si>
    <t>KFM-DFYH-2096/2834</t>
  </si>
  <si>
    <t>KFM-DFYH-2097/2834</t>
  </si>
  <si>
    <t>KFM-DFYH-2098/2834</t>
  </si>
  <si>
    <t>KFM-DFYH-2099/2834</t>
  </si>
  <si>
    <t>KFM-DFYH-2100/2834</t>
  </si>
  <si>
    <t>KFM-DFYH-2101/2834</t>
  </si>
  <si>
    <t>KFM-DFYH-2102/2834</t>
  </si>
  <si>
    <t>KFM-DFYH-2103/2834</t>
  </si>
  <si>
    <t>KFM-DFYH-2104/2834</t>
  </si>
  <si>
    <t>KFM-DFYH-2105/2834</t>
  </si>
  <si>
    <t>KFM-DFYH-2106/2834</t>
  </si>
  <si>
    <t>KFM-DFYH-2107/2834</t>
  </si>
  <si>
    <t>KFM-DFYH-2108/2834</t>
  </si>
  <si>
    <t>KFM-DFYH-2109/2834</t>
  </si>
  <si>
    <t>KFM-DFYH-2110/2834</t>
  </si>
  <si>
    <t>KFM-DFYH-2111/2834</t>
  </si>
  <si>
    <t>KFM-DFYH-2112/2834</t>
  </si>
  <si>
    <t>KFM-DFYH-2113/2834</t>
  </si>
  <si>
    <t>KFM-DFYH-2114/2834</t>
  </si>
  <si>
    <t>KFM-DFYH-2115/2834</t>
  </si>
  <si>
    <t>KFM-DFYH-2116/2834</t>
  </si>
  <si>
    <t>KFM-DFYH-2117/2834</t>
  </si>
  <si>
    <t>KFM-DFYH-2118/2834</t>
  </si>
  <si>
    <t>KFM-DFYH-2119/2834</t>
  </si>
  <si>
    <t>KFM-DFYH-2120/2834</t>
  </si>
  <si>
    <t>KFM-DFYH-2121/2834</t>
  </si>
  <si>
    <t>KFM-DFYH-2122/2834</t>
  </si>
  <si>
    <t>KFM-DFYH-2123/2834</t>
  </si>
  <si>
    <t>KFM-DFYH-2124/2834</t>
  </si>
  <si>
    <t>KFM-DFYH-2125/2834</t>
  </si>
  <si>
    <t>KFM-DFYH-2126/2834</t>
  </si>
  <si>
    <t>KFM-DFYH-2127/2834</t>
  </si>
  <si>
    <t>KFM-DFYH-2128/2834</t>
  </si>
  <si>
    <t>KFM-DFYH-2129/2834</t>
  </si>
  <si>
    <t>KFM-DFYH-2130/2834</t>
  </si>
  <si>
    <t>KFM-DFYH-2131/2834</t>
  </si>
  <si>
    <t>KFM-DFYH-2132/2834</t>
  </si>
  <si>
    <t>KFM-DFYH-2133/2834</t>
  </si>
  <si>
    <t>KFM-DFYH-2134/2834</t>
  </si>
  <si>
    <t>KFM-DFYH-2135/2834</t>
  </si>
  <si>
    <t>KFM-DFYH-2136/2834</t>
  </si>
  <si>
    <t>KFM-DFYH-2137/2834</t>
  </si>
  <si>
    <t>KFM-DFYH-2138/2834</t>
  </si>
  <si>
    <t>KFM-DFYH-2139/2834</t>
  </si>
  <si>
    <t>KFM-DFYH-2140/2834</t>
  </si>
  <si>
    <t>KFM-DFYH-2141/2834</t>
  </si>
  <si>
    <t>KFM-DFYH-2142/2834</t>
  </si>
  <si>
    <t>KFM-DFYH-2143/2834</t>
  </si>
  <si>
    <t>KFM-DFYH-2144/2834</t>
  </si>
  <si>
    <t>KFM-DFYH-2145/2834</t>
  </si>
  <si>
    <t>KFM-DFYH-2146/2834</t>
  </si>
  <si>
    <t>KFM-DFYH-2147/2834</t>
  </si>
  <si>
    <t>KFM-DFYH-2148/2834</t>
  </si>
  <si>
    <t>KFM-DFYH-2149/2834</t>
  </si>
  <si>
    <t>KFM-DFYH-2150/2834</t>
  </si>
  <si>
    <t>KFM-DFYH-2151/2834</t>
  </si>
  <si>
    <t>KFM-DFYH-2152/2834</t>
  </si>
  <si>
    <t>KFM-DFYH-2153/2834</t>
  </si>
  <si>
    <t>KFM-DFYH-2154/2834</t>
  </si>
  <si>
    <t>KFM-DFYH-2155/2834</t>
  </si>
  <si>
    <t>KFM-DFYH-2156/2834</t>
  </si>
  <si>
    <t>KFM-DFYH-2157/2834</t>
  </si>
  <si>
    <t>KFM-DFYH-2158/2834</t>
  </si>
  <si>
    <t>KFM-DFYH-2159/2834</t>
  </si>
  <si>
    <t>KFM-DFYH-2160/2834</t>
  </si>
  <si>
    <t>KFM-DFYH-2161/2834</t>
  </si>
  <si>
    <t>KFM-DFYH-2162/2834</t>
  </si>
  <si>
    <t>KFM-DFYH-2163/2834</t>
  </si>
  <si>
    <t>KFM-DFYH-2164/2834</t>
  </si>
  <si>
    <t>KFM-DFYH-2165/2834</t>
  </si>
  <si>
    <t>KFM-DFYH-2166/2834</t>
  </si>
  <si>
    <t>KFM-DFYH-2167/2834</t>
  </si>
  <si>
    <t>KFM-DFYH-2168/2834</t>
  </si>
  <si>
    <t>KFM-DFYH-2169/2834</t>
  </si>
  <si>
    <t>KFM-DFYH-2170/2834</t>
  </si>
  <si>
    <t>KFM-DFYH-2171/2834</t>
  </si>
  <si>
    <t>KFM-DFYH-2172/2834</t>
  </si>
  <si>
    <t>KFM-DFYH-2173/2834</t>
  </si>
  <si>
    <t>KFM-DFYH-2174/2834</t>
  </si>
  <si>
    <t>KFM-DFYH-2175/2834</t>
  </si>
  <si>
    <t>KFM-DFYH-2176/2834</t>
  </si>
  <si>
    <t>KFM-DFYH-2177/2834</t>
  </si>
  <si>
    <t>KFM-DFYH-2178/2834</t>
  </si>
  <si>
    <t>KFM-DFYH-2179/2834</t>
  </si>
  <si>
    <t>KFM-DFYH-2180/2834</t>
  </si>
  <si>
    <t>KFM-DFYH-2181/2834</t>
  </si>
  <si>
    <t>KFM-DFYH-2182/2834</t>
  </si>
  <si>
    <t>KFM-DFYH-2183/2834</t>
  </si>
  <si>
    <t>KFM-DFYH-2184/2834</t>
  </si>
  <si>
    <t>KFM-DFYH-2185/2834</t>
  </si>
  <si>
    <t>KFM-DFYH-2186/2834</t>
  </si>
  <si>
    <t>KFM-DFYH-2187/2834</t>
  </si>
  <si>
    <t>KFM-DFYH-2188/2834</t>
  </si>
  <si>
    <t>KFM-DFYH-2189/2834</t>
  </si>
  <si>
    <t>KFM-DFYH-2190/2834</t>
  </si>
  <si>
    <t>KFM-DFYH-2191/2834</t>
  </si>
  <si>
    <t>KFM-DFYH-2192/2834</t>
  </si>
  <si>
    <t>KFM-DFYH-2193/2834</t>
  </si>
  <si>
    <t>KFM-DFYH-2194/2834</t>
  </si>
  <si>
    <t>KFM-DFYH-2195/2834</t>
  </si>
  <si>
    <t>KFM-DFYH-2196/2834</t>
  </si>
  <si>
    <t>KFM-DFYH-2197/2834</t>
  </si>
  <si>
    <t>KFM-DFYH-2198/2834</t>
  </si>
  <si>
    <t>KFM-DFYH-2199/2834</t>
  </si>
  <si>
    <t>KFM-DFYH-2200/2834</t>
  </si>
  <si>
    <t>KFM-DFYH-2201/2834</t>
  </si>
  <si>
    <t>KFM-DFYH-2202/2834</t>
  </si>
  <si>
    <t>KFM-DFYH-2203/2834</t>
  </si>
  <si>
    <t>KFM-DFYH-2204/2834</t>
  </si>
  <si>
    <t>KFM-DFYH-2205/2834</t>
  </si>
  <si>
    <t>KFM-DFYH-2206/2834</t>
  </si>
  <si>
    <t>KFM-DFYH-2207/2834</t>
  </si>
  <si>
    <t>KFM-DFYH-2208/2834</t>
  </si>
  <si>
    <t>KFM-DFYH-2209/2834</t>
  </si>
  <si>
    <t>KFM-DFYH-2210/2834</t>
  </si>
  <si>
    <t>KFM-DFYH-2211/2834</t>
  </si>
  <si>
    <t>KFM-DFYH-2212/2834</t>
  </si>
  <si>
    <t>KFM-DFYH-2213/2834</t>
  </si>
  <si>
    <t>KFM-DFYH-2214/2834</t>
  </si>
  <si>
    <t>KFM-DFYH-2215/2834</t>
  </si>
  <si>
    <t>KFM-DFYH-2216/2834</t>
  </si>
  <si>
    <t>KFM-DFYH-2217/2834</t>
  </si>
  <si>
    <t>KFM-DFYH-2218/2834</t>
  </si>
  <si>
    <t>KFM-DFYH-2219/2834</t>
  </si>
  <si>
    <t>KFM-DFYH-2220/2834</t>
  </si>
  <si>
    <t>KFM-DFYH-2221/2834</t>
  </si>
  <si>
    <t>KFM-DFYH-2222/2834</t>
  </si>
  <si>
    <t>KFM-DFYH-2223/2834</t>
  </si>
  <si>
    <t>KFM-DFYH-2224/2834</t>
  </si>
  <si>
    <t>KFM-DFYH-2225/2834</t>
  </si>
  <si>
    <t>KFM-DFYH-2226/2834</t>
  </si>
  <si>
    <t>KFM-DFYH-2227/2834</t>
  </si>
  <si>
    <t>KFM-DFYH-2228/2834</t>
  </si>
  <si>
    <t>KFM-DFYH-2229/2834</t>
  </si>
  <si>
    <t>KFM-DFYH-2230/2834</t>
  </si>
  <si>
    <t>KFM-DFYH-2231/2834</t>
  </si>
  <si>
    <t>KFM-DFYH-2232/2834</t>
  </si>
  <si>
    <t>KFM-DFYH-2233/2834</t>
  </si>
  <si>
    <t>KFM-DFYH-2234/2834</t>
  </si>
  <si>
    <t>KFM-DFYH-2235/2834</t>
  </si>
  <si>
    <t>KFM-DFYH-2236/2834</t>
  </si>
  <si>
    <t>KFM-DFYH-2237/2834</t>
  </si>
  <si>
    <t>KFM-DFYH-2238/2834</t>
  </si>
  <si>
    <t>KFM-DFYH-2239/2834</t>
  </si>
  <si>
    <t>KFM-DFYH-2240/2834</t>
  </si>
  <si>
    <t>KFM-DFYH-2241/2834</t>
  </si>
  <si>
    <t>KFM-DFYH-2242/2834</t>
  </si>
  <si>
    <t>KFM-DFYH-2243/2834</t>
  </si>
  <si>
    <t>KFM-DFYH-2244/2834</t>
  </si>
  <si>
    <t>KFM-DFYH-2245/2834</t>
  </si>
  <si>
    <t>KFM-DFYH-2246/2834</t>
  </si>
  <si>
    <t>KFM-DFYH-2247/2834</t>
  </si>
  <si>
    <t>KFM-DFYH-2248/2834</t>
  </si>
  <si>
    <t>KFM-DFYH-2249/2834</t>
  </si>
  <si>
    <t>KFM-DFYH-2250/2834</t>
  </si>
  <si>
    <t>KFM-DFYH-2251/2834</t>
  </si>
  <si>
    <t>KFM-DFYH-2252/2834</t>
  </si>
  <si>
    <t>KFM-DFYH-2253/2834</t>
  </si>
  <si>
    <t>KFM-DFYH-2254/2834</t>
  </si>
  <si>
    <t>KFM-DFYH-2255/2834</t>
  </si>
  <si>
    <t>KFM-DFYH-2256/2834</t>
  </si>
  <si>
    <t>KFM-DFYH-2257/2834</t>
  </si>
  <si>
    <t>KFM-DFYH-2258/2834</t>
  </si>
  <si>
    <t>KFM-DFYH-2259/2834</t>
  </si>
  <si>
    <t>KFM-DFYH-2260/2834</t>
  </si>
  <si>
    <t>KFM-DFYH-2261/2834</t>
  </si>
  <si>
    <t>KFM-DFYH-2262/2834</t>
  </si>
  <si>
    <t>KFM-DFYH-2263/2834</t>
  </si>
  <si>
    <t>KFM-DFYH-2264/2834</t>
  </si>
  <si>
    <t>KFM-DFYH-2265/2834</t>
  </si>
  <si>
    <t>KFM-DFYH-2266/2834</t>
  </si>
  <si>
    <t>KFM-DFYH-2267/2834</t>
  </si>
  <si>
    <t>KFM-DFYH-2268/2834</t>
  </si>
  <si>
    <t>KFM-DFYH-2269/2834</t>
  </si>
  <si>
    <t>KFM-DFYH-2270/2834</t>
  </si>
  <si>
    <t>KFM-DFYH-2271/2834</t>
  </si>
  <si>
    <t>KFM-DFYH-2272/2834</t>
  </si>
  <si>
    <t>KFM-DFYH-2273/2834</t>
  </si>
  <si>
    <t>KFM-DFYH-2274/2834</t>
  </si>
  <si>
    <t>KFM-DFYH-2275/2834</t>
  </si>
  <si>
    <t>KFM-DFYH-2276/2834</t>
  </si>
  <si>
    <t>KFM-DFYH-2277/2834</t>
  </si>
  <si>
    <t>KFM-DFYH-2278/2834</t>
  </si>
  <si>
    <t>KFM-DFYH-2279/2834</t>
  </si>
  <si>
    <t>KFM-DFYH-2280/2834</t>
  </si>
  <si>
    <t>KFM-DFYH-2281/2834</t>
  </si>
  <si>
    <t>KFM-DFYH-2282/2834</t>
  </si>
  <si>
    <t>KFM-DFYH-2283/2834</t>
  </si>
  <si>
    <t>KFM-DFYH-2284/2834</t>
  </si>
  <si>
    <t>KFM-DFYH-2285/2834</t>
  </si>
  <si>
    <t>KFM-DFYH-2286/2834</t>
  </si>
  <si>
    <t>KFM-DFYH-2287/2834</t>
  </si>
  <si>
    <t>KFM-DFYH-2288/2834</t>
  </si>
  <si>
    <t>KFM-DFYH-2289/2834</t>
  </si>
  <si>
    <t>KFM-DFYH-2290/2834</t>
  </si>
  <si>
    <t>KFM-DFYH-2291/2834</t>
  </si>
  <si>
    <t>KFM-DFYH-2292/2834</t>
  </si>
  <si>
    <t>KFM-DFYH-2293/2834</t>
  </si>
  <si>
    <t>KFM-DFYH-2294/2834</t>
  </si>
  <si>
    <t>KFM-DFYH-2295/2834</t>
  </si>
  <si>
    <t>KFM-DFYH-2296/2834</t>
  </si>
  <si>
    <t>KFM-DFYH-2297/2834</t>
  </si>
  <si>
    <t>KFM-DFYH-2298/2834</t>
  </si>
  <si>
    <t>KFM-DFYH-2299/2834</t>
  </si>
  <si>
    <t>KFM-DFYH-2300/2834</t>
  </si>
  <si>
    <t>KFM-DFYH-2301/2834</t>
  </si>
  <si>
    <t>KFM-DFYH-2302/2834</t>
  </si>
  <si>
    <t>KFM-DFYH-2303/2834</t>
  </si>
  <si>
    <t>KFM-DFYH-2304/2834</t>
  </si>
  <si>
    <t>KFM-DFYH-2305/2834</t>
  </si>
  <si>
    <t>KFM-DFYH-2306/2834</t>
  </si>
  <si>
    <t>KFM-DFYH-2307/2834</t>
  </si>
  <si>
    <t>KFM-DFYH-2308/2834</t>
  </si>
  <si>
    <t>KFM-DFYH-2309/2834</t>
  </si>
  <si>
    <t>KFM-DFYH-2310/2834</t>
  </si>
  <si>
    <t>KFM-DFYH-2311/2834</t>
  </si>
  <si>
    <t>KFM-DFYH-2312/2834</t>
  </si>
  <si>
    <t>KFM-DFYH-2313/2834</t>
  </si>
  <si>
    <t>KFM-DFYH-2314/2834</t>
  </si>
  <si>
    <t>KFM-DFYH-2315/2834</t>
  </si>
  <si>
    <t>KFM-DFYH-2316/2834</t>
  </si>
  <si>
    <t>KFM-DFYH-2317/2834</t>
  </si>
  <si>
    <t>KFM-DFYH-2318/2834</t>
  </si>
  <si>
    <t>KFM-DFYH-2319/2834</t>
  </si>
  <si>
    <t>KFM-DFYH-2320/2834</t>
  </si>
  <si>
    <t>KFM-DFYH-2321/2834</t>
  </si>
  <si>
    <t>KFM-DFYH-2322/2834</t>
  </si>
  <si>
    <t>KFM-DFYH-2323/2834</t>
  </si>
  <si>
    <t>KFM-DFYH-2324/2834</t>
  </si>
  <si>
    <t>KFM-DFYH-2325/2834</t>
  </si>
  <si>
    <t>KFM-DFYH-2326/2834</t>
  </si>
  <si>
    <t>KFM-DFYH-2327/2834</t>
  </si>
  <si>
    <t>KFM-DFYH-2328/2834</t>
  </si>
  <si>
    <t>KFM-DFYH-2329/2834</t>
  </si>
  <si>
    <t>KFM-DFYH-2330/2834</t>
  </si>
  <si>
    <t>KFM-DFYH-2331/2834</t>
  </si>
  <si>
    <t>KFM-DFYH-2332/2834</t>
  </si>
  <si>
    <t>KFM-DFYH-2333/2834</t>
  </si>
  <si>
    <t>KFM-DFYH-2334/2834</t>
  </si>
  <si>
    <t>KFM-DFYH-2335/2834</t>
  </si>
  <si>
    <t>KFM-DFYH-2336/2834</t>
  </si>
  <si>
    <t>KFM-DFYH-2337/2834</t>
  </si>
  <si>
    <t>KFM-DFYH-2338/2834</t>
  </si>
  <si>
    <t>KFM-DFYH-2339/2834</t>
  </si>
  <si>
    <t>KFM-DFYH-2340/2834</t>
  </si>
  <si>
    <t>KFM-DFYH-2341/2834</t>
  </si>
  <si>
    <t>KFM-DFYH-2342/2834</t>
  </si>
  <si>
    <t>KFM-DFYH-2343/2834</t>
  </si>
  <si>
    <t>KFM-DFYH-2344/2834</t>
  </si>
  <si>
    <t>KFM-DFYH-2345/2834</t>
  </si>
  <si>
    <t>KFM-DFYH-2346/2834</t>
  </si>
  <si>
    <t>KFM-DFYH-2347/2834</t>
  </si>
  <si>
    <t>KFM-DFYH-2348/2834</t>
  </si>
  <si>
    <t>KFM-DFYH-2349/2834</t>
  </si>
  <si>
    <t>KFM-DFYH-2350/2834</t>
  </si>
  <si>
    <t>KFM-DFYH-2351/2834</t>
  </si>
  <si>
    <t>KFM-DFYH-2352/2834</t>
  </si>
  <si>
    <t>KFM-DFYH-2353/2834</t>
  </si>
  <si>
    <t>KFM-DFYH-2354/2834</t>
  </si>
  <si>
    <t>KFM-DFYH-2355/2834</t>
  </si>
  <si>
    <t>KFM-DFYH-2356/2834</t>
  </si>
  <si>
    <t>KFM-DFYH-2357/2834</t>
  </si>
  <si>
    <t>KFM-DFYH-2358/2834</t>
  </si>
  <si>
    <t>KFM-DFYH-2359/2834</t>
  </si>
  <si>
    <t>KFM-DFYH-2360/2834</t>
  </si>
  <si>
    <t>KFM-DFYH-2361/2834</t>
  </si>
  <si>
    <t>KFM-DFYH-2362/2834</t>
  </si>
  <si>
    <t>KFM-DFYH-2363/2834</t>
  </si>
  <si>
    <t>KFM-DFYH-2364/2834</t>
  </si>
  <si>
    <t>KFM-DFYH-2365/2834</t>
  </si>
  <si>
    <t>KFM-DFYH-2366/2834</t>
  </si>
  <si>
    <t>KFM-DFYH-2367/2834</t>
  </si>
  <si>
    <t>KFM-DFYH-2368/2834</t>
  </si>
  <si>
    <t>KFM-DFYH-2369/2834</t>
  </si>
  <si>
    <t>KFM-DFYH-2370/2834</t>
  </si>
  <si>
    <t>KFM-DFYH-2371/2834</t>
  </si>
  <si>
    <t>KFM-DFYH-2372/2834</t>
  </si>
  <si>
    <t>KFM-DFYH-2373/2834</t>
  </si>
  <si>
    <t>KFM-DFYH-2374/2834</t>
  </si>
  <si>
    <t>KFM-DFYH-2375/2834</t>
  </si>
  <si>
    <t>KFM-DFYH-2376/2834</t>
  </si>
  <si>
    <t>KFM-DFYH-2377/2834</t>
  </si>
  <si>
    <t>KFM-DFYH-2378/2834</t>
  </si>
  <si>
    <t>KFM-DFYH-2379/2834</t>
  </si>
  <si>
    <t>KFM-DFYH-2380/2834</t>
  </si>
  <si>
    <t>KFM-DFYH-2381/2834</t>
  </si>
  <si>
    <t>KFM-DFYH-2382/2834</t>
  </si>
  <si>
    <t>KFM-DFYH-2383/2834</t>
  </si>
  <si>
    <t>KFM-DFYH-2384/2834</t>
  </si>
  <si>
    <t>KFM-DFYH-2385/2834</t>
  </si>
  <si>
    <t>KFM-DFYH-2386/2834</t>
  </si>
  <si>
    <t>KFM-DFYH-2387/2834</t>
  </si>
  <si>
    <t>KFM-DFYH-2388/2834</t>
  </si>
  <si>
    <t>KFM-DFYH-2389/2834</t>
  </si>
  <si>
    <t>KFM-DFYH-2390/2834</t>
  </si>
  <si>
    <t>KFM-DFYH-2391/2834</t>
  </si>
  <si>
    <t>KFM-DFYH-2392/2834</t>
  </si>
  <si>
    <t>KFM-DFYH-2393/2834</t>
  </si>
  <si>
    <t>KFM-DFYH-2394/2834</t>
  </si>
  <si>
    <t>KFM-DFYH-2395/2834</t>
  </si>
  <si>
    <t>KFM-DFYH-2396/2834</t>
  </si>
  <si>
    <t>KFM-DFYH-2397/2834</t>
  </si>
  <si>
    <t>KFM-DFYH-2398/2834</t>
  </si>
  <si>
    <t>KFM-DFYH-2399/2834</t>
  </si>
  <si>
    <t>KFM-DFYH-2400/2834</t>
  </si>
  <si>
    <t>KFM-DFYH-2401/2834</t>
  </si>
  <si>
    <t>KFM-DFYH-2402/2834</t>
  </si>
  <si>
    <t>KFM-DFYH-2403/2834</t>
  </si>
  <si>
    <t>KFM-DFYH-2404/2834</t>
  </si>
  <si>
    <t>KFM-DFYH-2405/2834</t>
  </si>
  <si>
    <t>KFM-DFYH-2406/2834</t>
  </si>
  <si>
    <t>KFM-DFYH-2407/2834</t>
  </si>
  <si>
    <t>KFM-DFYH-2408/2834</t>
  </si>
  <si>
    <t>KFM-DFYH-2409/2834</t>
  </si>
  <si>
    <t>KFM-DFYH-2410/2834</t>
  </si>
  <si>
    <t>KFM-DFYH-2411/2834</t>
  </si>
  <si>
    <t>KFM-DFYH-2412/2834</t>
  </si>
  <si>
    <t>KFM-DFYH-2413/2834</t>
  </si>
  <si>
    <t>KFM-DFYH-2414/2834</t>
  </si>
  <si>
    <t>KFM-DFYH-2415/2834</t>
  </si>
  <si>
    <t>KFM-DFYH-2416/2834</t>
  </si>
  <si>
    <t>KFM-DFYH-2417/2834</t>
  </si>
  <si>
    <t>KFM-DFYH-2418/2834</t>
  </si>
  <si>
    <t>KFM-DFYH-2419/2834</t>
  </si>
  <si>
    <t>KFM-DFYH-2420/2834</t>
  </si>
  <si>
    <t>KFM-DFYH-2421/2834</t>
  </si>
  <si>
    <t>KFM-DFYH-2422/2834</t>
  </si>
  <si>
    <t>KFM-DFYH-2423/2834</t>
  </si>
  <si>
    <t>KFM-DFYH-2424/2834</t>
  </si>
  <si>
    <t>KFM-DFYH-2425/2834</t>
  </si>
  <si>
    <t>KFM-DFYH-2426/2834</t>
  </si>
  <si>
    <t>KFM-DFYH-2427/2834</t>
  </si>
  <si>
    <t>KFM-DFYH-2428/2834</t>
  </si>
  <si>
    <t>KFM-DFYH-2429/2834</t>
  </si>
  <si>
    <t>KFM-DFYH-2430/2834</t>
  </si>
  <si>
    <t>KFM-DFYH-2431/2834</t>
  </si>
  <si>
    <t>KFM-DFYH-2432/2834</t>
  </si>
  <si>
    <t>KFM-DFYH-2433/2834</t>
  </si>
  <si>
    <t>KFM-DFYH-2434/2834</t>
  </si>
  <si>
    <t>KFM-DFYH-2435/2834</t>
  </si>
  <si>
    <t>KFM-DFYH-2436/2834</t>
  </si>
  <si>
    <t>KFM-DFYH-2437/2834</t>
  </si>
  <si>
    <t>KFM-DFYH-2438/2834</t>
  </si>
  <si>
    <t>KFM-DFYH-2439/2834</t>
  </si>
  <si>
    <t>KFM-DFYH-2440/2834</t>
  </si>
  <si>
    <t>KFM-DFYH-2441/2834</t>
  </si>
  <si>
    <t>KFM-DFYH-2442/2834</t>
  </si>
  <si>
    <t>KFM-DFYH-2443/2834</t>
  </si>
  <si>
    <t>KFM-DFYH-2444/2834</t>
  </si>
  <si>
    <t>KFM-DFYH-2445/2834</t>
  </si>
  <si>
    <t>KFM-DFYH-2446/2834</t>
  </si>
  <si>
    <t>KFM-DFYH-2447/2834</t>
  </si>
  <si>
    <t>KFM-DFYH-2448/2834</t>
  </si>
  <si>
    <t>KFM-DFYH-2449/2834</t>
  </si>
  <si>
    <t>KFM-DFYH-2450/2834</t>
  </si>
  <si>
    <t>KFM-DFYH-2451/2834</t>
  </si>
  <si>
    <t>KFM-DFYH-2452/2834</t>
  </si>
  <si>
    <t>KFM-DFYH-2453/2834</t>
  </si>
  <si>
    <t>KFM-DFYH-2454/2834</t>
  </si>
  <si>
    <t>KFM-DFYH-2455/2834</t>
  </si>
  <si>
    <t>KFM-DFYH-2456/2834</t>
  </si>
  <si>
    <t>KFM-DFYH-2457/2834</t>
  </si>
  <si>
    <t>KFM-DFYH-2458/2834</t>
  </si>
  <si>
    <t>KFM-DFYH-2459/2834</t>
  </si>
  <si>
    <t>KFM-DFYH-2460/2834</t>
  </si>
  <si>
    <t>KFM-DFYH-2461/2834</t>
  </si>
  <si>
    <t>KFM-DFYH-2462/2834</t>
  </si>
  <si>
    <t>KFM-DFYH-2463/2834</t>
  </si>
  <si>
    <t>KFM-DFYH-2464/2834</t>
  </si>
  <si>
    <t>KFM-DFYH-2465/2834</t>
  </si>
  <si>
    <t>KFM-DFYH-2466/2834</t>
  </si>
  <si>
    <t>KFM-DFYH-2467/2834</t>
  </si>
  <si>
    <t>KFM-DFYH-2468/2834</t>
  </si>
  <si>
    <t>KFM-DFYH-2469/2834</t>
  </si>
  <si>
    <t>KFM-DFYH-2470/2834</t>
  </si>
  <si>
    <t>KFM-DFYH-2471/2834</t>
  </si>
  <si>
    <t>KFM-DFYH-2472/2834</t>
  </si>
  <si>
    <t>KFM-DFYH-2473/2834</t>
  </si>
  <si>
    <t>KFM-DFYH-2474/2834</t>
  </si>
  <si>
    <t>KFM-DFYH-2475/2834</t>
  </si>
  <si>
    <t>KFM-DFYH-2476/2834</t>
  </si>
  <si>
    <t>KFM-DFYH-2477/2834</t>
  </si>
  <si>
    <t>KFM-DFYH-2478/2834</t>
  </si>
  <si>
    <t>KFM-DFYH-2479/2834</t>
  </si>
  <si>
    <t>KFM-DFYH-2480/2834</t>
  </si>
  <si>
    <t>KFM-DFYH-2481/2834</t>
  </si>
  <si>
    <t>KFM-DFYH-2482/2834</t>
  </si>
  <si>
    <t>KFM-DFYH-2483/2834</t>
  </si>
  <si>
    <t>KFM-DFYH-2484/2834</t>
  </si>
  <si>
    <t>KFM-DFYH-2485/2834</t>
  </si>
  <si>
    <t>KFM-DFYH-2486/2834</t>
  </si>
  <si>
    <t>KFM-DFYH-2487/2834</t>
  </si>
  <si>
    <t>KFM-DFYH-2488/2834</t>
  </si>
  <si>
    <t>KFM-DFYH-2489/2834</t>
  </si>
  <si>
    <t>KFM-DFYH-2490/2834</t>
  </si>
  <si>
    <t>KFM-DFYH-2491/2834</t>
  </si>
  <si>
    <t>KFM-DFYH-2492/2834</t>
  </si>
  <si>
    <t>KFM-DFYH-2493/2834</t>
  </si>
  <si>
    <t>KFM-DFYH-2494/2834</t>
  </si>
  <si>
    <t>KFM-DFYH-2495/2834</t>
  </si>
  <si>
    <t>KFM-DFYH-2496/2834</t>
  </si>
  <si>
    <t>KFM-DFYH-2497/2834</t>
  </si>
  <si>
    <t>KFM-DFYH-2498/2834</t>
  </si>
  <si>
    <t>KFM-DFYH-2499/2834</t>
  </si>
  <si>
    <t>KFM-DFYH-2500/2834</t>
  </si>
  <si>
    <t>KFM-DFYH-2501/2834</t>
  </si>
  <si>
    <t>KFM-DFYH-2502/2834</t>
  </si>
  <si>
    <t>KFM-DFYH-2503/2834</t>
  </si>
  <si>
    <t>KFM-DFYH-2504/2834</t>
  </si>
  <si>
    <t>KFM-DFYH-2505/2834</t>
  </si>
  <si>
    <t>KFM-DFYH-2506/2834</t>
  </si>
  <si>
    <t>KFM-DFYH-2507/2834</t>
  </si>
  <si>
    <t>KFM-DFYH-2508/2834</t>
  </si>
  <si>
    <t>KFM-DFYH-2509/2834</t>
  </si>
  <si>
    <t>KFM-DFYH-2510/2834</t>
  </si>
  <si>
    <t>KFM-DFYH-2511/2834</t>
  </si>
  <si>
    <t>KFM-DFYH-2512/2834</t>
  </si>
  <si>
    <t>KFM-DFYH-2513/2834</t>
  </si>
  <si>
    <t>KFM-DFYH-2514/2834</t>
  </si>
  <si>
    <t>KFM-DFYH-2515/2834</t>
  </si>
  <si>
    <t>KFM-DFYH-2516/2834</t>
  </si>
  <si>
    <t>KFM-DFYH-2517/2834</t>
  </si>
  <si>
    <t>KFM-DFYH-2518/2834</t>
  </si>
  <si>
    <t>KFM-DFYH-2519/2834</t>
  </si>
  <si>
    <t>KFM-DFYH-2520/2834</t>
  </si>
  <si>
    <t>KFM-DFYH-2521/2834</t>
  </si>
  <si>
    <t>KFM-DFYH-2522/2834</t>
  </si>
  <si>
    <t>KFM-DFYH-2523/2834</t>
  </si>
  <si>
    <t>KFM-DFYH-2524/2834</t>
  </si>
  <si>
    <t>KFM-DFYH-2525/2834</t>
  </si>
  <si>
    <t>KFM-DFYH-2526/2834</t>
  </si>
  <si>
    <t>KFM-DFYH-2527/2834</t>
  </si>
  <si>
    <t>KFM-DFYH-2528/2834</t>
  </si>
  <si>
    <t>KFM-DFYH-2529/2834</t>
  </si>
  <si>
    <t>KFM-DFYH-2530/2834</t>
  </si>
  <si>
    <t>KFM-DFYH-2531/2834</t>
  </si>
  <si>
    <t>KFM-DFYH-2532/2834</t>
  </si>
  <si>
    <t>KFM-DFYH-2533/2834</t>
  </si>
  <si>
    <t>KFM-DFYH-2534/2834</t>
  </si>
  <si>
    <t>KFM-DFYH-2535/2834</t>
  </si>
  <si>
    <t>KFM-DFYH-2536/2834</t>
  </si>
  <si>
    <t>KFM-DFYH-2537/2834</t>
  </si>
  <si>
    <t>KFM-DFYH-2538/2834</t>
  </si>
  <si>
    <t>KFM-DFYH-2539/2834</t>
  </si>
  <si>
    <t>KFM-DFYH-2540/2834</t>
  </si>
  <si>
    <t>KFM-DFYH-2541/2834</t>
  </si>
  <si>
    <t>KFM-DFYH-2542/2834</t>
  </si>
  <si>
    <t>KFM-DFYH-2543/2834</t>
  </si>
  <si>
    <t>KFM-DFYH-2544/2834</t>
  </si>
  <si>
    <t>KFM-DFYH-2545/2834</t>
  </si>
  <si>
    <t>KFM-DFYH-2546/2834</t>
  </si>
  <si>
    <t>KFM-DFYH-2547/2834</t>
  </si>
  <si>
    <t>KFM-DFYH-2548/2834</t>
  </si>
  <si>
    <t>KFM-DFYH-2549/2834</t>
  </si>
  <si>
    <t>KFM-DFYH-2550/2834</t>
  </si>
  <si>
    <t>KFM-DFYH-2551/2834</t>
  </si>
  <si>
    <t>KFM-DFYH-2552/2834</t>
  </si>
  <si>
    <t>KFM-DFYH-2553/2834</t>
  </si>
  <si>
    <t>KFM-DFYH-2554/2834</t>
  </si>
  <si>
    <t>KFM-DFYH-2555/2834</t>
  </si>
  <si>
    <t>KFM-DFYH-2556/2834</t>
  </si>
  <si>
    <t>KFM-DFYH-2557/2834</t>
  </si>
  <si>
    <t>KFM-DFYH-2558/2834</t>
  </si>
  <si>
    <t>KFM-DFYH-2559/2834</t>
  </si>
  <si>
    <t>KFM-DFYH-2560/2834</t>
  </si>
  <si>
    <t>KFM-DFYH-2561/2834</t>
  </si>
  <si>
    <t>KFM-DFYH-2562/2834</t>
  </si>
  <si>
    <t>KFM-DFYH-2563/2834</t>
  </si>
  <si>
    <t>KFM-DFYH-2564/2834</t>
  </si>
  <si>
    <t>KFM-DFYH-2565/2834</t>
  </si>
  <si>
    <t>KFM-DFYH-2566/2834</t>
  </si>
  <si>
    <t>KFM-DFYH-2567/2834</t>
  </si>
  <si>
    <t>KFM-DFYH-2568/2834</t>
  </si>
  <si>
    <t>KFM-DFYH-2569/2834</t>
  </si>
  <si>
    <t>KFM-DFYH-2570/2834</t>
  </si>
  <si>
    <t>KFM-DFYH-2571/2834</t>
  </si>
  <si>
    <t>KFM-DFYH-2572/2834</t>
  </si>
  <si>
    <t>KFM-DFYH-2573/2834</t>
  </si>
  <si>
    <t>KFM-DFYH-2574/2834</t>
  </si>
  <si>
    <t>KFM-DFYH-2575/2834</t>
  </si>
  <si>
    <t>KFM-DFYH-2576/2834</t>
  </si>
  <si>
    <t>KFM-DFYH-2577/2834</t>
  </si>
  <si>
    <t>KFM-DFYH-2578/2834</t>
  </si>
  <si>
    <t>KFM-DFYH-2579/2834</t>
  </si>
  <si>
    <t>KFM-DFYH-2580/2834</t>
  </si>
  <si>
    <t>KFM-DFYH-2581/2834</t>
  </si>
  <si>
    <t>KFM-DFYH-2582/2834</t>
  </si>
  <si>
    <t>KFM-DFYH-2583/2834</t>
  </si>
  <si>
    <t>KFM-DFYH-2584/2834</t>
  </si>
  <si>
    <t>KFM-DFYH-2585/2834</t>
  </si>
  <si>
    <t>KFM-DFYH-2586/2834</t>
  </si>
  <si>
    <t>KFM-DFYH-2587/2834</t>
  </si>
  <si>
    <t>KFM-DFYH-2588/2834</t>
  </si>
  <si>
    <t>KFM-DFYH-2589/2834</t>
  </si>
  <si>
    <t>KFM-DFYH-2590/2834</t>
  </si>
  <si>
    <t>KFM-DFYH-2591/2834</t>
  </si>
  <si>
    <t>KFM-DFYH-2592/2834</t>
  </si>
  <si>
    <t>KFM-DFYH-2593/2834</t>
  </si>
  <si>
    <t>KFM-DFYH-2594/2834</t>
  </si>
  <si>
    <t>KFM-DFYH-2595/2834</t>
  </si>
  <si>
    <t>KFM-DFYH-2596/2834</t>
  </si>
  <si>
    <t>KFM-DFYH-2597/2834</t>
  </si>
  <si>
    <t>KFM-DFYH-2598/2834</t>
  </si>
  <si>
    <t>KFM-DFYH-2599/2834</t>
  </si>
  <si>
    <t>KFM-DFYH-2600/2834</t>
  </si>
  <si>
    <t>KFM-DFYH-2601/2834</t>
  </si>
  <si>
    <t>KFM-DFYH-2602/2834</t>
  </si>
  <si>
    <t>KFM-DFYH-2603/2834</t>
  </si>
  <si>
    <t>KFM-DFYH-2604/2834</t>
  </si>
  <si>
    <t>KFM-DFYH-2605/2834</t>
  </si>
  <si>
    <t>KFM-DFYH-2606/2834</t>
  </si>
  <si>
    <t>KFM-DFYH-2607/2834</t>
  </si>
  <si>
    <t>KFM-DFYH-2608/2834</t>
  </si>
  <si>
    <t>KFM-DFYH-2609/2834</t>
  </si>
  <si>
    <t>KFM-DFYH-2610/2834</t>
  </si>
  <si>
    <t>KFM-DFYH-2611/2834</t>
  </si>
  <si>
    <t>KFM-DFYH-2612/2834</t>
  </si>
  <si>
    <t>KFM-DFYH-2613/2834</t>
  </si>
  <si>
    <t>KFM-DFYH-2614/2834</t>
  </si>
  <si>
    <t>KFM-DFYH-2615/2834</t>
  </si>
  <si>
    <t>KFM-DFYH-2616/2834</t>
  </si>
  <si>
    <t>KFM-DFYH-2617/2834</t>
  </si>
  <si>
    <t>KFM-DFYH-2618/2834</t>
  </si>
  <si>
    <t>KFM-DFYH-2619/2834</t>
  </si>
  <si>
    <t>KFM-DFYH-2620/2834</t>
  </si>
  <si>
    <t>KFM-DFYH-2621/2834</t>
  </si>
  <si>
    <t>KFM-DFYH-2622/2834</t>
  </si>
  <si>
    <t>KFM-DFYH-2623/2834</t>
  </si>
  <si>
    <t>KFM-DFYH-2624/2834</t>
  </si>
  <si>
    <t>KFM-DFYH-2625/2834</t>
  </si>
  <si>
    <t>KFM-DFYH-2626/2834</t>
  </si>
  <si>
    <t>KFM-DFYH-2627/2834</t>
  </si>
  <si>
    <t>KFM-DFYH-2628/2834</t>
  </si>
  <si>
    <t>KFM-DFYH-2629/2834</t>
  </si>
  <si>
    <t>KFM-DFYH-2630/2834</t>
  </si>
  <si>
    <t>KFM-DFYH-2631/2834</t>
  </si>
  <si>
    <t>KFM-DFYH-2632/2834</t>
  </si>
  <si>
    <t>KFM-DFYH-2633/2834</t>
  </si>
  <si>
    <t>KFM-DFYH-2634/2834</t>
  </si>
  <si>
    <t>KFM-DFYH-2635/2834</t>
  </si>
  <si>
    <t>KFM-DFYH-2636/2834</t>
  </si>
  <si>
    <t>KFM-DFYH-2637/2834</t>
  </si>
  <si>
    <t>KFM-DFYH-2638/2834</t>
  </si>
  <si>
    <t>KFM-DFYH-2639/2834</t>
  </si>
  <si>
    <t>KFM-DFYH-2640/2834</t>
  </si>
  <si>
    <t>KFM-DFYH-2641/2834</t>
  </si>
  <si>
    <t>KFM-DFYH-2642/2834</t>
  </si>
  <si>
    <t>KFM-DFYH-2643/2834</t>
  </si>
  <si>
    <t>KFM-DFYH-2644/2834</t>
  </si>
  <si>
    <t>KFM-DFYH-2645/2834</t>
  </si>
  <si>
    <t>KFM-DFYH-2646/2834</t>
  </si>
  <si>
    <t>KFM-DFYH-2647/2834</t>
  </si>
  <si>
    <t>KFM-DFYH-2648/2834</t>
  </si>
  <si>
    <t>KFM-DFYH-2649/2834</t>
  </si>
  <si>
    <t>KFM-DFYH-2650/2834</t>
  </si>
  <si>
    <t>KFM-DFYH-2651/2834</t>
  </si>
  <si>
    <t>KFM-DFYH-2652/2834</t>
  </si>
  <si>
    <t>KFM-DFYH-2653/2834</t>
  </si>
  <si>
    <t>KFM-DFYH-2654/2834</t>
  </si>
  <si>
    <t>KFM-DFYH-2655/2834</t>
  </si>
  <si>
    <t>KFM-DFYH-2656/2834</t>
  </si>
  <si>
    <t>KFM-DFYH-2657/2834</t>
  </si>
  <si>
    <t>KFM-DFYH-2658/2834</t>
  </si>
  <si>
    <t>KFM-DFYH-2659/2834</t>
  </si>
  <si>
    <t>KFM-DFYH-2660/2834</t>
  </si>
  <si>
    <t>KFM-DFYH-2661/2834</t>
  </si>
  <si>
    <t>KFM-DFYH-2662/2834</t>
  </si>
  <si>
    <t>KFM-DFYH-2663/2834</t>
  </si>
  <si>
    <t>KFM-DFYH-2664/2834</t>
  </si>
  <si>
    <t>KFM-DFYH-2665/2834</t>
  </si>
  <si>
    <t>KFM-DFYH-2666/2834</t>
  </si>
  <si>
    <t>KFM-DFYH-2667/2834</t>
  </si>
  <si>
    <t>KFM-DFYH-2668/2834</t>
  </si>
  <si>
    <t>KFM-DFYH-2669/2834</t>
  </si>
  <si>
    <t>KFM-DFYH-2670/2834</t>
  </si>
  <si>
    <t>KFM-DFYH-2671/2834</t>
  </si>
  <si>
    <t>KFM-DFYH-2672/2834</t>
  </si>
  <si>
    <t>KFM-DFYH-2673/2834</t>
  </si>
  <si>
    <t>KFM-DFYH-2674/2834</t>
  </si>
  <si>
    <t>KFM-DFYH-2675/2834</t>
  </si>
  <si>
    <t>KFM-DFYH-2676/2834</t>
  </si>
  <si>
    <t>KFM-DFYH-2677/2834</t>
  </si>
  <si>
    <t>KFM-DFYH-2678/2834</t>
  </si>
  <si>
    <t>KFM-DFYH-2679/2834</t>
  </si>
  <si>
    <t>KFM-DFYH-2680/2834</t>
  </si>
  <si>
    <t>KFM-DFYH-2681/2834</t>
  </si>
  <si>
    <t>KFM-DFYH-2682/2834</t>
  </si>
  <si>
    <t>KFM-DFYH-2683/2834</t>
  </si>
  <si>
    <t>KFM-DFYH-2684/2834</t>
  </si>
  <si>
    <t>KFM-DFYH-2685/2834</t>
  </si>
  <si>
    <t>KFM-DFYH-2686/2834</t>
  </si>
  <si>
    <t>KFM-DFYH-2687/2834</t>
  </si>
  <si>
    <t>KFM-DFYH-2688/2834</t>
  </si>
  <si>
    <t>KFM-DFYH-2689/2834</t>
  </si>
  <si>
    <t>KFM-DFYH-2690/2834</t>
  </si>
  <si>
    <t>KFM-DFYH-2691/2834</t>
  </si>
  <si>
    <t>KFM-DFYH-2692/2834</t>
  </si>
  <si>
    <t>KFM-DFYH-2693/2834</t>
  </si>
  <si>
    <t>KFM-DFYH-2694/2834</t>
  </si>
  <si>
    <t>KFM-DFYH-2695/2834</t>
  </si>
  <si>
    <t>KFM-DFYH-2696/2834</t>
  </si>
  <si>
    <t>KFM-DFYH-2697/2834</t>
  </si>
  <si>
    <t>KFM-DFYH-2698/2834</t>
  </si>
  <si>
    <t>KFM-DFYH-2699/2834</t>
  </si>
  <si>
    <t>KFM-DFYH-2700/2834</t>
  </si>
  <si>
    <t>KFM-DFYH-2701/2834</t>
  </si>
  <si>
    <t>KFM-DFYH-2702/2834</t>
  </si>
  <si>
    <t>KFM-DFYH-2703/2834</t>
  </si>
  <si>
    <t>KFM-DFYH-2704/2834</t>
  </si>
  <si>
    <t>KFM-DFYH-2705/2834</t>
  </si>
  <si>
    <t>KFM-DFYH-2706/2834</t>
  </si>
  <si>
    <t>KFM-DFYH-2707/2834</t>
  </si>
  <si>
    <t>KFM-DFYH-2708/2834</t>
  </si>
  <si>
    <t>KFM-DFYH-2709/2834</t>
  </si>
  <si>
    <t>KFM-DFYH-2710/2834</t>
  </si>
  <si>
    <t>KFM-DFYH-2711/2834</t>
  </si>
  <si>
    <t>KFM-DFYH-2712/2834</t>
  </si>
  <si>
    <t>KFM-DFYH-2713/2834</t>
  </si>
  <si>
    <t>KFM-DFYH-2714/2834</t>
  </si>
  <si>
    <t>KFM-DFYH-2715/2834</t>
  </si>
  <si>
    <t>KFM-DFYH-2716/2834</t>
  </si>
  <si>
    <t>KFM-DFYH-2717/2834</t>
  </si>
  <si>
    <t>KFM-DFYH-2718/2834</t>
  </si>
  <si>
    <t>KFM-DFYH-2719/2834</t>
  </si>
  <si>
    <t>KFM-DFYH-2720/2834</t>
  </si>
  <si>
    <t>KFM-DFYH-2721/2834</t>
  </si>
  <si>
    <t>KFM-DFYH-2722/2834</t>
  </si>
  <si>
    <t>KFM-DFYH-2723/2834</t>
  </si>
  <si>
    <t>KFM-DFYH-2724/2834</t>
  </si>
  <si>
    <t>KFM-DFYH-2725/2834</t>
  </si>
  <si>
    <t>KFM-DFYH-2726/2834</t>
  </si>
  <si>
    <t>KFM-DFYH-2727/2834</t>
  </si>
  <si>
    <t>KFM-DFYH-2728/2834</t>
  </si>
  <si>
    <t>KFM-DFYH-2729/2834</t>
  </si>
  <si>
    <t>KFM-DFYH-2730/2834</t>
  </si>
  <si>
    <t>KFM-DFYH-2731/2834</t>
  </si>
  <si>
    <t>KFM-DFYH-2732/2834</t>
  </si>
  <si>
    <t>KFM-DFYH-2733/2834</t>
  </si>
  <si>
    <t>KFM-DFYH-2734/2834</t>
  </si>
  <si>
    <t>KFM-DFYH-2735/2834</t>
  </si>
  <si>
    <t>KFM-DFYH-2736/2834</t>
  </si>
  <si>
    <t>KFM-DFYH-2737/2834</t>
  </si>
  <si>
    <t>KFM-DFYH-2738/2834</t>
  </si>
  <si>
    <t>KFM-DFYH-2739/2834</t>
  </si>
  <si>
    <t>KFM-DFYH-2740/2834</t>
  </si>
  <si>
    <t>KFM-DFYH-2741/2834</t>
  </si>
  <si>
    <t>KFM-DFYH-2742/2834</t>
  </si>
  <si>
    <t>KFM-DFYH-2743/2834</t>
  </si>
  <si>
    <t>KFM-DFYH-2744/2834</t>
  </si>
  <si>
    <t>KFM-DFYH-2745/2834</t>
  </si>
  <si>
    <t>KFM-DFYH-2746/2834</t>
  </si>
  <si>
    <t>KFM-DFYH-2747/2834</t>
  </si>
  <si>
    <t>KFM-DFYH-2748/2834</t>
  </si>
  <si>
    <t>KFM-DFYH-2749/2834</t>
  </si>
  <si>
    <t>KFM-DFYH-2750/2834</t>
  </si>
  <si>
    <t>KFM-DFYH-2751/2834</t>
  </si>
  <si>
    <t>KFM-DFYH-2752/2834</t>
  </si>
  <si>
    <t>KFM-DFYH-2753/2834</t>
  </si>
  <si>
    <t>KFM-DFYH-2754/2834</t>
  </si>
  <si>
    <t>KFM-DFYH-2755/2834</t>
  </si>
  <si>
    <t>KFM-DFYH-2756/2834</t>
  </si>
  <si>
    <t>KFM-DFYH-2757/2834</t>
  </si>
  <si>
    <t>KFM-DFYH-2758/2834</t>
  </si>
  <si>
    <t>KFM-DFYH-2759/2834</t>
  </si>
  <si>
    <t>KFM-DFYH-2760/2834</t>
  </si>
  <si>
    <t>KFM-DFYH-2761/2834</t>
  </si>
  <si>
    <t>KFM-DFYH-2762/2834</t>
  </si>
  <si>
    <t>KFM-DFYH-2763/2834</t>
  </si>
  <si>
    <t>KFM-DFYH-2764/2834</t>
  </si>
  <si>
    <t>KFM-DFYH-2765/2834</t>
  </si>
  <si>
    <t>KFM-DFYH-2766/2834</t>
  </si>
  <si>
    <t>KFM-DFYH-2767/2834</t>
  </si>
  <si>
    <t>KFM-DFYH-2768/2834</t>
  </si>
  <si>
    <t>KFM-DFYH-2769/2834</t>
  </si>
  <si>
    <t>KFM-DFYH-2770/2834</t>
  </si>
  <si>
    <t>KFM-DFYH-2771/2834</t>
  </si>
  <si>
    <t>KFM-DFYH-2772/2834</t>
  </si>
  <si>
    <t>KFM-DFYH-2773/2834</t>
  </si>
  <si>
    <t>KFM-DFYH-2774/2834</t>
  </si>
  <si>
    <t>KFM-DFYH-2775/2834</t>
  </si>
  <si>
    <t>KFM-DFYH-2776/2834</t>
  </si>
  <si>
    <t>KFM-DFYH-2777/2834</t>
  </si>
  <si>
    <t>KFM-DFYH-2778/2834</t>
  </si>
  <si>
    <t>KFM-DFYH-2779/2834</t>
  </si>
  <si>
    <t>KFM-DFYH-2780/2834</t>
  </si>
  <si>
    <t>KFM-DFYH-2781/2834</t>
  </si>
  <si>
    <t>KFM-DFYH-2782/2834</t>
  </si>
  <si>
    <t>KFM-DFYH-2783/2834</t>
  </si>
  <si>
    <t>KFM-DFYH-2784/2834</t>
  </si>
  <si>
    <t>KFM-DFYH-2785/2834</t>
  </si>
  <si>
    <t>KFM-DFYH-2786/2834</t>
  </si>
  <si>
    <t>KFM-DFYH-2787/2834</t>
  </si>
  <si>
    <t>KFM-DFYH-2788/2834</t>
  </si>
  <si>
    <t>KFM-DFYH-2789/2834</t>
  </si>
  <si>
    <t>KFM-DFYH-2790/2834</t>
  </si>
  <si>
    <t>KFM-DFYH-2791/2834</t>
  </si>
  <si>
    <t>KFM-DFYH-2792/2834</t>
  </si>
  <si>
    <t>KFM-DFYH-2793/2834</t>
  </si>
  <si>
    <t>KFM-DFYH-2794/2834</t>
  </si>
  <si>
    <t>KFM-DFYH-2795/2834</t>
  </si>
  <si>
    <t>KFM-DFYH-2796/2834</t>
  </si>
  <si>
    <t>KFM-DFYH-2797/2834</t>
  </si>
  <si>
    <t>KFM-DFYH-2798/2834</t>
  </si>
  <si>
    <t>KFM-DFYH-2799/2834</t>
  </si>
  <si>
    <t>KFM-DFYH-2800/2834</t>
  </si>
  <si>
    <t>KFM-DFYH-2801/2834</t>
  </si>
  <si>
    <t>KFM-DFYH-2802/2834</t>
  </si>
  <si>
    <t>KFM-DFYH-2803/2834</t>
  </si>
  <si>
    <t>KFM-DFYH-2804/2834</t>
  </si>
  <si>
    <t>KFM-DFYH-2805/2834</t>
  </si>
  <si>
    <t>KFM-DFYH-2806/2834</t>
  </si>
  <si>
    <t>KFM-DFYH-2807/2834</t>
  </si>
  <si>
    <t>KFM-DFYH-2808/2834</t>
  </si>
  <si>
    <t>KFM-DFYH-2809/2834</t>
  </si>
  <si>
    <t>KFM-DFYH-2810/2834</t>
  </si>
  <si>
    <t>KFM-DFYH-2811/2834</t>
  </si>
  <si>
    <t>KFM-DFYH-2812/2834</t>
  </si>
  <si>
    <t>KFM-DFYH-2813/2834</t>
  </si>
  <si>
    <t>KFM-DFYH-2814/2834</t>
  </si>
  <si>
    <t>KFM-DFYH-2815/2834</t>
  </si>
  <si>
    <t>KFM-DFYH-2816/2834</t>
  </si>
  <si>
    <t>KFM-DFYH-2817/2834</t>
  </si>
  <si>
    <t>KFM-DFYH-2818/2834</t>
  </si>
  <si>
    <t>KFM-DFYH-2819/2834</t>
  </si>
  <si>
    <t>KFM-DFYH-2820/2834</t>
  </si>
  <si>
    <t>KFM-DFYH-2821/2834</t>
  </si>
  <si>
    <t>KFM-DFYH-2822/2834</t>
  </si>
  <si>
    <t>KFM-DFYH-2823/2834</t>
  </si>
  <si>
    <t>KFM-DFYH-2824/2834</t>
  </si>
  <si>
    <t>KFM-DFYH-2825/2834</t>
  </si>
  <si>
    <t>KFM-DFYH-2826/2834</t>
  </si>
  <si>
    <t>KFM-DFYH-2827/2834</t>
  </si>
  <si>
    <t>KFM-DFYH-2828/2834</t>
  </si>
  <si>
    <t>KFM-DFYH-2829/2834</t>
  </si>
  <si>
    <t>KFM-DFYH-2830/2834</t>
  </si>
  <si>
    <t>KFM-DFYH-2831/2834</t>
  </si>
  <si>
    <t>KFM-DFYH-2832/2834</t>
  </si>
  <si>
    <t>KFM-DFYH-2833/2834</t>
  </si>
  <si>
    <t>KFM-DFYH-2834/2834</t>
  </si>
  <si>
    <t>HMN2112SHDB05B-231PKS</t>
  </si>
  <si>
    <t>KFM-ZJTP-LOT1-1/231</t>
  </si>
  <si>
    <t>HDPE双光面土工膜</t>
  </si>
  <si>
    <t>Double glossy HDPE film</t>
  </si>
  <si>
    <t>1.5mm</t>
  </si>
  <si>
    <t>1捆（2件）</t>
  </si>
  <si>
    <t>KFM-ZJTP-LOT1-2/231</t>
  </si>
  <si>
    <t>KFM-ZJTP-LOT1-3/231</t>
  </si>
  <si>
    <t>KFM-ZJTP-LOT1-4/231</t>
  </si>
  <si>
    <t>KFM-ZJTP-LOT1-5/231</t>
  </si>
  <si>
    <t>KFM-ZJTP-LOT1-6/231</t>
  </si>
  <si>
    <t>KFM-ZJTP-LOT1-7/231</t>
  </si>
  <si>
    <t>KFM-ZJTP-LOT1-8/231</t>
  </si>
  <si>
    <t>KFM-ZJTP-LOT1-9/231</t>
  </si>
  <si>
    <t>KFM-ZJTP-LOT1-10/231</t>
  </si>
  <si>
    <t>KFM-ZJTP-LOT1-11/231</t>
  </si>
  <si>
    <t>KFM-ZJTP-LOT1-12/231</t>
  </si>
  <si>
    <t>KFM-ZJTP-LOT1-13/231</t>
  </si>
  <si>
    <t>KFM-ZJTP-LOT1-14/231</t>
  </si>
  <si>
    <t>KFM-ZJTP-LOT1-15/231</t>
  </si>
  <si>
    <t>KFM-ZJTP-LOT1-16/231</t>
  </si>
  <si>
    <t>KFM-ZJTP-LOT1-17/231</t>
  </si>
  <si>
    <t>KFM-ZJTP-LOT1-18/231</t>
  </si>
  <si>
    <t>KFM-ZJTP-LOT1-19/231</t>
  </si>
  <si>
    <t>KFM-ZJTP-LOT1-20/231</t>
  </si>
  <si>
    <t>KFM-ZJTP-LOT1-21/231</t>
  </si>
  <si>
    <t>KFM-ZJTP-LOT1-22/231</t>
  </si>
  <si>
    <t>KFM-ZJTP-LOT1-23/231</t>
  </si>
  <si>
    <t>KFM-ZJTP-LOT1-24/231</t>
  </si>
  <si>
    <t>KFM-ZJTP-LOT1-25/231</t>
  </si>
  <si>
    <t>KFM-ZJTP-LOT1-26/231</t>
  </si>
  <si>
    <t>KFM-ZJTP-LOT1-27/231</t>
  </si>
  <si>
    <t>KFM-ZJTP-LOT1-28/231</t>
  </si>
  <si>
    <t>KFM-ZJTP-LOT1-29/231</t>
  </si>
  <si>
    <t>KFM-ZJTP-LOT1-30/231</t>
  </si>
  <si>
    <t>KFM-ZJTP-LOT1-31/231</t>
  </si>
  <si>
    <t>1捆（3件）</t>
  </si>
  <si>
    <t xml:space="preserve"> HMN2112SHDB05B-231PKS</t>
  </si>
  <si>
    <t>KFM-ZJTP-LOT1-32/231</t>
  </si>
  <si>
    <t>2.0mm</t>
  </si>
  <si>
    <t>KFM-ZJTP-LOT1-33/231</t>
  </si>
  <si>
    <t>KFM-ZJTP-LOT1-34/231</t>
  </si>
  <si>
    <t>KFM-ZJTP-LOT1-35/231</t>
  </si>
  <si>
    <t>KFM-ZJTP-LOT1-36/231</t>
  </si>
  <si>
    <t>KFM-ZJTP-LOT1-37/231</t>
  </si>
  <si>
    <t>KFM-ZJTP-LOT1-38/231</t>
  </si>
  <si>
    <t>KFM-ZJTP-LOT1-39/231</t>
  </si>
  <si>
    <t>KFM-ZJTP-LOT1-40/231</t>
  </si>
  <si>
    <t>KFM-ZJTP-LOT1-41/231</t>
  </si>
  <si>
    <t>KFM-ZJTP-LOT1-42/231</t>
  </si>
  <si>
    <t>KFM-ZJTP-LOT1-43/231</t>
  </si>
  <si>
    <t>KFM-ZJTP-LOT1-44/231</t>
  </si>
  <si>
    <t>KFM-ZJTP-LOT1-45/231</t>
  </si>
  <si>
    <t>KFM-ZJTP-LOT1-46/231</t>
  </si>
  <si>
    <t>KFM-ZJTP-LOT1-47/231</t>
  </si>
  <si>
    <t>KFM-ZJTP-LOT1-48/231</t>
  </si>
  <si>
    <t>KFM-ZJTP-LOT1-49/231</t>
  </si>
  <si>
    <t>KFM-ZJTP-LOT1-50/231</t>
  </si>
  <si>
    <t>KFM-ZJTP-LOT1-51/231</t>
  </si>
  <si>
    <t>KFM-ZJTP-LOT1-52/231</t>
  </si>
  <si>
    <t>KFM-ZJTP-LOT1-53/231</t>
  </si>
  <si>
    <t>KFM-ZJTP-LOT1-54/231</t>
  </si>
  <si>
    <t>KFM-ZJTP-LOT1-55/231</t>
  </si>
  <si>
    <t>KFM-ZJTP-LOT1-56/231</t>
  </si>
  <si>
    <t>KFM-ZJTP-LOT1-57/231</t>
  </si>
  <si>
    <t>KFM-ZJTP-LOT1-58/231</t>
  </si>
  <si>
    <t>KFM-ZJTP-LOT1-59/231</t>
  </si>
  <si>
    <t>KFM-ZJTP-LOT1-60/231</t>
  </si>
  <si>
    <t>KFM-ZJTP-LOT1-61/231</t>
  </si>
  <si>
    <t>KFM-ZJTP-LOT1-62/231</t>
  </si>
  <si>
    <t>KFM-ZJTP-LOT1-63/231</t>
  </si>
  <si>
    <t>KFM-ZJTP-LOT1-64/231</t>
  </si>
  <si>
    <t>KFM-ZJTP-LOT1-65/231</t>
  </si>
  <si>
    <t>KFM-ZJTP-LOT1-66/231</t>
  </si>
  <si>
    <t>KFM-ZJTP-LOT1-67/231</t>
  </si>
  <si>
    <t>KFM-ZJTP-LOT1-68/231</t>
  </si>
  <si>
    <t>KFM-ZJTP-LOT1-69/231</t>
  </si>
  <si>
    <t>KFM-ZJTP-LOT1-70/231</t>
  </si>
  <si>
    <t>KFM-ZJTP-LOT1-71/231</t>
  </si>
  <si>
    <t>KFM-ZJTP-LOT1-72/231</t>
  </si>
  <si>
    <t>KFM-ZJTP-LOT1-73/231</t>
  </si>
  <si>
    <t>KFM-ZJTP-LOT1-74/231</t>
  </si>
  <si>
    <t>KFM-ZJTP-LOT1-75/231</t>
  </si>
  <si>
    <t>KFM-ZJTP-LOT1-76/231</t>
  </si>
  <si>
    <t>KFM-ZJTP-LOT1-77/231</t>
  </si>
  <si>
    <t>KFM-ZJTP-LOT1-78/231</t>
  </si>
  <si>
    <t>KFM-ZJTP-LOT1-79/231</t>
  </si>
  <si>
    <t>KFM-ZJTP-LOT1-80/231</t>
  </si>
  <si>
    <t>KFM-ZJTP-LOT1-81/231</t>
  </si>
  <si>
    <t>KFM-ZJTP-LOT1-82/231</t>
  </si>
  <si>
    <t>KFM-ZJTP-LOT1-83/231</t>
  </si>
  <si>
    <t>KFM-ZJTP-LOT1-84/231</t>
  </si>
  <si>
    <t>KFM-ZJTP-LOT1-85/231</t>
  </si>
  <si>
    <t>KFM-ZJTP-LOT1-86/231</t>
  </si>
  <si>
    <t>KFM-ZJTP-LOT1-87/231</t>
  </si>
  <si>
    <t>KFM-ZJTP-LOT1-88/231</t>
  </si>
  <si>
    <t>KFM-ZJTP-LOT1-89/231</t>
  </si>
  <si>
    <t>KFM-ZJTP-LOT1-90/231</t>
  </si>
  <si>
    <t>KFM-ZJTP-LOT1-91/231</t>
  </si>
  <si>
    <t>KFM-ZJTP-LOT1-92/231</t>
  </si>
  <si>
    <t>KFM-ZJTP-LOT1-93/231</t>
  </si>
  <si>
    <t>KFM-ZJTP-LOT1-94/231</t>
  </si>
  <si>
    <t>KFM-ZJTP-LOT1-95/231</t>
  </si>
  <si>
    <t>KFM-ZJTP-LOT1-96/231</t>
  </si>
  <si>
    <t>KFM-ZJTP-LOT1-97/231</t>
  </si>
  <si>
    <t>KFM-ZJTP-LOT1-98/231</t>
  </si>
  <si>
    <t>KFM-ZJTP-LOT1-99/231</t>
  </si>
  <si>
    <t>KFM-ZJTP-LOT1-100/231</t>
  </si>
  <si>
    <t>KFM-ZJTP-LOT1-101/231</t>
  </si>
  <si>
    <t>KFM-ZJTP-LOT1-102/231</t>
  </si>
  <si>
    <t>KFM-ZJTP-LOT1-103/231</t>
  </si>
  <si>
    <t>KFM-ZJTP-LOT1-104/231</t>
  </si>
  <si>
    <t>KFM-ZJTP-LOT1-105/231</t>
  </si>
  <si>
    <t>KFM-ZJTP-LOT1-106/231</t>
  </si>
  <si>
    <t>KFM-ZJTP-LOT1-107/231</t>
  </si>
  <si>
    <t>KFM-ZJTP-LOT1-108/231</t>
  </si>
  <si>
    <t>KFM-ZJTP-LOT1-109/231</t>
  </si>
  <si>
    <t>KFM-ZJTP-LOT1-110/231</t>
  </si>
  <si>
    <t>KFM-ZJTP-LOT1-111/231</t>
  </si>
  <si>
    <t>KFM-ZJTP-LOT1-112/231</t>
  </si>
  <si>
    <t>KFM-ZJTP-LOT1-113/231</t>
  </si>
  <si>
    <t>KFM-ZJTP-LOT1-114/231</t>
  </si>
  <si>
    <t>KFM-ZJTP-LOT1-115/231</t>
  </si>
  <si>
    <t>KFM-ZJTP-LOT1-116/231</t>
  </si>
  <si>
    <t>KFM-ZJTP-LOT1-117/231</t>
  </si>
  <si>
    <t>KFM-ZJTP-LOT1-118/231</t>
  </si>
  <si>
    <t>KFM-ZJTP-LOT1-119/231</t>
  </si>
  <si>
    <t>KFM-ZJTP-LOT1-120/231</t>
  </si>
  <si>
    <t>KFM-ZJTP-LOT1-121/231</t>
  </si>
  <si>
    <t>KFM-ZJTP-LOT1-122/231</t>
  </si>
  <si>
    <t>KFM-ZJTP-LOT1-123/231</t>
  </si>
  <si>
    <t>KFM-ZJTP-LOT1-124/231</t>
  </si>
  <si>
    <t>KFM-ZJTP-LOT1-125/231</t>
  </si>
  <si>
    <t>KFM-ZJTP-LOT1-126/231</t>
  </si>
  <si>
    <t>KFM-ZJTP-LOT1-127/231</t>
  </si>
  <si>
    <t>KFM-ZJTP-LOT1-128/231</t>
  </si>
  <si>
    <t>KFM-ZJTP-LOT1-129/231</t>
  </si>
  <si>
    <t>KFM-ZJTP-LOT1-130/231</t>
  </si>
  <si>
    <t>KFM-ZJTP-LOT1-131/231</t>
  </si>
  <si>
    <t>KFM-ZJTP-LOT1-132/231</t>
  </si>
  <si>
    <t>KFM-ZJTP-LOT1-133/231</t>
  </si>
  <si>
    <t>KFM-ZJTP-LOT1-134/231</t>
  </si>
  <si>
    <t>KFM-ZJTP-LOT1-135/231</t>
  </si>
  <si>
    <t>KFM-ZJTP-LOT1-136/231</t>
  </si>
  <si>
    <t>KFM-ZJTP-LOT1-137/231</t>
  </si>
  <si>
    <t>KFM-ZJTP-LOT1-138/231</t>
  </si>
  <si>
    <t>KFM-ZJTP-LOT1-139/231</t>
  </si>
  <si>
    <t>KFM-ZJTP-LOT1-140/231</t>
  </si>
  <si>
    <t>KFM-ZJTP-LOT1-141/231</t>
  </si>
  <si>
    <t>KFM-ZJTP-LOT1-142/231</t>
  </si>
  <si>
    <t>KFM-ZJTP-LOT1-143/231</t>
  </si>
  <si>
    <t>KFM-ZJTP-LOT1-144/231</t>
  </si>
  <si>
    <t>KFM-ZJTP-LOT1-145/231</t>
  </si>
  <si>
    <t>KFM-ZJTP-LOT1-146/231</t>
  </si>
  <si>
    <t>KFM-ZJTP-LOT1-147/231</t>
  </si>
  <si>
    <t>KFM-ZJTP-LOT1-148/231</t>
  </si>
  <si>
    <t>KFM-ZJTP-LOT1-149/231</t>
  </si>
  <si>
    <t>KFM-ZJTP-LOT1-150/231</t>
  </si>
  <si>
    <t>KFM-ZJTP-LOT1-151/231</t>
  </si>
  <si>
    <t>KFM-ZJTP-LOT1-152/231</t>
  </si>
  <si>
    <t>KFM-ZJTP-LOT1-153/231</t>
  </si>
  <si>
    <t>KFM-ZJTP-LOT1-154/231</t>
  </si>
  <si>
    <t>KFM-ZJTP-LOT1-155/231</t>
  </si>
  <si>
    <t>KFM-ZJTP-LOT1-156/231</t>
  </si>
  <si>
    <t>KFM-ZJTP-LOT1-157/231</t>
  </si>
  <si>
    <t>KFM-ZJTP-LOT1-158/231</t>
  </si>
  <si>
    <t>KFM-ZJTP-LOT1-159/231</t>
  </si>
  <si>
    <t>KFM-ZJTP-LOT1-160/231</t>
  </si>
  <si>
    <t>KFM-ZJTP-LOT1-161/231</t>
  </si>
  <si>
    <t>KFM-ZJTP-LOT1-162/231</t>
  </si>
  <si>
    <t>KFM-ZJTP-LOT1-163/231</t>
  </si>
  <si>
    <t>KFM-ZJTP-LOT1-164/231</t>
  </si>
  <si>
    <t>KFM-ZJTP-LOT1-165/231</t>
  </si>
  <si>
    <t>KFM-ZJTP-LOT1-166/231</t>
  </si>
  <si>
    <t>KFM-ZJTP-LOT1-167/231</t>
  </si>
  <si>
    <t>KFM-ZJTP-LOT1-168/231</t>
  </si>
  <si>
    <t>KFM-ZJTP-LOT1-169/231</t>
  </si>
  <si>
    <t>KFM-ZJTP-LOT1-170/231</t>
  </si>
  <si>
    <t>KFM-ZJTP-LOT1-171/231</t>
  </si>
  <si>
    <t>KFM-ZJTP-LOT1-172/231</t>
  </si>
  <si>
    <t>KFM-ZJTP-LOT1-173/231</t>
  </si>
  <si>
    <t>KFM-ZJTP-LOT1-174/231</t>
  </si>
  <si>
    <t>KFM-ZJTP-LOT1-175/231</t>
  </si>
  <si>
    <t>KFM-ZJTP-LOT1-176/231</t>
  </si>
  <si>
    <t>KFM-ZJTP-LOT1-177/231</t>
  </si>
  <si>
    <t>KFM-ZJTP-LOT1-178/231</t>
  </si>
  <si>
    <t>KFM-ZJTP-LOT1-179/231</t>
  </si>
  <si>
    <t>KFM-ZJTP-LOT1-180/231</t>
  </si>
  <si>
    <t>KFM-ZJTP-LOT1-181/231</t>
  </si>
  <si>
    <t>KFM-ZJTP-LOT1-182/231</t>
  </si>
  <si>
    <t>KFM-ZJTP-LOT1-183/231</t>
  </si>
  <si>
    <t>KFM-ZJTP-LOT1-184/231</t>
  </si>
  <si>
    <t>KFM-ZJTP-LOT1-185/231</t>
  </si>
  <si>
    <t>KFM-ZJTP-LOT1-186/231</t>
  </si>
  <si>
    <t>KFM-ZJTP-LOT1-187/231</t>
  </si>
  <si>
    <t>KFM-ZJTP-LOT1-188/231</t>
  </si>
  <si>
    <t>KFM-ZJTP-LOT1-189/231</t>
  </si>
  <si>
    <t>KFM-ZJTP-LOT1-190/231</t>
  </si>
  <si>
    <t>KFM-ZJTP-LOT1-191/231</t>
  </si>
  <si>
    <t>KFM-ZJTP-LOT1-192/231</t>
  </si>
  <si>
    <t>KFM-ZJTP-LOT1-193/231</t>
  </si>
  <si>
    <t>KFM-ZJTP-LOT1-194/231</t>
  </si>
  <si>
    <t>KFM-ZJTP-LOT1-195/231</t>
  </si>
  <si>
    <t>KFM-ZJTP-LOT1-196/231</t>
  </si>
  <si>
    <t>KFM-ZJTP-LOT1-197/231</t>
  </si>
  <si>
    <t>KFM-ZJTP-LOT1-198/231</t>
  </si>
  <si>
    <t>KFM-ZJTP-LOT1-199/231</t>
  </si>
  <si>
    <t>KFM-ZJTP-LOT1-200/231</t>
  </si>
  <si>
    <t>KFM-ZJTP-LOT1-201/231</t>
  </si>
  <si>
    <t>KFM-ZJTP-LOT1-202/231</t>
  </si>
  <si>
    <t>KFM-ZJTP-LOT1-203/231</t>
  </si>
  <si>
    <t>KFM-ZJTP-LOT1-204/231</t>
  </si>
  <si>
    <t>KFM-ZJTP-LOT1-205/231</t>
  </si>
  <si>
    <t>KFM-ZJTP-LOT1-206/231</t>
  </si>
  <si>
    <t>KFM-ZJTP-LOT1-207/231</t>
  </si>
  <si>
    <t>KFM-ZJTP-LOT1-208/231</t>
  </si>
  <si>
    <t>KFM-ZJTP-LOT1-209/231</t>
  </si>
  <si>
    <t>KFM-ZJTP-LOT1-210/231</t>
  </si>
  <si>
    <t>KFM-ZJTP-LOT1-211/231</t>
  </si>
  <si>
    <t>KFM-ZJTP-LOT1-212/231</t>
  </si>
  <si>
    <t>KFM-ZJTP-LOT1-213/231</t>
  </si>
  <si>
    <t>KFM-ZJTP-LOT1-214/231</t>
  </si>
  <si>
    <t>KFM-ZJTP-LOT1-215/231</t>
  </si>
  <si>
    <t>KFM-ZJTP-LOT1-216/231</t>
  </si>
  <si>
    <t>KFM-ZJTP-LOT1-217/231</t>
  </si>
  <si>
    <t>KFM-ZJTP-LOT1-218/231</t>
  </si>
  <si>
    <t>KFM-ZJTP-LOT1-219/231</t>
  </si>
  <si>
    <t>KFM-ZJTP-LOT1-220/231</t>
  </si>
  <si>
    <t>KFM-ZJTP-LOT1-221/231</t>
  </si>
  <si>
    <t>KFM-ZJTP-LOT1-222/231</t>
  </si>
  <si>
    <t>KFM-ZJTP-LOT1-223/231</t>
  </si>
  <si>
    <t>KFM-ZJTP-LOT1-224/231</t>
  </si>
  <si>
    <t>KFM-ZJTP-LOT1-225/231</t>
  </si>
  <si>
    <t>KFM-ZJTP-LOT1-226/231</t>
  </si>
  <si>
    <t>KFM-ZJTP-LOT1-227/231</t>
  </si>
  <si>
    <t>KFM-ZJTP-LOT1-228/231</t>
  </si>
  <si>
    <t>KFM-ZJTP-LOT1-229/231</t>
  </si>
  <si>
    <t>KFM-ZJTP-LOT1-230/231</t>
  </si>
  <si>
    <t>KFM-ZJTP-LOT1-231/231</t>
  </si>
  <si>
    <t>HMN2112SHDB05B-426PKS</t>
  </si>
  <si>
    <t>KFM-SHYF-LOT1-1/426</t>
  </si>
  <si>
    <t>双光面HDPE防渗膜</t>
  </si>
  <si>
    <t>Double glossy HDPE impermeable film</t>
  </si>
  <si>
    <t>KFM-SHYF-LOT1-2/426</t>
  </si>
  <si>
    <t>KFM-SHYF-LOT1-3/426</t>
  </si>
  <si>
    <t>KFM-SHYF-LOT1-4/426</t>
  </si>
  <si>
    <t>KFM-SHYF-LOT1-5/426</t>
  </si>
  <si>
    <t>KFM-SHYF-LOT1-6/426</t>
  </si>
  <si>
    <t>KFM-SHYF-LOT1-7/426</t>
  </si>
  <si>
    <t>KFM-SHYF-LOT1-8/426</t>
  </si>
  <si>
    <t>KFM-SHYF-LOT1-9/426</t>
  </si>
  <si>
    <t>KFM-SHYF-LOT1-10/426</t>
  </si>
  <si>
    <t>KFM-SHYF-LOT1-11/426</t>
  </si>
  <si>
    <t>KFM-SHYF-LOT1-12/426</t>
  </si>
  <si>
    <t>KFM-SHYF-LOT1-13/426</t>
  </si>
  <si>
    <t>KFM-SHYF-LOT1-14/426</t>
  </si>
  <si>
    <t>KFM-SHYF-LOT1-15/426</t>
  </si>
  <si>
    <t>KFM-SHYF-LOT1-16/426</t>
  </si>
  <si>
    <t>KFM-SHYF-LOT1-17/426</t>
  </si>
  <si>
    <t>KFM-SHYF-LOT1-18/426</t>
  </si>
  <si>
    <t>KFM-SHYF-LOT1-19/426</t>
  </si>
  <si>
    <t>KFM-SHYF-LOT1-20/426</t>
  </si>
  <si>
    <t>KFM-SHYF-LOT1-21/426</t>
  </si>
  <si>
    <t>KFM-SHYF-LOT1-22/426</t>
  </si>
  <si>
    <t>KFM-SHYF-LOT1-23/426</t>
  </si>
  <si>
    <t>KFM-SHYF-LOT1-24/426</t>
  </si>
  <si>
    <t>KFM-SHYF-LOT1-25/426</t>
  </si>
  <si>
    <t>KFM-SHYF-LOT1-26/426</t>
  </si>
  <si>
    <t>KFM-SHYF-LOT1-27/426</t>
  </si>
  <si>
    <t>KFM-SHYF-LOT1-28/426</t>
  </si>
  <si>
    <t>KFM-SHYF-LOT1-29/426</t>
  </si>
  <si>
    <t>KFM-SHYF-LOT1-30/426</t>
  </si>
  <si>
    <t>KFM-SHYF-LOT1-31/426</t>
  </si>
  <si>
    <t>KFM-SHYF-LOT1-32/426</t>
  </si>
  <si>
    <t>KFM-SHYF-LOT1-33/426</t>
  </si>
  <si>
    <t>KFM-SHYF-LOT1-34/426</t>
  </si>
  <si>
    <t>KFM-SHYF-LOT1-35/426</t>
  </si>
  <si>
    <t>KFM-SHYF-LOT1-36/426</t>
  </si>
  <si>
    <t>KFM-SHYF-LOT1-37/426</t>
  </si>
  <si>
    <t>KFM-SHYF-LOT1-38/426</t>
  </si>
  <si>
    <t>KFM-SHYF-LOT1-39/426</t>
  </si>
  <si>
    <t>KFM-SHYF-LOT1-40/426</t>
  </si>
  <si>
    <t>KFM-SHYF-LOT1-41/426</t>
  </si>
  <si>
    <t>KFM-SHYF-LOT1-42/426</t>
  </si>
  <si>
    <t>KFM-SHYF-LOT1-43/426</t>
  </si>
  <si>
    <t>KFM-SHYF-LOT1-44/426</t>
  </si>
  <si>
    <t>KFM-SHYF-LOT1-45/426</t>
  </si>
  <si>
    <t>KFM-SHYF-LOT1-46/426</t>
  </si>
  <si>
    <t>KFM-SHYF-LOT1-47/426</t>
  </si>
  <si>
    <t>KFM-SHYF-LOT1-48/426</t>
  </si>
  <si>
    <t>KFM-SHYF-LOT1-49/426</t>
  </si>
  <si>
    <t>KFM-SHYF-LOT1-50/426</t>
  </si>
  <si>
    <t>KFM-SHYF-LOT1-51/426</t>
  </si>
  <si>
    <t>KFM-SHYF-LOT1-52/426</t>
  </si>
  <si>
    <t>KFM-SHYF-LOT1-53/426</t>
  </si>
  <si>
    <t>KFM-SHYF-LOT1-54/426</t>
  </si>
  <si>
    <t>KFM-SHYF-LOT1-55/426</t>
  </si>
  <si>
    <t>KFM-SHYF-LOT1-56/426</t>
  </si>
  <si>
    <t>KFM-SHYF-LOT1-57/426</t>
  </si>
  <si>
    <t>KFM-SHYF-LOT1-58/426</t>
  </si>
  <si>
    <t>KFM-SHYF-LOT1-59/426</t>
  </si>
  <si>
    <t>KFM-SHYF-LOT1-60/426</t>
  </si>
  <si>
    <t>KFM-SHYF-LOT1-61/426</t>
  </si>
  <si>
    <t>KFM-SHYF-LOT1-62/426</t>
  </si>
  <si>
    <t>KFM-SHYF-LOT1-63/426</t>
  </si>
  <si>
    <t>KFM-SHYF-LOT1-64/426</t>
  </si>
  <si>
    <t>KFM-SHYF-LOT1-65/426</t>
  </si>
  <si>
    <t>KFM-SHYF-LOT1-66/426</t>
  </si>
  <si>
    <t>KFM-SHYF-LOT1-67/426</t>
  </si>
  <si>
    <t>KFM-SHYF-LOT1-68/426</t>
  </si>
  <si>
    <t>KFM-SHYF-LOT1-69/426</t>
  </si>
  <si>
    <t>KFM-SHYF-LOT1-70/426</t>
  </si>
  <si>
    <t>KFM-SHYF-LOT1-71/426</t>
  </si>
  <si>
    <t>KFM-SHYF-LOT1-72/426</t>
  </si>
  <si>
    <t>KFM-SHYF-LOT1-73/426</t>
  </si>
  <si>
    <t>KFM-SHYF-LOT1-74/426</t>
  </si>
  <si>
    <t>KFM-SHYF-LOT1-75/426</t>
  </si>
  <si>
    <t>KFM-SHYF-LOT1-76/426</t>
  </si>
  <si>
    <t>KFM-SHYF-LOT1-77/426</t>
  </si>
  <si>
    <t>KFM-SHYF-LOT1-78/426</t>
  </si>
  <si>
    <t>KFM-SHYF-LOT1-79/426</t>
  </si>
  <si>
    <t>KFM-SHYF-LOT1-80/426</t>
  </si>
  <si>
    <t>KFM-SHYF-LOT1-81/426</t>
  </si>
  <si>
    <t>KFM-SHYF-LOT1-82/426</t>
  </si>
  <si>
    <t>KFM-SHYF-LOT1-83/426</t>
  </si>
  <si>
    <t>KFM-SHYF-LOT1-84/426</t>
  </si>
  <si>
    <t>KFM-SHYF-LOT1-85/426</t>
  </si>
  <si>
    <t>KFM-SHYF-LOT1-86/426</t>
  </si>
  <si>
    <t>KFM-SHYF-LOT1-87/426</t>
  </si>
  <si>
    <t>KFM-SHYF-LOT1-88/426</t>
  </si>
  <si>
    <t>KFM-SHYF-LOT1-89/426</t>
  </si>
  <si>
    <t>KFM-SHYF-LOT1-90/426</t>
  </si>
  <si>
    <t>KFM-SHYF-LOT1-91/426</t>
  </si>
  <si>
    <t>KFM-SHYF-LOT1-92/426</t>
  </si>
  <si>
    <t>KFM-SHYF-LOT1-93/426</t>
  </si>
  <si>
    <t>KFM-SHYF-LOT1-94/426</t>
  </si>
  <si>
    <t>KFM-SHYF-LOT1-95/426</t>
  </si>
  <si>
    <t>KFM-SHYF-LOT1-96/426</t>
  </si>
  <si>
    <t>KFM-SHYF-LOT1-97/426</t>
  </si>
  <si>
    <t>KFM-SHYF-LOT1-98/426</t>
  </si>
  <si>
    <t>KFM-SHYF-LOT1-99/426</t>
  </si>
  <si>
    <t>KFM-SHYF-LOT1-100/426</t>
  </si>
  <si>
    <t>KFM-SHYF-LOT1-101/426</t>
  </si>
  <si>
    <t>KFM-SHYF-LOT1-102/426</t>
  </si>
  <si>
    <t>KFM-SHYF-LOT1-103/426</t>
  </si>
  <si>
    <t>KFM-SHYF-LOT1-104/426</t>
  </si>
  <si>
    <t>KFM-SHYF-LOT1-105/426</t>
  </si>
  <si>
    <t>KFM-SHYF-LOT1-106/426</t>
  </si>
  <si>
    <t>KFM-SHYF-LOT1-107/426</t>
  </si>
  <si>
    <t>KFM-SHYF-LOT1-108/426</t>
  </si>
  <si>
    <t>KFM-SHYF-LOT1-109/426</t>
  </si>
  <si>
    <t>KFM-SHYF-LOT1-110/426</t>
  </si>
  <si>
    <t>KFM-SHYF-LOT1-111/426</t>
  </si>
  <si>
    <t>KFM-SHYF-LOT1-112/426</t>
  </si>
  <si>
    <t>KFM-SHYF-LOT1-113/426</t>
  </si>
  <si>
    <t>KFM-SHYF-LOT1-114/426</t>
  </si>
  <si>
    <t>KFM-SHYF-LOT1-115/426</t>
  </si>
  <si>
    <t>KFM-SHYF-LOT1-116/426</t>
  </si>
  <si>
    <t>KFM-SHYF-LOT1-117/426</t>
  </si>
  <si>
    <t>KFM-SHYF-LOT1-118/426</t>
  </si>
  <si>
    <t>KFM-SHYF-LOT1-119/426</t>
  </si>
  <si>
    <t>KFM-SHYF-LOT1-120/426</t>
  </si>
  <si>
    <t>KFM-SHYF-LOT1-121/426</t>
  </si>
  <si>
    <t>KFM-SHYF-LOT1-122/426</t>
  </si>
  <si>
    <t>KFM-SHYF-LOT1-123/426</t>
  </si>
  <si>
    <t>KFM-SHYF-LOT1-124/426</t>
  </si>
  <si>
    <t>KFM-SHYF-LOT1-125/426</t>
  </si>
  <si>
    <t>KFM-SHYF-LOT1-126/426</t>
  </si>
  <si>
    <t>KFM-SHYF-LOT1-127/426</t>
  </si>
  <si>
    <t>KFM-SHYF-LOT1-128/426</t>
  </si>
  <si>
    <t>KFM-SHYF-LOT1-129/426</t>
  </si>
  <si>
    <t>KFM-SHYF-LOT1-130/426</t>
  </si>
  <si>
    <t>KFM-SHYF-LOT1-131/426</t>
  </si>
  <si>
    <t>KFM-SHYF-LOT1-132/426</t>
  </si>
  <si>
    <t>KFM-SHYF-LOT1-133/426</t>
  </si>
  <si>
    <t>KFM-SHYF-LOT1-134/426</t>
  </si>
  <si>
    <t>KFM-SHYF-LOT1-135/426</t>
  </si>
  <si>
    <t>KFM-SHYF-LOT1-136/426</t>
  </si>
  <si>
    <t>KFM-SHYF-LOT1-137/426</t>
  </si>
  <si>
    <t>KFM-SHYF-LOT1-138/426</t>
  </si>
  <si>
    <t>KFM-SHYF-LOT1-139/426</t>
  </si>
  <si>
    <t>KFM-SHYF-LOT1-140/426</t>
  </si>
  <si>
    <t>KFM-SHYF-LOT1-141/426</t>
  </si>
  <si>
    <t>KFM-SHYF-LOT1-142/426</t>
  </si>
  <si>
    <t>KFM-SHYF-LOT1-143/426</t>
  </si>
  <si>
    <t>KFM-SHYF-LOT1-144/426</t>
  </si>
  <si>
    <t>KFM-SHYF-LOT1-145/426</t>
  </si>
  <si>
    <t>KFM-SHYF-LOT1-146/426</t>
  </si>
  <si>
    <t>KFM-SHYF-LOT1-147/426</t>
  </si>
  <si>
    <t>KFM-SHYF-LOT1-148/426</t>
  </si>
  <si>
    <t>KFM-SHYF-LOT1-149/426</t>
  </si>
  <si>
    <t>KFM-SHYF-LOT1-150/426</t>
  </si>
  <si>
    <t>KFM-SHYF-LOT1-151/426</t>
  </si>
  <si>
    <t>KFM-SHYF-LOT1-152/426</t>
  </si>
  <si>
    <t>KFM-SHYF-LOT1-153/426</t>
  </si>
  <si>
    <t>KFM-SHYF-LOT1-154/426</t>
  </si>
  <si>
    <t>KFM-SHYF-LOT1-155/426</t>
  </si>
  <si>
    <t>KFM-SHYF-LOT1-156/426</t>
  </si>
  <si>
    <t>KFM-SHYF-LOT1-157/426</t>
  </si>
  <si>
    <t>KFM-SHYF-LOT1-158/426</t>
  </si>
  <si>
    <t>KFM-SHYF-LOT1-159/426</t>
  </si>
  <si>
    <t>KFM-SHYF-LOT1-160/426</t>
  </si>
  <si>
    <t>KFM-SHYF-LOT1-161/426</t>
  </si>
  <si>
    <t>KFM-SHYF-LOT1-162/426</t>
  </si>
  <si>
    <t>KFM-SHYF-LOT1-163/426</t>
  </si>
  <si>
    <t>KFM-SHYF-LOT1-164/426</t>
  </si>
  <si>
    <t>KFM-SHYF-LOT1-165/426</t>
  </si>
  <si>
    <t>KFM-SHYF-LOT1-166/426</t>
  </si>
  <si>
    <t>KFM-SHYF-LOT1-167/426</t>
  </si>
  <si>
    <t>KFM-SHYF-LOT1-168/426</t>
  </si>
  <si>
    <t>KFM-SHYF-LOT1-169/426</t>
  </si>
  <si>
    <t>KFM-SHYF-LOT1-170/426</t>
  </si>
  <si>
    <t>KFM-SHYF-LOT1-171/426</t>
  </si>
  <si>
    <t>KFM-SHYF-LOT1-172/426</t>
  </si>
  <si>
    <t>KFM-SHYF-LOT1-173/426</t>
  </si>
  <si>
    <t>KFM-SHYF-LOT1-174/426</t>
  </si>
  <si>
    <t>KFM-SHYF-LOT1-175/426</t>
  </si>
  <si>
    <t>KFM-SHYF-LOT1-176/426</t>
  </si>
  <si>
    <t>KFM-SHYF-LOT1-177/426</t>
  </si>
  <si>
    <t>KFM-SHYF-LOT1-178/426</t>
  </si>
  <si>
    <t>KFM-SHYF-LOT1-179/426</t>
  </si>
  <si>
    <t>KFM-SHYF-LOT1-180/426</t>
  </si>
  <si>
    <t>KFM-SHYF-LOT1-181/426</t>
  </si>
  <si>
    <t>KFM-SHYF-LOT1-182/426</t>
  </si>
  <si>
    <t>KFM-SHYF-LOT1-183/426</t>
  </si>
  <si>
    <t>KFM-SHYF-LOT1-184/426</t>
  </si>
  <si>
    <t>KFM-SHYF-LOT1-185/426</t>
  </si>
  <si>
    <t>KFM-SHYF-LOT1-186/426</t>
  </si>
  <si>
    <t>KFM-SHYF-LOT1-187/426</t>
  </si>
  <si>
    <t>KFM-SHYF-LOT1-188/426</t>
  </si>
  <si>
    <t>KFM-SHYF-LOT1-189/426</t>
  </si>
  <si>
    <t>KFM-SHYF-LOT1-190/426</t>
  </si>
  <si>
    <t>KFM-SHYF-LOT1-191/426</t>
  </si>
  <si>
    <t>KFM-SHYF-LOT1-192/426</t>
  </si>
  <si>
    <t>KFM-SHYF-LOT1-193/426</t>
  </si>
  <si>
    <t>KFM-SHYF-LOT1-194/426</t>
  </si>
  <si>
    <t>KFM-SHYF-LOT1-195/426</t>
  </si>
  <si>
    <t>KFM-SHYF-LOT1-196/426</t>
  </si>
  <si>
    <t>KFM-SHYF-LOT1-197/426</t>
  </si>
  <si>
    <t>KFM-SHYF-LOT1-198/426</t>
  </si>
  <si>
    <t>KFM-SHYF-LOT1-199/426</t>
  </si>
  <si>
    <t>KFM-SHYF-LOT1-200/426</t>
  </si>
  <si>
    <t>KFM-SHYF-LOT1-201/426</t>
  </si>
  <si>
    <t>KFM-SHYF-LOT1-202/426</t>
  </si>
  <si>
    <t>KFM-SHYF-LOT1-203/426</t>
  </si>
  <si>
    <t>KFM-SHYF-LOT1-204/426</t>
  </si>
  <si>
    <t>KFM-SHYF-LOT1-205/426</t>
  </si>
  <si>
    <t>KFM-SHYF-LOT1-206/426</t>
  </si>
  <si>
    <t>KFM-SHYF-LOT1-207/426</t>
  </si>
  <si>
    <t>KFM-SHYF-LOT1-208/426</t>
  </si>
  <si>
    <t>KFM-SHYF-LOT1-209/426</t>
  </si>
  <si>
    <t>KFM-SHYF-LOT1-210/426</t>
  </si>
  <si>
    <t>KFM-SHYF-LOT1-211/426</t>
  </si>
  <si>
    <t>KFM-SHYF-LOT1-212/426</t>
  </si>
  <si>
    <t>KFM-SHYF-LOT1-213/426</t>
  </si>
  <si>
    <t>KFM-SHYF-LOT1-214/426</t>
  </si>
  <si>
    <t>KFM-SHYF-LOT1-215/426</t>
  </si>
  <si>
    <t>KFM-SHYF-LOT1-216/426</t>
  </si>
  <si>
    <t>KFM-SHYF-LOT1-217/426</t>
  </si>
  <si>
    <t>KFM-SHYF-LOT1-218/426</t>
  </si>
  <si>
    <t>KFM-SHYF-LOT1-219/426</t>
  </si>
  <si>
    <t>KFM-SHYF-LOT1-220/426</t>
  </si>
  <si>
    <t>KFM-SHYF-LOT1-221/426</t>
  </si>
  <si>
    <t>KFM-SHYF-LOT1-222/426</t>
  </si>
  <si>
    <t>KFM-SHYF-LOT1-223/426</t>
  </si>
  <si>
    <t>KFM-SHYF-LOT1-224/426</t>
  </si>
  <si>
    <t>KFM-SHYF-LOT1-225/426</t>
  </si>
  <si>
    <t>KFM-SHYF-LOT1-226/426</t>
  </si>
  <si>
    <t>KFM-SHYF-LOT1-227/426</t>
  </si>
  <si>
    <t>KFM-SHYF-LOT1-228/426</t>
  </si>
  <si>
    <t>KFM-SHYF-LOT1-229/426</t>
  </si>
  <si>
    <t>KFM-SHYF-LOT1-230/426</t>
  </si>
  <si>
    <t>KFM-SHYF-LOT1-231/426</t>
  </si>
  <si>
    <t>KFM-SHYF-LOT1-232/426</t>
  </si>
  <si>
    <t>KFM-SHYF-LOT1-233/426</t>
  </si>
  <si>
    <t>KFM-SHYF-LOT1-234/426</t>
  </si>
  <si>
    <t>KFM-SHYF-LOT1-235/426</t>
  </si>
  <si>
    <t>KFM-SHYF-LOT1-236/426</t>
  </si>
  <si>
    <t>KFM-SHYF-LOT1-237/426</t>
  </si>
  <si>
    <t>KFM-SHYF-LOT1-238/426</t>
  </si>
  <si>
    <t>KFM-SHYF-LOT1-239/426</t>
  </si>
  <si>
    <t>KFM-SHYF-LOT1-240/426</t>
  </si>
  <si>
    <t>KFM-SHYF-LOT1-241/426</t>
  </si>
  <si>
    <t>KFM-SHYF-LOT1-242/426</t>
  </si>
  <si>
    <t>KFM-SHYF-LOT1-243/426</t>
  </si>
  <si>
    <t>KFM-SHYF-LOT1-244/426</t>
  </si>
  <si>
    <t>KFM-SHYF-LOT1-245/426</t>
  </si>
  <si>
    <t>KFM-SHYF-LOT1-246/426</t>
  </si>
  <si>
    <t>KFM-SHYF-LOT1-247/426</t>
  </si>
  <si>
    <t>KFM-SHYF-LOT1-248/426</t>
  </si>
  <si>
    <t>KFM-SHYF-LOT1-249/426</t>
  </si>
  <si>
    <t>KFM-SHYF-LOT1-250/426</t>
  </si>
  <si>
    <t>KFM-SHYF-LOT1-251/426</t>
  </si>
  <si>
    <t>KFM-SHYF-LOT1-252/426</t>
  </si>
  <si>
    <t>KFM-SHYF-LOT1-253/426</t>
  </si>
  <si>
    <t>KFM-SHYF-LOT1-254/426</t>
  </si>
  <si>
    <t>KFM-SHYF-LOT1-255/426</t>
  </si>
  <si>
    <t>KFM-SHYF-LOT1-256/426</t>
  </si>
  <si>
    <t>KFM-SHYF-LOT1-257/426</t>
  </si>
  <si>
    <t>KFM-SHYF-LOT1-258/426</t>
  </si>
  <si>
    <t>KFM-SHYF-LOT1-259/426</t>
  </si>
  <si>
    <t>KFM-SHYF-LOT1-260/426</t>
  </si>
  <si>
    <t>KFM-SHYF-LOT1-261/426</t>
  </si>
  <si>
    <t>KFM-SHYF-LOT1-262/426</t>
  </si>
  <si>
    <t>KFM-SHYF-LOT1-263/426</t>
  </si>
  <si>
    <t>KFM-SHYF-LOT1-264/426</t>
  </si>
  <si>
    <t>KFM-SHYF-LOT1-265/426</t>
  </si>
  <si>
    <t>KFM-SHYF-LOT1-266/426</t>
  </si>
  <si>
    <t>KFM-SHYF-LOT1-267/426</t>
  </si>
  <si>
    <t>KFM-SHYF-LOT1-268/426</t>
  </si>
  <si>
    <t>KFM-SHYF-LOT1-269/426</t>
  </si>
  <si>
    <t>KFM-SHYF-LOT1-270/426</t>
  </si>
  <si>
    <t>KFM-SHYF-LOT1-271/426</t>
  </si>
  <si>
    <t>KFM-SHYF-LOT1-272/426</t>
  </si>
  <si>
    <t>KFM-SHYF-LOT1-273/426</t>
  </si>
  <si>
    <t>KFM-SHYF-LOT1-274/426</t>
  </si>
  <si>
    <t>KFM-SHYF-LOT1-275/426</t>
  </si>
  <si>
    <t>KFM-SHYF-LOT1-276/426</t>
  </si>
  <si>
    <t>KFM-SHYF-LOT1-277/426</t>
  </si>
  <si>
    <t>KFM-SHYF-LOT1-278/426</t>
  </si>
  <si>
    <t>KFM-SHYF-LOT1-279/426</t>
  </si>
  <si>
    <t>KFM-SHYF-LOT1-280/426</t>
  </si>
  <si>
    <t>KFM-SHYF-LOT1-281/426</t>
  </si>
  <si>
    <t>KFM-SHYF-LOT1-282/426</t>
  </si>
  <si>
    <t>KFM-SHYF-LOT1-283/426</t>
  </si>
  <si>
    <t>KFM-SHYF-LOT1-284/426</t>
  </si>
  <si>
    <t>KFM-SHYF-LOT1-285/426</t>
  </si>
  <si>
    <t>KFM-SHYF-LOT1-286/426</t>
  </si>
  <si>
    <t>KFM-SHYF-LOT1-287/426</t>
  </si>
  <si>
    <t>KFM-SHYF-LOT1-288/426</t>
  </si>
  <si>
    <t>KFM-SHYF-LOT1-289/426</t>
  </si>
  <si>
    <t>KFM-SHYF-LOT1-290/426</t>
  </si>
  <si>
    <t>KFM-SHYF-LOT1-291/426</t>
  </si>
  <si>
    <t>KFM-SHYF-LOT1-292/426</t>
  </si>
  <si>
    <t>KFM-SHYF-LOT1-293/426</t>
  </si>
  <si>
    <t>KFM-SHYF-LOT1-294/426</t>
  </si>
  <si>
    <t>KFM-SHYF-LOT1-295/426</t>
  </si>
  <si>
    <t>KFM-SHYF-LOT1-296/426</t>
  </si>
  <si>
    <t>KFM-SHYF-LOT1-297/426</t>
  </si>
  <si>
    <t>KFM-SHYF-LOT1-298/426</t>
  </si>
  <si>
    <t>KFM-SHYF-LOT1-299/426</t>
  </si>
  <si>
    <t>KFM-SHYF-LOT1-300/426</t>
  </si>
  <si>
    <t>KFM-SHYF-LOT1-301/426</t>
  </si>
  <si>
    <t>KFM-SHYF-LOT1-302/426</t>
  </si>
  <si>
    <t>KFM-SHYF-LOT1-303/426</t>
  </si>
  <si>
    <t>KFM-SHYF-LOT1-304/426</t>
  </si>
  <si>
    <t>KFM-SHYF-LOT1-305/426</t>
  </si>
  <si>
    <t>KFM-SHYF-LOT1-306/426</t>
  </si>
  <si>
    <t>KFM-SHYF-LOT1-307/426</t>
  </si>
  <si>
    <t>KFM-SHYF-LOT1-308/426</t>
  </si>
  <si>
    <t>KFM-SHYF-LOT1-309/426</t>
  </si>
  <si>
    <t>KFM-SHYF-LOT1-310/426</t>
  </si>
  <si>
    <t>KFM-SHYF-LOT1-311/426</t>
  </si>
  <si>
    <t>KFM-SHYF-LOT1-312/426</t>
  </si>
  <si>
    <t>KFM-SHYF-LOT1-313/426</t>
  </si>
  <si>
    <t>KFM-SHYF-LOT1-314/426</t>
  </si>
  <si>
    <t>KFM-SHYF-LOT1-315/426</t>
  </si>
  <si>
    <t>KFM-SHYF-LOT1-316/426</t>
  </si>
  <si>
    <t>KFM-SHYF-LOT1-317/426</t>
  </si>
  <si>
    <t>KFM-SHYF-LOT1-318/426</t>
  </si>
  <si>
    <t>KFM-SHYF-LOT1-319/426</t>
  </si>
  <si>
    <t>KFM-SHYF-LOT1-320/426</t>
  </si>
  <si>
    <t>KFM-SHYF-LOT1-321/426</t>
  </si>
  <si>
    <t>KFM-SHYF-LOT1-322/426</t>
  </si>
  <si>
    <t>KFM-SHYF-LOT1-323/426</t>
  </si>
  <si>
    <t>KFM-SHYF-LOT1-324/426</t>
  </si>
  <si>
    <t>KFM-SHYF-LOT1-325/426</t>
  </si>
  <si>
    <t>KFM-SHYF-LOT1-326/426</t>
  </si>
  <si>
    <t>KFM-SHYF-LOT1-327/426</t>
  </si>
  <si>
    <t>KFM-SHYF-LOT1-328/426</t>
  </si>
  <si>
    <t>KFM-SHYF-LOT1-329/426</t>
  </si>
  <si>
    <t>KFM-SHYF-LOT1-330/426</t>
  </si>
  <si>
    <t>KFM-SHYF-LOT1-331/426</t>
  </si>
  <si>
    <t>KFM-SHYF-LOT1-332/426</t>
  </si>
  <si>
    <t>KFM-SHYF-LOT1-333/426</t>
  </si>
  <si>
    <t>KFM-SHYF-LOT1-334/426</t>
  </si>
  <si>
    <t>KFM-SHYF-LOT1-335/426</t>
  </si>
  <si>
    <t>KFM-SHYF-LOT1-336/426</t>
  </si>
  <si>
    <t>KFM-SHYF-LOT1-337/426</t>
  </si>
  <si>
    <t>KFM-SHYF-LOT1-338/426</t>
  </si>
  <si>
    <t>KFM-SHYF-LOT1-339/426</t>
  </si>
  <si>
    <t>KFM-SHYF-LOT1-340/426</t>
  </si>
  <si>
    <t>KFM-SHYF-LOT1-341/426</t>
  </si>
  <si>
    <t>KFM-SHYF-LOT1-342/426</t>
  </si>
  <si>
    <t>KFM-SHYF-LOT1-343/426</t>
  </si>
  <si>
    <t>KFM-SHYF-LOT1-344/426</t>
  </si>
  <si>
    <t>KFM-SHYF-LOT1-345/426</t>
  </si>
  <si>
    <t>KFM-SHYF-LOT1-346/426</t>
  </si>
  <si>
    <t>KFM-SHYF-LOT1-347/426</t>
  </si>
  <si>
    <t>KFM-SHYF-LOT1-348/426</t>
  </si>
  <si>
    <t>KFM-SHYF-LOT1-349/426</t>
  </si>
  <si>
    <t>KFM-SHYF-LOT1-350/426</t>
  </si>
  <si>
    <t>KFM-SHYF-LOT1-351/426</t>
  </si>
  <si>
    <t>KFM-SHYF-LOT1-352/426</t>
  </si>
  <si>
    <t>KFM-SHYF-LOT1-353/426</t>
  </si>
  <si>
    <t>KFM-SHYF-LOT1-354/426</t>
  </si>
  <si>
    <t>KFM-SHYF-LOT1-355/426</t>
  </si>
  <si>
    <t>KFM-SHYF-LOT1-356/426</t>
  </si>
  <si>
    <t>KFM-SHYF-LOT1-357/426</t>
  </si>
  <si>
    <t>KFM-SHYF-LOT1-358/426</t>
  </si>
  <si>
    <t>KFM-SHYF-LOT1-359/426</t>
  </si>
  <si>
    <t>KFM-SHYF-LOT1-360/426</t>
  </si>
  <si>
    <t>KFM-SHYF-LOT1-361/426</t>
  </si>
  <si>
    <t>KFM-SHYF-LOT1-362/426</t>
  </si>
  <si>
    <t>KFM-SHYF-LOT1-363/426</t>
  </si>
  <si>
    <t>KFM-SHYF-LOT1-364/426</t>
  </si>
  <si>
    <t>KFM-SHYF-LOT1-365/426</t>
  </si>
  <si>
    <t>KFM-SHYF-LOT1-366/426</t>
  </si>
  <si>
    <t>KFM-SHYF-LOT1-367/426</t>
  </si>
  <si>
    <t>KFM-SHYF-LOT1-368/426</t>
  </si>
  <si>
    <t>KFM-SHYF-LOT1-369/426</t>
  </si>
  <si>
    <t>KFM-SHYF-LOT1-370/426</t>
  </si>
  <si>
    <t>KFM-SHYF-LOT1-371/426</t>
  </si>
  <si>
    <t>KFM-SHYF-LOT1-372/426</t>
  </si>
  <si>
    <t>KFM-SHYF-LOT1-373/426</t>
  </si>
  <si>
    <t>KFM-SHYF-LOT1-374/426</t>
  </si>
  <si>
    <t>KFM-SHYF-LOT1-375/426</t>
  </si>
  <si>
    <t>KFM-SHYF-LOT1-376/426</t>
  </si>
  <si>
    <t>KFM-SHYF-LOT1-377/426</t>
  </si>
  <si>
    <t>KFM-SHYF-LOT1-378/426</t>
  </si>
  <si>
    <t>KFM-SHYF-LOT1-379/426</t>
  </si>
  <si>
    <t>KFM-SHYF-LOT1-380/426</t>
  </si>
  <si>
    <t>KFM-SHYF-LOT1-381/426</t>
  </si>
  <si>
    <t>KFM-SHYF-LOT1-382/426</t>
  </si>
  <si>
    <t>KFM-SHYF-LOT1-383/426</t>
  </si>
  <si>
    <t>KFM-SHYF-LOT1-384/426</t>
  </si>
  <si>
    <t>KFM-SHYF-LOT1-385/426</t>
  </si>
  <si>
    <t>KFM-SHYF-LOT1-386/426</t>
  </si>
  <si>
    <t>KFM-SHYF-LOT1-387/426</t>
  </si>
  <si>
    <t>KFM-SHYF-LOT1-388/426</t>
  </si>
  <si>
    <t>KFM-SHYF-LOT1-389/426</t>
  </si>
  <si>
    <t>KFM-SHYF-LOT1-390/426</t>
  </si>
  <si>
    <t>KFM-SHYF-LOT1-391/426</t>
  </si>
  <si>
    <t>KFM-SHYF-LOT1-392/426</t>
  </si>
  <si>
    <t>KFM-SHYF-LOT1-393/426</t>
  </si>
  <si>
    <t>KFM-SHYF-LOT1-394/426</t>
  </si>
  <si>
    <t>KFM-SHYF-LOT1-395/426</t>
  </si>
  <si>
    <t>KFM-SHYF-LOT1-396/426</t>
  </si>
  <si>
    <t>KFM-SHYF-LOT1-397/426</t>
  </si>
  <si>
    <t>KFM-SHYF-LOT1-398/426</t>
  </si>
  <si>
    <t>KFM-SHYF-LOT1-399/426</t>
  </si>
  <si>
    <t>KFM-SHYF-LOT1-400/426</t>
  </si>
  <si>
    <t>KFM-SHYF-LOT1-401/426</t>
  </si>
  <si>
    <t>KFM-SHYF-LOT1-402/426</t>
  </si>
  <si>
    <t>KFM-SHYF-LOT1-403/426</t>
  </si>
  <si>
    <t>KFM-SHYF-LOT1-404/426</t>
  </si>
  <si>
    <t>KFM-SHYF-LOT1-405/426</t>
  </si>
  <si>
    <t>KFM-SHYF-LOT1-406/426</t>
  </si>
  <si>
    <t>KFM-SHYF-LOT1-407/426</t>
  </si>
  <si>
    <t>KFM-SHYF-LOT1-408/426</t>
  </si>
  <si>
    <t>KFM-SHYF-LOT1-409/426</t>
  </si>
  <si>
    <t>KFM-SHYF-LOT1-410/426</t>
  </si>
  <si>
    <t>KFM-SHYF-LOT1-411/426</t>
  </si>
  <si>
    <t>KFM-SHYF-LOT1-412/426</t>
  </si>
  <si>
    <t>KFM-SHYF-LOT1-413/426</t>
  </si>
  <si>
    <t>KFM-SHYF-LOT1-414/426</t>
  </si>
  <si>
    <t>KFM-SHYF-LOT1-415/426</t>
  </si>
  <si>
    <t>KFM-SHYF-LOT1-416/426</t>
  </si>
  <si>
    <t>KFM-SHYF-LOT1-417/426</t>
  </si>
  <si>
    <t>KFM-SHYF-LOT1-418/426</t>
  </si>
  <si>
    <t>KFM-SHYF-LOT1-419/426</t>
  </si>
  <si>
    <t>KFM-SHYF-LOT1-420/426</t>
  </si>
  <si>
    <t>KFM-SHYF-LOT1-421/426</t>
  </si>
  <si>
    <t>KFM-SHYF-LOT1-422/426</t>
  </si>
  <si>
    <t>KFM-SHYF-LOT1-423/426</t>
  </si>
  <si>
    <t>KFM-SHYF-LOT1-424/426</t>
  </si>
  <si>
    <t>KFM-SHYF-LOT1-425/426</t>
  </si>
  <si>
    <t>KFM-SHYF-LOT1-426/426</t>
  </si>
  <si>
    <t>HMN2112SHDB06-3PKS</t>
  </si>
  <si>
    <t>KFM-XCMG-LOT1-1/7</t>
  </si>
  <si>
    <t xml:space="preserve">water tank </t>
  </si>
  <si>
    <t>KFM-XCMG-LOT1-2/7</t>
  </si>
  <si>
    <t>KFM-XCMG-LOT1-3/7</t>
  </si>
  <si>
    <t>配件</t>
  </si>
  <si>
    <t>SPARE PARTS</t>
  </si>
  <si>
    <t>/</t>
  </si>
  <si>
    <t>HMN2112SHDB06-4PKS</t>
  </si>
  <si>
    <t>KFM-XCMG-LOT1-4/7</t>
  </si>
  <si>
    <t>泡沫消防车</t>
  </si>
  <si>
    <t>FOAM FIRE TRUCK</t>
  </si>
  <si>
    <t>PM250F2</t>
  </si>
  <si>
    <t>KFM-XCMG-LOT1-5/7</t>
  </si>
  <si>
    <t>KFM-XCMG-LOT1-6/7</t>
  </si>
  <si>
    <t>消防车备件箱</t>
  </si>
  <si>
    <t xml:space="preserve"> SPARE PART FOR  FIRE TRUCK</t>
  </si>
  <si>
    <t>KFM-XCMG-LOT1-7/7</t>
  </si>
  <si>
    <t>HMN2112SHDB06-7PKS</t>
  </si>
  <si>
    <t>KFM-HNWH-LOT1-1/7 （第1批，共1批）</t>
  </si>
  <si>
    <t>主梁</t>
  </si>
  <si>
    <t>main beam</t>
  </si>
  <si>
    <t>KFM-HNWH-LOT1-2/7 （第1批，共1批）</t>
  </si>
  <si>
    <t>电动葫芦</t>
  </si>
  <si>
    <t>Electric hoist</t>
  </si>
  <si>
    <t>MD10-9M</t>
  </si>
  <si>
    <t>KFM-HNWH-LOT1-3/7 （第1批，共1批）</t>
  </si>
  <si>
    <t>端梁</t>
  </si>
  <si>
    <t>End beam</t>
  </si>
  <si>
    <t>KFM-HNWH-LOT1-4/7 （第1批，共1批）</t>
  </si>
  <si>
    <t>KFM-HNWH-LOT1-5/7 （第1批，共1批）</t>
  </si>
  <si>
    <t>电气箱</t>
  </si>
  <si>
    <t>Electric box</t>
  </si>
  <si>
    <t>KFM-HNWH-LOT1-6/7 （第1批，共1批）</t>
  </si>
  <si>
    <t>滑触线及附件</t>
  </si>
  <si>
    <t>Slide wire and accessories</t>
  </si>
  <si>
    <t>四级16平方</t>
  </si>
  <si>
    <t>KFM-HNWH-LOT1-7/7 （第1批，共1批）</t>
  </si>
  <si>
    <t>轨道</t>
  </si>
  <si>
    <t>track</t>
  </si>
  <si>
    <t>38轨</t>
  </si>
  <si>
    <t>HMN2112SHDB06-8PKS</t>
  </si>
  <si>
    <t>KFM-HNWH-LOT1-1/8 （第1批，共2批）</t>
  </si>
  <si>
    <t>KFM-HNWH-LOT1-2/8 （第1批，共2批）</t>
  </si>
  <si>
    <t>CD10-7M</t>
  </si>
  <si>
    <t>KFM-HNWH-LOT1-3/8 （第1批，共2批）</t>
  </si>
  <si>
    <t>KFM-HNWH-LOT1-4/8 （第1批，共2批）</t>
  </si>
  <si>
    <t>KFM-HNWH-LOT1-5/8 （第1批，共2批）</t>
  </si>
  <si>
    <t>KFM-HNWH-LOT1-6/8 （第1批，共2批）</t>
  </si>
  <si>
    <t>KFM-HNWH-LOT1-7/8 （第1批，共2批）</t>
  </si>
  <si>
    <t>KFM-HNWH-LOT1-8/8 （第1批，共2批）</t>
  </si>
  <si>
    <t>HMN2112SHDB06-11PKS</t>
  </si>
  <si>
    <t>KFM-TJWG-LOT1-1/11</t>
  </si>
  <si>
    <t>虎钳</t>
  </si>
  <si>
    <t>Vise</t>
  </si>
  <si>
    <t>8”</t>
  </si>
  <si>
    <t>DH-INV-21061-01</t>
  </si>
  <si>
    <t>KF01EPETDCH21061</t>
  </si>
  <si>
    <t>M3215J台式砂轮机</t>
  </si>
  <si>
    <t>M3215j bench grinder</t>
  </si>
  <si>
    <t>MQD3215</t>
  </si>
  <si>
    <t>水管快速接头</t>
  </si>
  <si>
    <t>Water pipe quick connector</t>
  </si>
  <si>
    <t>DN15</t>
  </si>
  <si>
    <t>DN20</t>
  </si>
  <si>
    <t>DN25</t>
  </si>
  <si>
    <t>DN32</t>
  </si>
  <si>
    <t>DN40</t>
  </si>
  <si>
    <t>DN50</t>
  </si>
  <si>
    <t>铆焊平台--调整垫铁</t>
  </si>
  <si>
    <t>Riveting platform -- adjusting sizing block</t>
  </si>
  <si>
    <t>S76-4</t>
  </si>
  <si>
    <t>为铆焊平台的配件，不用单独申报</t>
  </si>
  <si>
    <t>KFM-TJWG-LOT1-2/11</t>
  </si>
  <si>
    <t>铆焊平台</t>
  </si>
  <si>
    <t>Riveting platform</t>
  </si>
  <si>
    <t>3000*2000mm</t>
  </si>
  <si>
    <t>KFM-TJWG-LOT1-3/11</t>
  </si>
  <si>
    <t>330AMI金属带锯床</t>
  </si>
  <si>
    <t>330ami metal band sawing machine</t>
  </si>
  <si>
    <t>GS330</t>
  </si>
  <si>
    <t>KFM-TJWG-LOT1-4/11</t>
  </si>
  <si>
    <t>空气压缩机</t>
  </si>
  <si>
    <t>JV-1.05/12.5</t>
  </si>
  <si>
    <t>YGCH-G-200焊条烘箱</t>
  </si>
  <si>
    <t>Ygch-g-200 electrode oven</t>
  </si>
  <si>
    <t>ZYHC-200</t>
  </si>
  <si>
    <t>KFM-TJWG-LOT1-5/11</t>
  </si>
  <si>
    <t>KFM-TJWG-LOT1-6/11</t>
  </si>
  <si>
    <t>WW-1.0/7移动式空压机</t>
  </si>
  <si>
    <t>Ww-1.0/7 mobile air compressor</t>
  </si>
  <si>
    <t>JW-0.97/8</t>
  </si>
  <si>
    <t>KFM-TJWG-LOT1-7/11</t>
  </si>
  <si>
    <t>KFM-TJWG-LOT1-8/11</t>
  </si>
  <si>
    <t>Z4120台式钻床</t>
  </si>
  <si>
    <t>Z4120 bench drilling machine</t>
  </si>
  <si>
    <t>Z4120</t>
  </si>
  <si>
    <t>KFM-TJWG-LOT1-9/11</t>
  </si>
  <si>
    <t>BX1-400交流弧焊机</t>
  </si>
  <si>
    <t>Bx1-400 AC arc welder</t>
  </si>
  <si>
    <t>BX1-400F-3A</t>
  </si>
  <si>
    <t>IGBTZX7-630逆变式直流弧焊机</t>
  </si>
  <si>
    <t>Igbtzx7-630 inverter DC arc welding machine</t>
  </si>
  <si>
    <t>ZX7-630WI</t>
  </si>
  <si>
    <t>KFM-TJWG-LOT1-10/11</t>
  </si>
  <si>
    <t>MC3030除尘式砂轮机</t>
  </si>
  <si>
    <t>Mc3030 dust removal grinder</t>
  </si>
  <si>
    <t>Ｍ3330</t>
  </si>
  <si>
    <t>KFM-TJWG-LOT1-11/11</t>
  </si>
  <si>
    <t>LGK200逆变等离子切割机</t>
  </si>
  <si>
    <t>Lgk200 inverter plasma cutting machine</t>
  </si>
  <si>
    <t>LGK-200</t>
  </si>
  <si>
    <t>KR630CO2气体保护焊机</t>
  </si>
  <si>
    <t>Kr630co2 gas shielded welding machine</t>
  </si>
  <si>
    <t>NB 630WE</t>
  </si>
  <si>
    <t>HMN2112SHDB06-13PKS-1</t>
  </si>
  <si>
    <t>KFM-NTLY-LOT1-1/13</t>
  </si>
  <si>
    <t>重型板式给料机主体A</t>
  </si>
  <si>
    <t>main body of heavy plate feeder A</t>
  </si>
  <si>
    <t>GBZ1200*7000</t>
  </si>
  <si>
    <t>KFM-NTLY-LOT1-2/13</t>
  </si>
  <si>
    <t>重型板式给料机主体B</t>
  </si>
  <si>
    <t>main body of heavy plate feeder B</t>
  </si>
  <si>
    <t>KFM-NTLY-LOT1-3/13</t>
  </si>
  <si>
    <t>主机配套件（头罩Head coverA）</t>
  </si>
  <si>
    <t>Parts and components of main machine A</t>
  </si>
  <si>
    <t>配GBZ1200*7000</t>
  </si>
  <si>
    <t>KFM-NTLY-LOT1-4/13</t>
  </si>
  <si>
    <t>主机配套件（头罩Head coverB）</t>
  </si>
  <si>
    <t>Parts and components of main machine B</t>
  </si>
  <si>
    <t>ALX1737-ALH 9883T</t>
  </si>
  <si>
    <t>KFM-NTLY-LOT1-5/13</t>
  </si>
  <si>
    <t>主机配套件A、B（护栏组件A、B）</t>
  </si>
  <si>
    <t>Parts and components of main machine（guardrail componentA、B）</t>
  </si>
  <si>
    <t>KFM-NTLY-LOT1-6/13</t>
  </si>
  <si>
    <t>电机减速机 A</t>
  </si>
  <si>
    <t>motor and ReducerA</t>
  </si>
  <si>
    <t>KFM-NTLY-LOT1-7/13</t>
  </si>
  <si>
    <t>电机减速机 B</t>
  </si>
  <si>
    <t>motor and ReducerB</t>
  </si>
  <si>
    <t>KFM-NTLY-LOT1-8/13</t>
  </si>
  <si>
    <t>座式振动给料机 A</t>
  </si>
  <si>
    <t>Seat type vibrating feeder A</t>
  </si>
  <si>
    <t>GZG120-220</t>
  </si>
  <si>
    <t>KFM-NTLY-LOT1-9/13</t>
  </si>
  <si>
    <t>座式振动给料机 B</t>
  </si>
  <si>
    <t>Seat type vibrating feeder B</t>
  </si>
  <si>
    <t>KFM-NTLY-LOT1-10/13</t>
  </si>
  <si>
    <t>棒阀A、B</t>
  </si>
  <si>
    <t>Rod valve A、B</t>
  </si>
  <si>
    <t>配GZG120-220</t>
  </si>
  <si>
    <t>KFM-NTLY-LOT1-11/13</t>
  </si>
  <si>
    <t>溜槽A</t>
  </si>
  <si>
    <t>Chute A</t>
  </si>
  <si>
    <t>KFM-NTLY-LOT1-12/13</t>
  </si>
  <si>
    <t>溜槽B</t>
  </si>
  <si>
    <t>Chute B</t>
  </si>
  <si>
    <t>KFM-NTLY-LOT1-13/13</t>
  </si>
  <si>
    <t>变频控制箱</t>
  </si>
  <si>
    <t xml:space="preserve">Frequency conversion control box </t>
  </si>
  <si>
    <t>HMN2112SHDB06-13PKS-2</t>
  </si>
  <si>
    <t>032WMFS-FKM 939 FS</t>
  </si>
  <si>
    <t>KFM-WTWS-1/13</t>
  </si>
  <si>
    <t>电子汽车衡</t>
  </si>
  <si>
    <t>weighing platform
秤台 3.4*24m</t>
  </si>
  <si>
    <t>KFM-WTWS-2/13</t>
  </si>
  <si>
    <t>KFM-WTWS-3/13</t>
  </si>
  <si>
    <t>KFM-WTWS-4/13</t>
  </si>
  <si>
    <t>KFM-WTWS-5/13</t>
  </si>
  <si>
    <t>KFM-WTWS-6/13</t>
  </si>
  <si>
    <t>KFM-WTWS-7/13</t>
  </si>
  <si>
    <t>KFM-WTWS-8/13</t>
  </si>
  <si>
    <t>KFM-WTWS-9/13</t>
  </si>
  <si>
    <t>KFM-WTWS-10/13</t>
  </si>
  <si>
    <t>KFM-WTWS-11/13</t>
  </si>
  <si>
    <t>配件fittings</t>
  </si>
  <si>
    <t>KFM-WTWS-12/13</t>
  </si>
  <si>
    <t>KFM-WTWS-13/13</t>
  </si>
  <si>
    <t>HMN2112SHDB06-16PKS</t>
  </si>
  <si>
    <t>KFM-HW-1/16</t>
  </si>
  <si>
    <t>FX710-GX-S2*12</t>
  </si>
  <si>
    <t>KFM-HW-2/16</t>
  </si>
  <si>
    <t>KFM-HW-3/16</t>
  </si>
  <si>
    <t>KFM-HW-4/16</t>
  </si>
  <si>
    <t>KFM-HW-5/16</t>
  </si>
  <si>
    <t>KFM-HW-6/16</t>
  </si>
  <si>
    <t>KFM-HW-7/16</t>
  </si>
  <si>
    <t>KFM-HW-8/16</t>
  </si>
  <si>
    <t>KFM-HW-9/16</t>
  </si>
  <si>
    <t>KFM-HW-10/16</t>
  </si>
  <si>
    <t>KFM-HW-11/16</t>
  </si>
  <si>
    <t>KFM-HW-12/16</t>
  </si>
  <si>
    <t>KFM-HW-13/16</t>
  </si>
  <si>
    <t>KFM-HW-14/16</t>
  </si>
  <si>
    <t>KFM-HW-15/16</t>
  </si>
  <si>
    <t>KFM-HW-16/16</t>
  </si>
  <si>
    <t>HMN2112SHDB06-18PKS</t>
  </si>
  <si>
    <t>KFM-TJWG-LOT2-1/18</t>
  </si>
  <si>
    <t>双端法兰钢丝软管</t>
  </si>
  <si>
    <t>DN300   1.6MPa    4米/根</t>
  </si>
  <si>
    <t>KFM-TJWG-LOT2-2/18</t>
  </si>
  <si>
    <t>KFM-TJWG-LOT2-3/18</t>
  </si>
  <si>
    <t>KFM-TJWG-LOT2-4/18</t>
  </si>
  <si>
    <t>KFM-TJWG-LOT2-5/18</t>
  </si>
  <si>
    <t>DN300    1.6MPa   6米/根</t>
  </si>
  <si>
    <t>KFM-TJWG-LOT2-6/18</t>
  </si>
  <si>
    <t>KFM-TJWG-LOT2-7/18</t>
  </si>
  <si>
    <t>KFM-TJWG-LOT2-8/18</t>
  </si>
  <si>
    <t>KFM-TJWG-LOT2-9/18</t>
  </si>
  <si>
    <t>KFM-TJWG-LOT2-10/18</t>
  </si>
  <si>
    <t>KFM-TJWG-LOT2-11/18</t>
  </si>
  <si>
    <t>KFM-TJWG-LOT2-12/18</t>
  </si>
  <si>
    <t>KFM-TJWG-LOT2-13/18</t>
  </si>
  <si>
    <t>DN200   1.6MPa   4米/根</t>
  </si>
  <si>
    <t>KFM-TJWG-LOT2-14/18</t>
  </si>
  <si>
    <t>KFM-TJWG-LOT2-15/18</t>
  </si>
  <si>
    <t>DN200   1.6MPa   6米/根</t>
  </si>
  <si>
    <t>KFM-TJWG-LOT2-16/18</t>
  </si>
  <si>
    <t>KFM-TJWG-LOT2-17/18</t>
  </si>
  <si>
    <t>KFM-TJWG-LOT2-18/18</t>
  </si>
  <si>
    <t>HMN2112SHDB06-24PKS</t>
  </si>
  <si>
    <t>KFM-SHYY-LOT1-1/24</t>
  </si>
  <si>
    <t>镀锌扁钢    镀锌槽钢</t>
  </si>
  <si>
    <t>Galvanized angle steel  Galvanized channel steel</t>
  </si>
  <si>
    <t xml:space="preserve">镀锌扁钢40*4  </t>
  </si>
  <si>
    <t>镀锌槽钢10#</t>
  </si>
  <si>
    <t>槽钢［ 100，热镀锌</t>
  </si>
  <si>
    <t>BV72 ZD GP-CV11YZ GP-CV12CJ GP</t>
  </si>
  <si>
    <t>KFM-SHYY-LOT1-2/24</t>
  </si>
  <si>
    <t>KFM-SHYY-LOT1-3/24</t>
  </si>
  <si>
    <t>KFM-SHYY-LOT1-4/24</t>
  </si>
  <si>
    <t xml:space="preserve">镀锌扁钢    镀锌槽钢
</t>
  </si>
  <si>
    <t xml:space="preserve">镀锌扁钢40*4  
</t>
  </si>
  <si>
    <t>镀锌槽钢6.3#</t>
  </si>
  <si>
    <t>槽钢［ 63，热镀锌</t>
  </si>
  <si>
    <t>KFM-SHYY-LOT1-5/24</t>
  </si>
  <si>
    <t>KFM-SHYY-LOT1-6/24</t>
  </si>
  <si>
    <t>镀锌槽钢</t>
  </si>
  <si>
    <t>Galvanized channel steel</t>
  </si>
  <si>
    <t>6.3#</t>
  </si>
  <si>
    <t>KFM-SHYY-LOT1-7/24</t>
  </si>
  <si>
    <t>KFM-SHYY-LOT1-8/24</t>
  </si>
  <si>
    <t>镀锌角钢    镀锌扁钢</t>
  </si>
  <si>
    <t>Galvanized angle steel  Galvanized flat steel</t>
  </si>
  <si>
    <t xml:space="preserve">镀锌角钢50*5 </t>
  </si>
  <si>
    <t>镀锌扁钢40*4</t>
  </si>
  <si>
    <t>KFM-SHYY-LOT1-9/24</t>
  </si>
  <si>
    <t>KFM-SHYY-LOT1-10/24</t>
  </si>
  <si>
    <t>KFM-SHYY-LOT1-11/24</t>
  </si>
  <si>
    <t>KFM-SHYY-LOT1-12/24</t>
  </si>
  <si>
    <t>槽钢［ 80，热镀锌</t>
  </si>
  <si>
    <t>KFM-SHYY-LOT1-13/24</t>
  </si>
  <si>
    <t>KFM-SHYY-LOT1-14/24</t>
  </si>
  <si>
    <t>10#</t>
  </si>
  <si>
    <t>KFM-SHYY-LOT1-15/24</t>
  </si>
  <si>
    <t>KFM-SHYY-LOT1-16/24</t>
  </si>
  <si>
    <t>镀锌角钢    镀锌槽钢</t>
  </si>
  <si>
    <t>Galvanized angle steelGalvanized channel steel</t>
  </si>
  <si>
    <t>镀锌槽钢8#</t>
  </si>
  <si>
    <t>KFM-SHYY-LOT1-17/24</t>
  </si>
  <si>
    <t>镀锌工字钢</t>
  </si>
  <si>
    <t>Galvanized I-beam</t>
  </si>
  <si>
    <t>I10</t>
  </si>
  <si>
    <t>KFM-SHYY-LOT1-18/24</t>
  </si>
  <si>
    <t>KFM-SHYY-LOT1-19/24</t>
  </si>
  <si>
    <t>KFM-SHYY-LOT1-20/24</t>
  </si>
  <si>
    <t>KFM-SHYY-LOT1-21/24</t>
  </si>
  <si>
    <t>KFM-SHYY-LOT1-22/24</t>
  </si>
  <si>
    <t>KFM-SHYY-LOT1-23/24</t>
  </si>
  <si>
    <t>KFM-SHYY-LOT1-24/24</t>
  </si>
  <si>
    <t>Double end pipe cutting joint</t>
  </si>
  <si>
    <t>DN65</t>
  </si>
  <si>
    <t>HMN2112SHDB06-29PKS-1</t>
  </si>
  <si>
    <t>KFM-HNWH-LOT2-1/29 （第2批，共3批）</t>
  </si>
  <si>
    <t>主梁1</t>
  </si>
  <si>
    <t>Main beam 1</t>
  </si>
  <si>
    <t>KFM-HNWH-LOT2-2/29（第2批，共3批）</t>
  </si>
  <si>
    <t>主梁2</t>
  </si>
  <si>
    <t>Main beam 2</t>
  </si>
  <si>
    <t>KFM-HNWH-LOT2-3/29 （第2批，共3批）</t>
  </si>
  <si>
    <t>刚性支腿</t>
  </si>
  <si>
    <t>Rigid Outrigger</t>
  </si>
  <si>
    <t>KFM-HNWH-LOT2-4/29 （第2批，共3批）</t>
  </si>
  <si>
    <t>柔性支腿</t>
  </si>
  <si>
    <t>Flexible Outrigger</t>
  </si>
  <si>
    <t>KFM-HNWH-LOT2-5/29 （第2批，共3批）</t>
  </si>
  <si>
    <t>下横梁</t>
  </si>
  <si>
    <t>Lower beam</t>
  </si>
  <si>
    <t>KFM-HNWH-LOT2-6/29 （第2批，共3批）</t>
  </si>
  <si>
    <t>KFM-HNWH-LOT2-7/29 （第2批，共3批）</t>
  </si>
  <si>
    <t>导电侧栏杆</t>
  </si>
  <si>
    <t>conductive side railing</t>
  </si>
  <si>
    <t>MDG 32t-30m</t>
  </si>
  <si>
    <t>KFM-HNWH-LOT2-8/29（第2批，共3批）</t>
  </si>
  <si>
    <t>端梁栏杆</t>
  </si>
  <si>
    <t>End beam railing and</t>
  </si>
  <si>
    <t>KFM-HNWH-LOT2-9/29 （第2批，共3批）</t>
  </si>
  <si>
    <t>平台及其栏杆</t>
  </si>
  <si>
    <t>Platform and its railing</t>
  </si>
  <si>
    <t>KFM-HNWH-LOT2-10/29 （第2批，共3批）</t>
  </si>
  <si>
    <t>KFM-HNWH-LOT2-11/29 （第2批，共3批）</t>
  </si>
  <si>
    <t>KFM-HNWH-LOT2-12/29 （第2批，共3批）</t>
  </si>
  <si>
    <t>斜梯</t>
  </si>
  <si>
    <t>Inclined ladder</t>
  </si>
  <si>
    <t>KFM-HNWH-LOT2-13/29 （第2批，共3批）</t>
  </si>
  <si>
    <t>KFM-HNWH-LOT2-14/29 （第2批，共3批）</t>
  </si>
  <si>
    <t>KFM-HNWH-LOT2-15/29 （第2批，共3批）</t>
  </si>
  <si>
    <t>KFM-HNWH-LOT2-16/29 （第2批，共3批）</t>
  </si>
  <si>
    <t>小车</t>
  </si>
  <si>
    <t>Trolley</t>
  </si>
  <si>
    <t>KFM-HNWH-LOT2-17/29 （第2批，共3批）</t>
  </si>
  <si>
    <t>KFM-HNWH-LOT2-18/29 （第2批，共3批）</t>
  </si>
  <si>
    <t>小车防雨罩</t>
  </si>
  <si>
    <t>rain cover of trolley</t>
  </si>
  <si>
    <t>KFM-HNWH-LOT2-19/29 （第2批，共3批）</t>
  </si>
  <si>
    <t>小车支腿</t>
  </si>
  <si>
    <t>Trolley legs</t>
  </si>
  <si>
    <t>KFM-HNWH-LOT2-20/29 （第2批，共3批）</t>
  </si>
  <si>
    <t>KFM-HNWH-LOT2-21/29 （第2批，共3批）</t>
  </si>
  <si>
    <t>wire rope</t>
  </si>
  <si>
    <t>KFM-HNWH-LOT2-22/29 （第2批，共3批）</t>
  </si>
  <si>
    <t>吊钩组</t>
  </si>
  <si>
    <t>hook group</t>
  </si>
  <si>
    <t>KFM-HNWH-LOT2-23/29 （第2批，共3批）</t>
  </si>
  <si>
    <t>夹轨器</t>
  </si>
  <si>
    <t>Rail clamp</t>
  </si>
  <si>
    <t>KFM-HNWH-LOT2-24/29 （第2批，共3批）</t>
  </si>
  <si>
    <t>控制柜</t>
  </si>
  <si>
    <t>Crane case</t>
  </si>
  <si>
    <t>KFM-HNWH-LOT2-25/29 （第2批，共3批）</t>
  </si>
  <si>
    <t>电缆线</t>
  </si>
  <si>
    <t>KFM-HNWH-LOT2-26/29 （第2批，共3批）</t>
  </si>
  <si>
    <t>Electrical Cabinet</t>
  </si>
  <si>
    <t>KFM-HNWH-LOT2-27/29 （第2批，共3批）</t>
  </si>
  <si>
    <t>安装附件</t>
  </si>
  <si>
    <t>Installation accessories</t>
  </si>
  <si>
    <t>KFM-HNWH-LOT2-28/29 （第2批，共3批）</t>
  </si>
  <si>
    <t>80轨</t>
  </si>
  <si>
    <t>KFM-HNWH-LOT2-29/29 （第2批，共3批）</t>
  </si>
  <si>
    <t>HMN2112SHDB06-29PKS-2</t>
  </si>
  <si>
    <t>KFM-CSMCC-LOT3-1/29</t>
  </si>
  <si>
    <t>GT-NSP-Fp1.50-BL1</t>
  </si>
  <si>
    <t>GT-NSP-Fp1.00-BL1</t>
  </si>
  <si>
    <t>KFM-CSMCC-LOT3-2/29</t>
  </si>
  <si>
    <t>GT-NSP-Fp2.00-BL1-2.50</t>
  </si>
  <si>
    <t>KFM-CSMCC-LOT3-3/29</t>
  </si>
  <si>
    <t>KFM-CSMCC-LOT3-4/29</t>
  </si>
  <si>
    <t>KFM-CSMCC-LOT3-5/29</t>
  </si>
  <si>
    <t>KFM-CSMCC-LOT3-6/29</t>
  </si>
  <si>
    <t>KFM-CSMCC-LOT3-7/29</t>
  </si>
  <si>
    <t>KFM-CSMCC-LOT3-8/29</t>
  </si>
  <si>
    <t>KFM-CSMCC-LOT3-9/29</t>
  </si>
  <si>
    <t>KFM-CSMCC-LOT3-10/29</t>
  </si>
  <si>
    <t>AEB 2427-BAE 5514T</t>
  </si>
  <si>
    <t>KFM-CSMCC-LOT3-11/29</t>
  </si>
  <si>
    <t>KFM-CSMCC-LOT3-12/29</t>
  </si>
  <si>
    <t>KFM-CSMCC-LOT3-13/29</t>
  </si>
  <si>
    <t>KFM-CSMCC-LOT3-14/29</t>
  </si>
  <si>
    <t>KFM-CSMCC-LOT3-15/29</t>
  </si>
  <si>
    <t>KFM-CSMCC-LOT3-16/29</t>
  </si>
  <si>
    <t>KFM-CSMCC-LOT3-17/29</t>
  </si>
  <si>
    <t>KFM-CSMCC-LOT3-18/29</t>
  </si>
  <si>
    <t>KFM-CSMCC-LOT3-19/29</t>
  </si>
  <si>
    <t>KFM-CSMCC-LOT3-20/29</t>
  </si>
  <si>
    <t>KFM-CSMCC-LOT3-21/29</t>
  </si>
  <si>
    <t>KFM-CSMCC-LOT3-22/29</t>
  </si>
  <si>
    <t>KFM-CSMCC-LOT3-23/29</t>
  </si>
  <si>
    <t>KFM-CSMCC-LOT3-24/29</t>
  </si>
  <si>
    <t>KFM-CSMCC-LOT3-25/29</t>
  </si>
  <si>
    <t>KFM-CSMCC-LOT3-26/29</t>
  </si>
  <si>
    <t>KFM-CSMCC-LOT3-27/29</t>
  </si>
  <si>
    <t>KFM-CSMCC-LOT3-28/29</t>
  </si>
  <si>
    <t>KFM-CSMCC-LOT3-29/29</t>
  </si>
  <si>
    <t>HMN2112SHDB06-314PKS</t>
  </si>
  <si>
    <t>KFM-HYSJ-LOT1-1/309</t>
  </si>
  <si>
    <t>高密度聚乙烯管材</t>
  </si>
  <si>
    <t>KFM-HYSJ-LOT1-2/309</t>
  </si>
  <si>
    <t>KFM-HYSJ-LOT1-3/309</t>
  </si>
  <si>
    <t>Φ800*72.7</t>
  </si>
  <si>
    <t>Φ560*50.9</t>
  </si>
  <si>
    <t>Φ225*20.6</t>
  </si>
  <si>
    <t>KFM-HYSJ-LOT1-4/309</t>
  </si>
  <si>
    <t>KFM-HYSJ-LOT1-5/309</t>
  </si>
  <si>
    <t>KFM-HYSJ-LOT1-6/309</t>
  </si>
  <si>
    <t>KFM-HYSJ-LOT1-7/309</t>
  </si>
  <si>
    <t>Φ800*72.8</t>
  </si>
  <si>
    <t>Φ560*50.10</t>
  </si>
  <si>
    <t>Φ225*20.7</t>
  </si>
  <si>
    <t>KFM-HYSJ-LOT1-8/309</t>
  </si>
  <si>
    <t>KFM-HYSJ-LOT1-9/309</t>
  </si>
  <si>
    <t>KFM-HYSJ-LOT1-10/309</t>
  </si>
  <si>
    <t>KFM-HYSJ-LOT1-11/309</t>
  </si>
  <si>
    <t>KFM-HYSJ-LOT1-12/309</t>
  </si>
  <si>
    <t>KFM-HYSJ-LOT1-13/309</t>
  </si>
  <si>
    <t>KFM-HYSJ-LOT1-14/309</t>
  </si>
  <si>
    <t>KFM-HYSJ-LOT1-15/309</t>
  </si>
  <si>
    <t>Φ800*72.9</t>
  </si>
  <si>
    <t>Φ560*50.11</t>
  </si>
  <si>
    <t>Φ225*20.8</t>
  </si>
  <si>
    <t>KFM-HYSJ-LOT1-16/309</t>
  </si>
  <si>
    <t>KFM-HYSJ-LOT1-17/309</t>
  </si>
  <si>
    <t>KFM-HYSJ-LOT1-18/309</t>
  </si>
  <si>
    <t>KFM-HYSJ-LOT1-19/309</t>
  </si>
  <si>
    <t>KFM-HYSJ-LOT1-20/309</t>
  </si>
  <si>
    <t>KFM-HYSJ-LOT1-21/309</t>
  </si>
  <si>
    <t>KFM-HYSJ-LOT1-22/309</t>
  </si>
  <si>
    <t>KFM-HYSJ-LOT1-23/309</t>
  </si>
  <si>
    <t>Φ800*72.10</t>
  </si>
  <si>
    <t>Φ560*50.12</t>
  </si>
  <si>
    <t>Φ225*20.9</t>
  </si>
  <si>
    <t>KFM-HYSJ-LOT1-24/309</t>
  </si>
  <si>
    <t>KFM-HYSJ-LOT1-25/309</t>
  </si>
  <si>
    <t>KFM-HYSJ-LOT1-26/309</t>
  </si>
  <si>
    <t>KFM-HYSJ-LOT1-27/309</t>
  </si>
  <si>
    <t>KFM-HYSJ-LOT1-28/309</t>
  </si>
  <si>
    <t>KFM-HYSJ-LOT1-29/309</t>
  </si>
  <si>
    <t>KFM-HYSJ-LOT1-30/309</t>
  </si>
  <si>
    <t>KFM-HYSJ-LOT1-31/309</t>
  </si>
  <si>
    <t>Φ800*72.11</t>
  </si>
  <si>
    <t>Φ560*50.13</t>
  </si>
  <si>
    <t>Φ225*20.10</t>
  </si>
  <si>
    <t>KFM-HYSJ-LOT1-32/309</t>
  </si>
  <si>
    <t>KFM-HYSJ-LOT1-33/309</t>
  </si>
  <si>
    <t>KFM-HYSJ-LOT1-34/309</t>
  </si>
  <si>
    <t>KFM-HYSJ-LOT1-35/309</t>
  </si>
  <si>
    <t>KFM-HYSJ-LOT1-36/309</t>
  </si>
  <si>
    <t>KFM-HYSJ-LOT1-37/309</t>
  </si>
  <si>
    <t>KFM-HYSJ-LOT1-38/309</t>
  </si>
  <si>
    <t>KFM-HYSJ-LOT1-39/309</t>
  </si>
  <si>
    <t>Φ800*72.12</t>
  </si>
  <si>
    <t>Φ560*50.14</t>
  </si>
  <si>
    <t>Φ225*20.11</t>
  </si>
  <si>
    <t>KFM-HYSJ-LOT1-40/309</t>
  </si>
  <si>
    <t>KFM-HYSJ-LOT1-41/309</t>
  </si>
  <si>
    <t>KFM-HYSJ-LOT1-42/309</t>
  </si>
  <si>
    <t>KFM-HYSJ-LOT1-43/309</t>
  </si>
  <si>
    <t>KFM-HYSJ-LOT1-44/309</t>
  </si>
  <si>
    <t>KFM-HYSJ-LOT1-45/309</t>
  </si>
  <si>
    <t>KFM-HYSJ-LOT1-46/309</t>
  </si>
  <si>
    <t>KFM-HYSJ-LOT1-47/309</t>
  </si>
  <si>
    <t>Φ800*72.13</t>
  </si>
  <si>
    <t>Φ560*50.15</t>
  </si>
  <si>
    <t>Φ225*20.12</t>
  </si>
  <si>
    <t>KFM-HYSJ-LOT1-48/309</t>
  </si>
  <si>
    <t>KFM-HYSJ-LOT1-49/309</t>
  </si>
  <si>
    <t>KFM-HYSJ-LOT1-50/309</t>
  </si>
  <si>
    <t>KFM-HYSJ-LOT1-51/309</t>
  </si>
  <si>
    <t>KFM-HYSJ-LOT1-52/309</t>
  </si>
  <si>
    <t>KFM-HYSJ-LOT1-53/309</t>
  </si>
  <si>
    <t>KFM-HYSJ-LOT1-54/309</t>
  </si>
  <si>
    <t>KFM-HYSJ-LOT1-55/309</t>
  </si>
  <si>
    <t>Φ800*72.14</t>
  </si>
  <si>
    <t>Φ560*50.16</t>
  </si>
  <si>
    <t>Φ225*20.13</t>
  </si>
  <si>
    <t>KFM-HYSJ-LOT1-56/309</t>
  </si>
  <si>
    <t>KFM-HYSJ-LOT1-57/309</t>
  </si>
  <si>
    <t>KFM-HYSJ-LOT1-58/309</t>
  </si>
  <si>
    <t>KFM-HYSJ-LOT1-59/309</t>
  </si>
  <si>
    <t>KFM-HYSJ-LOT1-60/309</t>
  </si>
  <si>
    <t>KFM-HYSJ-LOT1-61/309</t>
  </si>
  <si>
    <t>KFM-HYSJ-LOT1-62/309</t>
  </si>
  <si>
    <t>KFM-HYSJ-LOT1-63/309</t>
  </si>
  <si>
    <t>Φ800*72.15</t>
  </si>
  <si>
    <t>Φ560*50.17</t>
  </si>
  <si>
    <t>Φ225*20.14</t>
  </si>
  <si>
    <t>KFM-HYSJ-LOT1-64/309</t>
  </si>
  <si>
    <t>KFM-HYSJ-LOT1-65/309</t>
  </si>
  <si>
    <t>KFM-HYSJ-LOT1-66/309</t>
  </si>
  <si>
    <t>KFM-HYSJ-LOT1-67/309</t>
  </si>
  <si>
    <t>KFM-HYSJ-LOT1-68/309</t>
  </si>
  <si>
    <t>KFM-HYSJ-LOT1-69/309</t>
  </si>
  <si>
    <t>KFM-HYSJ-LOT1-70/309</t>
  </si>
  <si>
    <t>Φ800*72.16</t>
  </si>
  <si>
    <t>Φ560*50.18</t>
  </si>
  <si>
    <t>Φ225*20.15</t>
  </si>
  <si>
    <t>KFM-HYSJ-LOT1-71/309</t>
  </si>
  <si>
    <t>KFM-HYSJ-LOT1-72/309</t>
  </si>
  <si>
    <t>KFM-HYSJ-LOT1-73/309</t>
  </si>
  <si>
    <t>KFM-HYSJ-LOT1-74/309</t>
  </si>
  <si>
    <t>KFM-HYSJ-LOT1-75/309</t>
  </si>
  <si>
    <t>KFM-HYSJ-LOT1-76/309</t>
  </si>
  <si>
    <t>KFM-HYSJ-LOT1-77/309</t>
  </si>
  <si>
    <t>Φ800*72.17</t>
  </si>
  <si>
    <t>Φ560*50.19</t>
  </si>
  <si>
    <t>Φ225*20.16</t>
  </si>
  <si>
    <t>KFM-HYSJ-LOT1-78/309</t>
  </si>
  <si>
    <t>KFM-HYSJ-LOT1-79/309</t>
  </si>
  <si>
    <t>Φ800*72.18</t>
  </si>
  <si>
    <t>Φ560*50.20</t>
  </si>
  <si>
    <t>Φ225*20.17</t>
  </si>
  <si>
    <t>KFM-HYSJ-LOT1-80/309</t>
  </si>
  <si>
    <t>KFM-HYSJ-LOT1-81/309</t>
  </si>
  <si>
    <t>KFM-HYSJ-LOT1-82/309</t>
  </si>
  <si>
    <t>KFM-HYSJ-LOT1-83/309</t>
  </si>
  <si>
    <t>KFM-HYSJ-LOT1-84/309</t>
  </si>
  <si>
    <t>KFM-HYSJ-LOT1-85/309</t>
  </si>
  <si>
    <t>KFM-HYSJ-LOT1-86/309</t>
  </si>
  <si>
    <t>KFM-HYSJ-LOT1-87/309</t>
  </si>
  <si>
    <t>KFM-HYSJ-LOT1-88/309</t>
  </si>
  <si>
    <t>KFM-HYSJ-LOT1-89/309</t>
  </si>
  <si>
    <t>KFM-HYSJ-LOT1-90/309</t>
  </si>
  <si>
    <t>KFM-HYSJ-LOT1-91/309</t>
  </si>
  <si>
    <t>KFM-HYSJ-LOT1-92/309</t>
  </si>
  <si>
    <t>KFM-HYSJ-LOT1-93/309</t>
  </si>
  <si>
    <t>KFM-HYSJ-LOT1-94/309</t>
  </si>
  <si>
    <t>KFM-HYSJ-LOT1-95/309</t>
  </si>
  <si>
    <t>KFM-HYSJ-LOT1-96/309</t>
  </si>
  <si>
    <t>KFM-HYSJ-LOT1-97/309</t>
  </si>
  <si>
    <t>KFM-HYSJ-LOT1-98/309</t>
  </si>
  <si>
    <t>KFM-HYSJ-LOT1-99/309</t>
  </si>
  <si>
    <t>KFM-HYSJ-LOT1-100/309</t>
  </si>
  <si>
    <t>KFM-HYSJ-LOT1-101/309</t>
  </si>
  <si>
    <t>KFM-HYSJ-LOT1-102/309</t>
  </si>
  <si>
    <t>KFM-HYSJ-LOT1-103/309</t>
  </si>
  <si>
    <t>KFM-HYSJ-LOT1-104/309</t>
  </si>
  <si>
    <t>KFM-HYSJ-LOT1-105/309</t>
  </si>
  <si>
    <t>KFM-HYSJ-LOT1-106/309</t>
  </si>
  <si>
    <t>KFM-HYSJ-LOT1-107/309</t>
  </si>
  <si>
    <t>KFM-HYSJ-LOT1-108/309</t>
  </si>
  <si>
    <t>KFM-HYSJ-LOT1-109/309</t>
  </si>
  <si>
    <t>KFM-HYSJ-LOT1-110/309</t>
  </si>
  <si>
    <t>KFM-HYSJ-LOT1-111/309</t>
  </si>
  <si>
    <t>KFM-HYSJ-LOT1-112/309</t>
  </si>
  <si>
    <t>KFM-HYSJ-LOT1-113/309</t>
  </si>
  <si>
    <t>KFM-HYSJ-LOT1-114/309</t>
  </si>
  <si>
    <t>KFM-HYSJ-LOT1-115/309</t>
  </si>
  <si>
    <t>KFM-HYSJ-LOT1-116/309</t>
  </si>
  <si>
    <t>KFM-HYSJ-LOT1-117/309</t>
  </si>
  <si>
    <t>KFM-HYSJ-LOT1-118/309</t>
  </si>
  <si>
    <t>KFM-HYSJ-LOT1-119/309</t>
  </si>
  <si>
    <t>KFM-HYSJ-LOT1-120/309</t>
  </si>
  <si>
    <t>KFM-HYSJ-LOT1-121/309</t>
  </si>
  <si>
    <t>KFM-HYSJ-LOT1-122/309</t>
  </si>
  <si>
    <t>KFM-HYSJ-LOT1-123/309</t>
  </si>
  <si>
    <t>KFM-HYSJ-LOT1-124/309</t>
  </si>
  <si>
    <t>KFM-HYSJ-LOT1-125/309</t>
  </si>
  <si>
    <t>KFM-HYSJ-LOT1-126/309</t>
  </si>
  <si>
    <t>KFM-HYSJ-LOT1-127/309</t>
  </si>
  <si>
    <t>KFM-HYSJ-LOT1-128/309</t>
  </si>
  <si>
    <t>KFM-HYSJ-LOT1-129/309</t>
  </si>
  <si>
    <t>KFM-HYSJ-LOT1-130/309</t>
  </si>
  <si>
    <t>KFM-HYSJ-LOT1-131/309</t>
  </si>
  <si>
    <t>KFM-HYSJ-LOT1-132/309</t>
  </si>
  <si>
    <t>KFM-HYSJ-LOT1-133/309</t>
  </si>
  <si>
    <t>KFM-HYSJ-LOT1-134/309</t>
  </si>
  <si>
    <t>KFM-HYSJ-LOT1-135/309</t>
  </si>
  <si>
    <t>KFM-HYSJ-LOT1-136/309</t>
  </si>
  <si>
    <t>KFM-HYSJ-LOT1-137/309</t>
  </si>
  <si>
    <t>KFM-HYSJ-LOT1-138/309</t>
  </si>
  <si>
    <t>KFM-HYSJ-LOT1-139/309</t>
  </si>
  <si>
    <t>KFM-HYSJ-LOT1-140/309</t>
  </si>
  <si>
    <t>KFM-HYSJ-LOT1-141/309</t>
  </si>
  <si>
    <t>KFM-HYSJ-LOT1-142/309</t>
  </si>
  <si>
    <t>KFM-HYSJ-LOT1-143/309</t>
  </si>
  <si>
    <t>KFM-HYSJ-LOT1-144/309</t>
  </si>
  <si>
    <t>KFM-HYSJ-LOT1-145/309</t>
  </si>
  <si>
    <t>KFM-HYSJ-LOT1-146/309</t>
  </si>
  <si>
    <t>KFM-HYSJ-LOT1-147/309</t>
  </si>
  <si>
    <t>KFM-HYSJ-LOT1-148/309</t>
  </si>
  <si>
    <t>KFM-HYSJ-LOT1-149/309</t>
  </si>
  <si>
    <t>KFM-HYSJ-LOT1-150/309</t>
  </si>
  <si>
    <t>KFM-HYSJ-LOT1-151/309</t>
  </si>
  <si>
    <t>KFM-HYSJ-LOT1-152/309</t>
  </si>
  <si>
    <t>KFM-HYSJ-LOT1-153/309</t>
  </si>
  <si>
    <t>KFM-HYSJ-LOT1-154/309</t>
  </si>
  <si>
    <t>KFM-HYSJ-LOT1-155/309</t>
  </si>
  <si>
    <t>KFM-HYSJ-LOT1-156/309</t>
  </si>
  <si>
    <t>KFM-HYSJ-LOT1-157/309</t>
  </si>
  <si>
    <t>KFM-HYSJ-LOT1-158/309</t>
  </si>
  <si>
    <t>KFM-HYSJ-LOT1-159/309</t>
  </si>
  <si>
    <t>KFM-HYSJ-LOT1-160/309</t>
  </si>
  <si>
    <t>KFM-HYSJ-LOT1-161/309</t>
  </si>
  <si>
    <t>KFM-HYSJ-LOT1-162/309</t>
  </si>
  <si>
    <t>KFM-HYSJ-LOT1-163/309</t>
  </si>
  <si>
    <t>KFM-HYSJ-LOT1-164/309</t>
  </si>
  <si>
    <t>KFM-HYSJ-LOT1-165/309</t>
  </si>
  <si>
    <t>KFM-HYSJ-LOT1-166/309</t>
  </si>
  <si>
    <t>KFM-HYSJ-LOT1-167/309</t>
  </si>
  <si>
    <t>KFM-HYSJ-LOT1-168/309</t>
  </si>
  <si>
    <t>KFM-HYSJ-LOT1-169/309</t>
  </si>
  <si>
    <t>KFM-HYSJ-LOT1-170/309</t>
  </si>
  <si>
    <t>KFM-HYSJ-LOT1-171/309</t>
  </si>
  <si>
    <t>KFM-HYSJ-LOT1-172/309</t>
  </si>
  <si>
    <t>KFM-HYSJ-LOT1-173/309</t>
  </si>
  <si>
    <t>KFM-HYSJ-LOT1-174/309</t>
  </si>
  <si>
    <t>KFM-HYSJ-LOT1-175/309</t>
  </si>
  <si>
    <t>KFM-HYSJ-LOT1-176/309</t>
  </si>
  <si>
    <t>KFM-HYSJ-LOT1-177/309</t>
  </si>
  <si>
    <t>KFM-HYSJ-LOT1-178/309</t>
  </si>
  <si>
    <t>KFM-HYSJ-LOT1-179/309</t>
  </si>
  <si>
    <t>KFM-HYSJ-LOT1-180/309</t>
  </si>
  <si>
    <t>KFM-HYSJ-LOT1-181/309</t>
  </si>
  <si>
    <t>KFM-HYSJ-LOT1-182/309</t>
  </si>
  <si>
    <t>KFM-HYSJ-LOT1-183/309</t>
  </si>
  <si>
    <t>KFM-HYSJ-LOT1-184/309</t>
  </si>
  <si>
    <t>KFM-HYSJ-LOT1-185/309</t>
  </si>
  <si>
    <t>KFM-HYSJ-LOT1-186/309</t>
  </si>
  <si>
    <t>KFM-HYSJ-LOT1-187/309</t>
  </si>
  <si>
    <t>KFM-HYSJ-LOT1-188/309</t>
  </si>
  <si>
    <t>KFM-HYSJ-LOT1-189/309</t>
  </si>
  <si>
    <t>KFM-HYSJ-LOT1-190/309</t>
  </si>
  <si>
    <t>KFM-HYSJ-LOT1-191/309</t>
  </si>
  <si>
    <t>KFM-HYSJ-LOT1-192/309</t>
  </si>
  <si>
    <t>KFM-HYSJ-LOT1-193/309</t>
  </si>
  <si>
    <t>KFM-HYSJ-LOT1-194/309</t>
  </si>
  <si>
    <t>KFM-HYSJ-LOT1-195/309</t>
  </si>
  <si>
    <t>KFM-HYSJ-LOT1-196/309</t>
  </si>
  <si>
    <t>KFM-HYSJ-LOT1-197/309</t>
  </si>
  <si>
    <t>KFM-HYSJ-LOT1-198/309</t>
  </si>
  <si>
    <t>KFM-HYSJ-LOT1-199/309</t>
  </si>
  <si>
    <t>KFM-HYSJ-LOT1-200/309</t>
  </si>
  <si>
    <t>KFM-HYSJ-LOT1-201/309</t>
  </si>
  <si>
    <t>KFM-HYSJ-LOT1-202/309</t>
  </si>
  <si>
    <t>KFM-HYSJ-LOT1-203/309</t>
  </si>
  <si>
    <t>KFM-HYSJ-LOT1-204/309</t>
  </si>
  <si>
    <t>KFM-HYSJ-LOT1-205/309</t>
  </si>
  <si>
    <t>KFM-HYSJ-LOT1-206/309</t>
  </si>
  <si>
    <t>KFM-HYSJ-LOT1-207/309</t>
  </si>
  <si>
    <t>KFM-HYSJ-LOT1-208/309</t>
  </si>
  <si>
    <t>KFM-HYSJ-LOT1-209/309</t>
  </si>
  <si>
    <t>KFM-HYSJ-LOT1-210/309</t>
  </si>
  <si>
    <t>KFM-HYSJ-LOT1-211/309</t>
  </si>
  <si>
    <t>KFM-HYSJ-LOT1-212/309</t>
  </si>
  <si>
    <t>KFM-HYSJ-LOT1-213/309</t>
  </si>
  <si>
    <t>KFM-HYSJ-LOT1-214/309</t>
  </si>
  <si>
    <t>KFM-HYSJ-LOT1-215/309</t>
  </si>
  <si>
    <t>KFM-HYSJ-LOT1-216/309</t>
  </si>
  <si>
    <t>KFM-HYSJ-LOT1-217/309</t>
  </si>
  <si>
    <t>KFM-HYSJ-LOT1-218/309</t>
  </si>
  <si>
    <t>KFM-HYSJ-LOT1-219/309</t>
  </si>
  <si>
    <t>KFM-HYSJ-LOT1-220/309</t>
  </si>
  <si>
    <t>KFM-HYSJ-LOT1-221/309</t>
  </si>
  <si>
    <t>KFM-HYSJ-LOT1-222/309</t>
  </si>
  <si>
    <t>KFM-HYSJ-LOT1-223/309</t>
  </si>
  <si>
    <t>KFM-HYSJ-LOT1-224/309</t>
  </si>
  <si>
    <t>KFM-HYSJ-LOT1-225/309</t>
  </si>
  <si>
    <t>KFM-HYSJ-LOT1-226/309</t>
  </si>
  <si>
    <t>KFM-HYSJ-LOT1-227/309</t>
  </si>
  <si>
    <t>KFM-HYSJ-LOT1-228/309</t>
  </si>
  <si>
    <t>KFM-HYSJ-LOT1-229/309</t>
  </si>
  <si>
    <t>KFM-HYSJ-LOT1-230/309</t>
  </si>
  <si>
    <t>KFM-HYSJ-LOT1-231/309</t>
  </si>
  <si>
    <t>KFM-HYSJ-LOT1-232/309</t>
  </si>
  <si>
    <t>KFM-HYSJ-LOT1-233/309</t>
  </si>
  <si>
    <t>KFM-HYSJ-LOT1-234/309</t>
  </si>
  <si>
    <t>KFM-HYSJ-LOT1-235/309</t>
  </si>
  <si>
    <t>KFM-HYSJ-LOT1-236/309</t>
  </si>
  <si>
    <t>KFM-HYSJ-LOT1-237/309</t>
  </si>
  <si>
    <t>KFM-HYSJ-LOT1-238/309</t>
  </si>
  <si>
    <t>KFM-HYSJ-LOT1-239/309</t>
  </si>
  <si>
    <t>KFM-HYSJ-LOT1-240/309</t>
  </si>
  <si>
    <t>KFM-HYSJ-LOT1-241/309</t>
  </si>
  <si>
    <t>KFM-HYSJ-LOT1-242/309</t>
  </si>
  <si>
    <t>KFM-HYSJ-LOT1-243/309</t>
  </si>
  <si>
    <t>KFM-HYSJ-LOT1-244/309</t>
  </si>
  <si>
    <t>KFM-HYSJ-LOT1-245/309</t>
  </si>
  <si>
    <t>KFM-HYSJ-LOT1-246/309</t>
  </si>
  <si>
    <t>KFM-HYSJ-LOT1-247/309</t>
  </si>
  <si>
    <t>KFM-HYSJ-LOT1-248/309</t>
  </si>
  <si>
    <t>KFM-HYSJ-LOT1-249/309</t>
  </si>
  <si>
    <t>KFM-HYSJ-LOT1-250/309</t>
  </si>
  <si>
    <t>KFM-HYSJ-LOT1-251/309</t>
  </si>
  <si>
    <t>KFM-HYSJ-LOT1-252/309</t>
  </si>
  <si>
    <t>KFM-HYSJ-LOT1-253/309</t>
  </si>
  <si>
    <t>KFM-HYSJ-LOT1-254/309</t>
  </si>
  <si>
    <t>KFM-HYSJ-LOT1-255/309</t>
  </si>
  <si>
    <t>KFM-HYSJ-LOT1-256/309</t>
  </si>
  <si>
    <t>KFM-HYSJ-LOT1-257/309</t>
  </si>
  <si>
    <t>KFM-HYSJ-LOT1-258/309</t>
  </si>
  <si>
    <t>KFM-HYSJ-LOT1-259/309</t>
  </si>
  <si>
    <t>KFM-HYSJ-LOT1-260/309</t>
  </si>
  <si>
    <t>KFM-HYSJ-LOT1-261/309</t>
  </si>
  <si>
    <t>KFM-HYSJ-LOT1-262/309</t>
  </si>
  <si>
    <t>KFM-HYSJ-LOT1-263/309</t>
  </si>
  <si>
    <t>KFM-HYSJ-LOT1-264/309</t>
  </si>
  <si>
    <t>KFM-HYSJ-LOT1-265/309</t>
  </si>
  <si>
    <t>KFM-HYSJ-LOT1-266/309</t>
  </si>
  <si>
    <t>KFM-HYSJ-LOT1-267/309</t>
  </si>
  <si>
    <t>KFM-HYSJ-LOT1-268/309</t>
  </si>
  <si>
    <t>KFM-HYSJ-LOT1-269/309</t>
  </si>
  <si>
    <t>KFM-HYSJ-LOT1-270/309</t>
  </si>
  <si>
    <t>KFM-HYSJ-LOT1-271/309</t>
  </si>
  <si>
    <t>KFM-HYSJ-LOT1-272/309</t>
  </si>
  <si>
    <t>KFM-HYSJ-LOT1-273/309</t>
  </si>
  <si>
    <t>KFM-HYSJ-LOT1-274/309</t>
  </si>
  <si>
    <t>KFM-HYSJ-LOT1-275/309</t>
  </si>
  <si>
    <t>KFM-HYSJ-LOT1-276/309</t>
  </si>
  <si>
    <t>KFM-HYSJ-LOT1-277/309</t>
  </si>
  <si>
    <t>KFM-HYSJ-LOT1-278/309</t>
  </si>
  <si>
    <t>KFM-HYSJ-LOT1-279/309</t>
  </si>
  <si>
    <t>KFM-HYSJ-LOT1-280/309</t>
  </si>
  <si>
    <t>KFM-HYSJ-LOT1-281/309</t>
  </si>
  <si>
    <t>KFM-HYSJ-LOT1-282/309</t>
  </si>
  <si>
    <t>KFM-HYSJ-LOT1-283/309</t>
  </si>
  <si>
    <t>KFM-HYSJ-LOT1-284/309</t>
  </si>
  <si>
    <t>KFM-HYSJ-LOT1-285/309</t>
  </si>
  <si>
    <t>KFM-HYSJ-LOT1-286/309</t>
  </si>
  <si>
    <t>KFM-HYSJ-LOT1-287/309</t>
  </si>
  <si>
    <t>KFM-HYSJ-LOT1-288/309</t>
  </si>
  <si>
    <t>KFM-HYSJ-LOT1-289/309</t>
  </si>
  <si>
    <t>KFM-HYSJ-LOT1-290/309</t>
  </si>
  <si>
    <t>KFM-HYSJ-LOT1-291/309</t>
  </si>
  <si>
    <t>KFM-HYSJ-LOT1-292/309</t>
  </si>
  <si>
    <t>KFM-HYSJ-LOT1-293/309</t>
  </si>
  <si>
    <t>KFM-HYSJ-LOT1-294/309</t>
  </si>
  <si>
    <t>KFM-HYSJ-LOT1-295/309</t>
  </si>
  <si>
    <t>KFM-HYSJ-LOT1-296/309</t>
  </si>
  <si>
    <t>KFM-HYSJ-LOT1-297/309</t>
  </si>
  <si>
    <t>KFM-HYSJ-LOT1-298/309</t>
  </si>
  <si>
    <t>KFM-HYSJ-LOT1-299/309</t>
  </si>
  <si>
    <t>KFM-HYSJ-LOT1-300/309</t>
  </si>
  <si>
    <t>KFM-HYSJ-LOT1-301/309</t>
  </si>
  <si>
    <t>KFM-HYSJ-LOT1-302/309</t>
  </si>
  <si>
    <t>KFM-HYSJ-LOT1-303/309</t>
  </si>
  <si>
    <t>KFM-HYSJ-LOT1-304/309</t>
  </si>
  <si>
    <t>KFM-HYSJ-LOT1-305/309</t>
  </si>
  <si>
    <t>KFM-HYSJ-LOT1-306/309</t>
  </si>
  <si>
    <t>KFM-HYSJ-LOT1-307/309</t>
  </si>
  <si>
    <t>KFM-HYSJ-LOT1-308/309</t>
  </si>
  <si>
    <t>KFM-HYSJ-LOT1-309/309</t>
  </si>
  <si>
    <t>KFM-HYSJ-LOT1-310</t>
  </si>
  <si>
    <t>KFM-HYSJ-LOT1-311</t>
  </si>
  <si>
    <t>KFM-HYSJ-LOT1-312</t>
  </si>
  <si>
    <t>KFM-HYSJ-LOT1-313</t>
  </si>
  <si>
    <t>KFM-HYSJ-LOT1-314</t>
  </si>
  <si>
    <t>BV72XTGP</t>
  </si>
  <si>
    <t>ACQ5401</t>
  </si>
  <si>
    <t>032WMLFS</t>
  </si>
  <si>
    <t>AEU7430</t>
  </si>
  <si>
    <t>AEU2936</t>
  </si>
  <si>
    <t>AAP9306</t>
  </si>
  <si>
    <t>AEG6338</t>
  </si>
  <si>
    <t>AEU2663</t>
  </si>
  <si>
    <t>089WMLFS</t>
  </si>
  <si>
    <t>ADS9314</t>
  </si>
  <si>
    <t>FPJ360FS</t>
  </si>
  <si>
    <t>CM99DCGP</t>
  </si>
  <si>
    <t>ACE6635</t>
  </si>
  <si>
    <t>ACE5834</t>
  </si>
  <si>
    <t>ACL1675</t>
  </si>
  <si>
    <t>AAX8995</t>
  </si>
  <si>
    <t>CV11KDGP</t>
  </si>
  <si>
    <t>CV11KXGP</t>
  </si>
  <si>
    <t>AEU2800</t>
  </si>
  <si>
    <t>ACZ0271</t>
  </si>
  <si>
    <t>CV11MDGP</t>
  </si>
  <si>
    <t>BK04FHGP</t>
  </si>
  <si>
    <t>ACQ4844</t>
  </si>
  <si>
    <t>AJE5791</t>
  </si>
  <si>
    <t>AFQ3332</t>
  </si>
  <si>
    <t>ACE6367</t>
  </si>
  <si>
    <t>ACR6765</t>
  </si>
  <si>
    <t>HDT343FS</t>
  </si>
  <si>
    <t>BAF1865ZM</t>
  </si>
  <si>
    <t>BAD1667</t>
  </si>
  <si>
    <t>ACJ9907</t>
  </si>
  <si>
    <t>ACE6636</t>
  </si>
  <si>
    <t>ACQ5994</t>
  </si>
  <si>
    <t>AFJ8480</t>
  </si>
  <si>
    <t>CJ08GTGP</t>
  </si>
  <si>
    <t>HDS828FS</t>
  </si>
  <si>
    <t>CV11FHGP</t>
  </si>
  <si>
    <t>ACQ5394</t>
  </si>
  <si>
    <t>AEB2807</t>
  </si>
  <si>
    <t>ACQ5408</t>
  </si>
  <si>
    <t>AEU2764</t>
  </si>
  <si>
    <t>BK04DRGP</t>
  </si>
  <si>
    <t>BV72YRGP</t>
  </si>
  <si>
    <t>BK04FTGP</t>
  </si>
  <si>
    <t>CV13XBGP</t>
  </si>
  <si>
    <t>ABQ5651</t>
  </si>
  <si>
    <t>BV72YGGP</t>
  </si>
  <si>
    <t>ACQ5405</t>
  </si>
  <si>
    <t>AJE7773</t>
  </si>
  <si>
    <t>CV11JXGP</t>
  </si>
  <si>
    <t>AEG7798</t>
  </si>
  <si>
    <t>DZ77NFGP</t>
  </si>
  <si>
    <t>AJD8179</t>
  </si>
  <si>
    <t>BCD3412ZM</t>
  </si>
  <si>
    <t>ACK1472</t>
  </si>
  <si>
    <t>AEU5260</t>
  </si>
  <si>
    <t>AAM9416</t>
  </si>
  <si>
    <t>BAK7188ZM</t>
  </si>
  <si>
    <t>ACR7213</t>
  </si>
  <si>
    <t>CV11LGGP</t>
  </si>
  <si>
    <t>ACZ2318</t>
  </si>
  <si>
    <t>ACQ4817</t>
  </si>
  <si>
    <t>BV72XDGP</t>
  </si>
  <si>
    <t>AGB158</t>
  </si>
  <si>
    <t>KFM-DFYH-1373/2834</t>
  </si>
  <si>
    <t>AFQ2088</t>
  </si>
  <si>
    <t>ACR7066</t>
  </si>
  <si>
    <t>AAZ6854</t>
  </si>
  <si>
    <t>AEU2665</t>
  </si>
  <si>
    <t>BF39NLGP</t>
  </si>
  <si>
    <t>BCD3146ZM</t>
  </si>
  <si>
    <t>BAR4217</t>
  </si>
  <si>
    <t>BK04FMGP</t>
  </si>
  <si>
    <t>FPJ365FS</t>
  </si>
  <si>
    <t>ACQ5425</t>
  </si>
  <si>
    <t>AEG5560</t>
  </si>
  <si>
    <t>KDV706MP</t>
  </si>
  <si>
    <t>BAK9593</t>
  </si>
  <si>
    <t>JN68RPGP</t>
  </si>
  <si>
    <t>AKB2641</t>
  </si>
  <si>
    <t>ADZ5726</t>
  </si>
  <si>
    <t>ACL2887</t>
  </si>
  <si>
    <t>ACQ5407</t>
  </si>
  <si>
    <t>ACK5405</t>
  </si>
  <si>
    <t>AAZ4512</t>
  </si>
  <si>
    <t>AEG3988</t>
  </si>
  <si>
    <t>AGB6610ZM</t>
  </si>
  <si>
    <t>AFJ1126</t>
  </si>
  <si>
    <t>BAK7526</t>
  </si>
  <si>
    <t>AEB2160ZM</t>
  </si>
  <si>
    <t>BCD3414ZM</t>
  </si>
  <si>
    <t>AEU2664</t>
  </si>
  <si>
    <t>ABB3179</t>
  </si>
  <si>
    <t>AEZ5647</t>
  </si>
  <si>
    <t>CM86FKGP</t>
  </si>
  <si>
    <t>ABJ6139</t>
  </si>
  <si>
    <t>BAF1400</t>
  </si>
  <si>
    <t>ACG1284</t>
  </si>
  <si>
    <t>ACQ5406</t>
  </si>
  <si>
    <t>CY70JRGP</t>
  </si>
  <si>
    <t>CV11HNGP</t>
  </si>
  <si>
    <t>AEG3986</t>
  </si>
  <si>
    <t>ACR7074</t>
  </si>
  <si>
    <t>DC22FZGP</t>
  </si>
  <si>
    <t>AEU2752</t>
  </si>
  <si>
    <t>BF31GPGP</t>
  </si>
  <si>
    <t>CV11GYGP</t>
  </si>
  <si>
    <t>AFJ3122</t>
  </si>
  <si>
    <t>AEG7780</t>
  </si>
  <si>
    <t>BCC9373ZM</t>
  </si>
  <si>
    <t>ACQ4839</t>
  </si>
  <si>
    <t>AEU2756</t>
  </si>
  <si>
    <t>AGB6332ZM</t>
  </si>
  <si>
    <t>ACP9813</t>
  </si>
  <si>
    <t>ACE6612</t>
  </si>
  <si>
    <t>ADS8861</t>
  </si>
  <si>
    <t>CY28MLGP</t>
  </si>
  <si>
    <t>AFQ2093</t>
  </si>
  <si>
    <t>ACG8221</t>
  </si>
  <si>
    <t>NUR67648</t>
  </si>
  <si>
    <t>CM99DFGP</t>
  </si>
  <si>
    <t>AJE8692ZM</t>
  </si>
  <si>
    <t>AJE5993ZM</t>
  </si>
  <si>
    <t>CZ66GCGP</t>
  </si>
  <si>
    <t>AFQ2554</t>
  </si>
  <si>
    <t>CV11JLGP</t>
  </si>
  <si>
    <t>ACK5491</t>
  </si>
  <si>
    <t>ACQ5412</t>
  </si>
  <si>
    <t>ALX1737</t>
  </si>
  <si>
    <t>AEU2762</t>
  </si>
  <si>
    <t>BV72ZDGP</t>
  </si>
  <si>
    <t>ND718443</t>
  </si>
  <si>
    <t>BK03GBGP</t>
  </si>
  <si>
    <t>ABR6156</t>
  </si>
  <si>
    <t>ACR7064</t>
  </si>
  <si>
    <t>AEB2427ZM</t>
  </si>
  <si>
    <t>AEZ6305</t>
  </si>
  <si>
    <t>AJE3279ZM</t>
  </si>
  <si>
    <t>CM86FHGP</t>
  </si>
  <si>
    <t>AFQ2092</t>
  </si>
  <si>
    <t>CF15LXGP</t>
  </si>
  <si>
    <t>货物最大包装的箱号 
(请与唛头Package no.保持一致) Package No.</t>
    <phoneticPr fontId="24" type="noConversion"/>
  </si>
  <si>
    <t>货物名称(订单货名)  Name of Goods(CN)
Materials Description on PO</t>
    <phoneticPr fontId="24" type="noConversion"/>
  </si>
  <si>
    <t>Name of Goods(EN)</t>
    <phoneticPr fontId="24" type="noConversion"/>
  </si>
  <si>
    <t>单个产品净重         NW per Unit 
(KGS)</t>
    <phoneticPr fontId="24" type="noConversion"/>
  </si>
  <si>
    <t>总净重        Total Net .Wt    (KGS</t>
    <phoneticPr fontId="24" type="noConversion"/>
  </si>
  <si>
    <t>毛重   G.W.
(KG)
(公斤)</t>
    <phoneticPr fontId="24" type="noConversion"/>
  </si>
  <si>
    <t>商品编码   Hs code.
供应商提供</t>
    <phoneticPr fontId="24" type="noConversion"/>
  </si>
  <si>
    <t>CIF 总价   Total CIF PRICE (USD)</t>
    <phoneticPr fontId="24" type="noConversion"/>
  </si>
  <si>
    <t>FOB 总价  Total FOB PRICE  (USD)</t>
    <phoneticPr fontId="24" type="noConversion"/>
  </si>
  <si>
    <t>保险   ISSURANCE (USD)</t>
    <phoneticPr fontId="24" type="noConversion"/>
  </si>
  <si>
    <t>运费  FREIGHT (USD)</t>
    <phoneticPr fontId="24" type="noConversion"/>
  </si>
  <si>
    <t>商业发票号   commercial inv no.</t>
    <phoneticPr fontId="24" type="noConversion"/>
  </si>
  <si>
    <t>Purchase order  PO</t>
    <phoneticPr fontId="24" type="noConversion"/>
  </si>
  <si>
    <t>批次号  Column2</t>
    <phoneticPr fontId="24" type="noConversion"/>
  </si>
  <si>
    <t>产品中文名称  Goods Name CN</t>
    <phoneticPr fontId="24" type="noConversion"/>
  </si>
  <si>
    <t>产品英文名称   Goods Name EN</t>
    <phoneticPr fontId="24" type="noConversion"/>
  </si>
  <si>
    <t>箱件数  PKGs Qt'y</t>
  </si>
  <si>
    <t>规格型号 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</si>
</sst>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_ "/>
    <numFmt numFmtId="165" formatCode="0.000_ "/>
    <numFmt numFmtId="166" formatCode="0.0_ "/>
    <numFmt numFmtId="167" formatCode="0.0000_ "/>
    <numFmt numFmtId="168" formatCode="0_ "/>
    <numFmt numFmtId="169" formatCode="0_);[Red]\(0\)"/>
  </numFmts>
  <fonts count="27">
    <font>
      <sz val="12"/>
      <color theme="1"/>
      <name val="Calibri"/>
      <charset val="134"/>
      <scheme val="minor"/>
    </font>
    <font>
      <sz val="8"/>
      <color theme="1"/>
      <name val="Microsoft YaHei Light"/>
      <family val="2"/>
      <charset val="134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 Light"/>
      <family val="2"/>
      <scheme val="major"/>
    </font>
    <font>
      <sz val="8"/>
      <name val="宋体"/>
      <family val="3"/>
      <charset val="134"/>
    </font>
    <font>
      <sz val="8"/>
      <color rgb="FF000000"/>
      <name val="Calibri"/>
      <family val="2"/>
    </font>
    <font>
      <sz val="8"/>
      <color indexed="8"/>
      <name val="黑体"/>
      <family val="3"/>
      <charset val="134"/>
    </font>
    <font>
      <sz val="8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Times New Roman"/>
      <family val="1"/>
    </font>
    <font>
      <sz val="8"/>
      <name val="微软雅黑"/>
      <family val="2"/>
      <charset val="134"/>
    </font>
    <font>
      <sz val="8"/>
      <color rgb="FF000000"/>
      <name val="宋体"/>
      <family val="3"/>
      <charset val="134"/>
    </font>
    <font>
      <b/>
      <sz val="8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3" fillId="0" borderId="0"/>
    <xf numFmtId="0" fontId="21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5" fillId="0" borderId="0" xfId="4" applyAlignment="1">
      <alignment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12" fillId="0" borderId="0" xfId="1" applyNumberFormat="1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8" fontId="17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169" fontId="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164" fontId="14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9" fontId="14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常规 2" xfId="4" xr:uid="{00000000-0005-0000-0000-000004000000}"/>
    <cellStyle name="常规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&#33931;&#39640;&#20142;/SUNLINE/&#28165;&#20851;&#22659;&#22806;/&#25152;&#26377;&#28165;&#21333;/BL-HMN2112SHDB04-12P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  <sheetName val="PL"/>
      <sheetName val="计算"/>
      <sheetName val="申报要素-供应商填写"/>
      <sheetName val="预估箱单"/>
      <sheetName val="物流总箱单"/>
      <sheetName val="最终箱单(详细)清单 (1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zoomScale="70" zoomScaleNormal="70" workbookViewId="0">
      <pane ySplit="1" topLeftCell="A2" activePane="bottomLeft" state="frozenSplit"/>
      <selection pane="bottomLeft" activeCell="A5" sqref="A5"/>
    </sheetView>
  </sheetViews>
  <sheetFormatPr baseColWidth="10" defaultColWidth="10.83203125" defaultRowHeight="16" customHeight="1"/>
  <cols>
    <col min="1" max="1" width="25.1640625" style="7" customWidth="1"/>
    <col min="2" max="2" width="8.6640625" style="7" customWidth="1"/>
    <col min="3" max="3" width="24.83203125" style="7" customWidth="1"/>
    <col min="4" max="4" width="51.1640625" style="7" customWidth="1"/>
    <col min="5" max="5" width="57" style="7" customWidth="1"/>
    <col min="6" max="6" width="8.1640625" style="7" customWidth="1"/>
    <col min="7" max="7" width="8.33203125" style="7" customWidth="1"/>
    <col min="8" max="8" width="11.83203125" style="7" customWidth="1"/>
    <col min="9" max="9" width="11" style="7" customWidth="1"/>
    <col min="10" max="10" width="10" style="7" customWidth="1"/>
    <col min="11" max="11" width="9.83203125" style="7" customWidth="1"/>
    <col min="12" max="12" width="25.1640625" style="7" customWidth="1"/>
    <col min="13" max="13" width="28.5" style="7" customWidth="1"/>
    <col min="14" max="15" width="10.83203125" style="7" customWidth="1"/>
    <col min="16" max="16384" width="10.83203125" style="7"/>
  </cols>
  <sheetData>
    <row r="1" spans="1:24" s="17" customFormat="1" ht="44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24" ht="16" customHeight="1">
      <c r="A2" s="20" t="s">
        <v>13</v>
      </c>
      <c r="B2" s="21">
        <v>1</v>
      </c>
      <c r="C2" s="22" t="s">
        <v>14</v>
      </c>
      <c r="D2" s="22" t="s">
        <v>15</v>
      </c>
      <c r="E2" s="22" t="s">
        <v>16</v>
      </c>
      <c r="F2" s="22" t="s">
        <v>17</v>
      </c>
      <c r="G2" s="21">
        <v>15000</v>
      </c>
      <c r="H2" s="23">
        <v>0.28000000000000003</v>
      </c>
      <c r="I2" s="23">
        <v>4200</v>
      </c>
      <c r="J2" s="20"/>
      <c r="K2" s="20"/>
      <c r="L2" s="21" t="s">
        <v>18</v>
      </c>
      <c r="M2" s="21" t="s">
        <v>19</v>
      </c>
      <c r="X2" s="7">
        <v>6307900010</v>
      </c>
    </row>
    <row r="3" spans="1:24" ht="16" customHeight="1">
      <c r="A3" s="20" t="s">
        <v>13</v>
      </c>
      <c r="B3" s="21">
        <v>2</v>
      </c>
      <c r="C3" s="22" t="s">
        <v>20</v>
      </c>
      <c r="D3" s="22" t="s">
        <v>21</v>
      </c>
      <c r="E3" s="22" t="s">
        <v>22</v>
      </c>
      <c r="F3" s="22" t="s">
        <v>17</v>
      </c>
      <c r="G3" s="21">
        <v>8</v>
      </c>
      <c r="H3" s="23">
        <v>131.24</v>
      </c>
      <c r="I3" s="23">
        <v>1049.92</v>
      </c>
      <c r="J3" s="20"/>
      <c r="K3" s="20"/>
      <c r="L3" s="21" t="s">
        <v>18</v>
      </c>
      <c r="M3" s="21" t="s">
        <v>19</v>
      </c>
      <c r="X3" s="7">
        <v>8539490000</v>
      </c>
    </row>
    <row r="4" spans="1:24" ht="16" customHeight="1">
      <c r="A4" s="20" t="s">
        <v>13</v>
      </c>
      <c r="B4" s="21">
        <v>3</v>
      </c>
      <c r="C4" s="22" t="s">
        <v>23</v>
      </c>
      <c r="D4" s="22" t="s">
        <v>24</v>
      </c>
      <c r="E4" s="22" t="s">
        <v>25</v>
      </c>
      <c r="F4" s="22" t="s">
        <v>26</v>
      </c>
      <c r="G4" s="21">
        <v>10</v>
      </c>
      <c r="H4" s="23">
        <v>2744.07</v>
      </c>
      <c r="I4" s="23">
        <v>27440.7</v>
      </c>
      <c r="J4" s="20"/>
      <c r="K4" s="20"/>
      <c r="L4" s="21" t="s">
        <v>18</v>
      </c>
      <c r="M4" s="21" t="s">
        <v>19</v>
      </c>
      <c r="X4" s="7">
        <v>8424899990</v>
      </c>
    </row>
    <row r="5" spans="1:24" ht="16" customHeight="1">
      <c r="A5" s="20" t="s">
        <v>13</v>
      </c>
      <c r="B5" s="21">
        <v>4</v>
      </c>
      <c r="C5" s="22" t="s">
        <v>27</v>
      </c>
      <c r="D5" s="22" t="s">
        <v>28</v>
      </c>
      <c r="E5" s="22"/>
      <c r="F5" s="22" t="s">
        <v>17</v>
      </c>
      <c r="G5" s="21">
        <v>100</v>
      </c>
      <c r="H5" s="23">
        <v>8.35</v>
      </c>
      <c r="I5" s="23">
        <v>835</v>
      </c>
      <c r="J5" s="20"/>
      <c r="K5" s="20"/>
      <c r="L5" s="21" t="s">
        <v>18</v>
      </c>
      <c r="M5" s="21" t="s">
        <v>19</v>
      </c>
      <c r="X5" s="7">
        <v>3926909090</v>
      </c>
    </row>
    <row r="6" spans="1:24" ht="16" customHeight="1">
      <c r="A6" s="20" t="s">
        <v>13</v>
      </c>
      <c r="B6" s="21">
        <v>5</v>
      </c>
      <c r="C6" s="22" t="s">
        <v>29</v>
      </c>
      <c r="D6" s="22" t="s">
        <v>30</v>
      </c>
      <c r="E6" s="22"/>
      <c r="F6" s="22" t="s">
        <v>17</v>
      </c>
      <c r="G6" s="21">
        <v>100</v>
      </c>
      <c r="H6" s="23">
        <v>3.58</v>
      </c>
      <c r="I6" s="23">
        <v>358</v>
      </c>
      <c r="J6" s="20"/>
      <c r="K6" s="20"/>
      <c r="L6" s="21" t="s">
        <v>18</v>
      </c>
      <c r="M6" s="21" t="s">
        <v>19</v>
      </c>
      <c r="X6" s="7">
        <v>6109909093</v>
      </c>
    </row>
    <row r="7" spans="1:24" ht="16" customHeight="1">
      <c r="A7" s="20" t="s">
        <v>13</v>
      </c>
      <c r="B7" s="21">
        <v>6</v>
      </c>
      <c r="C7" s="22" t="s">
        <v>31</v>
      </c>
      <c r="D7" s="22" t="s">
        <v>32</v>
      </c>
      <c r="E7" s="22" t="s">
        <v>33</v>
      </c>
      <c r="F7" s="22" t="s">
        <v>17</v>
      </c>
      <c r="G7" s="21">
        <v>100</v>
      </c>
      <c r="H7" s="23">
        <v>3.58</v>
      </c>
      <c r="I7" s="23">
        <v>358</v>
      </c>
      <c r="J7" s="20"/>
      <c r="K7" s="20"/>
      <c r="L7" s="21" t="s">
        <v>18</v>
      </c>
      <c r="M7" s="21" t="s">
        <v>19</v>
      </c>
      <c r="X7" s="7">
        <v>3926909090</v>
      </c>
    </row>
    <row r="8" spans="1:24" ht="16" customHeight="1">
      <c r="A8" s="20" t="s">
        <v>13</v>
      </c>
      <c r="B8" s="21">
        <v>7</v>
      </c>
      <c r="C8" s="22" t="s">
        <v>34</v>
      </c>
      <c r="D8" s="22" t="s">
        <v>35</v>
      </c>
      <c r="E8" s="22" t="s">
        <v>36</v>
      </c>
      <c r="F8" s="22" t="s">
        <v>37</v>
      </c>
      <c r="G8" s="21">
        <v>60</v>
      </c>
      <c r="H8" s="23">
        <v>20.29</v>
      </c>
      <c r="I8" s="23">
        <v>1217.4000000000001</v>
      </c>
      <c r="J8" s="20"/>
      <c r="K8" s="20"/>
      <c r="L8" s="21" t="s">
        <v>18</v>
      </c>
      <c r="M8" s="21" t="s">
        <v>19</v>
      </c>
      <c r="X8" s="7">
        <v>8310000000</v>
      </c>
    </row>
    <row r="9" spans="1:24" ht="16" customHeight="1">
      <c r="A9" s="20" t="s">
        <v>13</v>
      </c>
      <c r="B9" s="21">
        <v>8</v>
      </c>
      <c r="C9" s="22" t="s">
        <v>38</v>
      </c>
      <c r="D9" s="22" t="s">
        <v>39</v>
      </c>
      <c r="E9" s="22" t="s">
        <v>40</v>
      </c>
      <c r="F9" s="22" t="s">
        <v>26</v>
      </c>
      <c r="G9" s="21">
        <v>6</v>
      </c>
      <c r="H9" s="23">
        <v>1503.28</v>
      </c>
      <c r="I9" s="23">
        <v>9019.68</v>
      </c>
      <c r="J9" s="20"/>
      <c r="K9" s="20"/>
      <c r="L9" s="21" t="s">
        <v>18</v>
      </c>
      <c r="M9" s="21" t="s">
        <v>19</v>
      </c>
      <c r="X9" s="7">
        <v>8516719000</v>
      </c>
    </row>
    <row r="10" spans="1:24" ht="16" customHeight="1">
      <c r="A10" s="20" t="s">
        <v>13</v>
      </c>
      <c r="B10" s="21">
        <v>9</v>
      </c>
      <c r="C10" s="22" t="s">
        <v>41</v>
      </c>
      <c r="D10" s="22" t="s">
        <v>42</v>
      </c>
      <c r="E10" s="22" t="s">
        <v>43</v>
      </c>
      <c r="F10" s="22" t="s">
        <v>17</v>
      </c>
      <c r="G10" s="21">
        <v>30</v>
      </c>
      <c r="H10" s="23">
        <v>126.47</v>
      </c>
      <c r="I10" s="23">
        <v>3794.1</v>
      </c>
      <c r="J10" s="20"/>
      <c r="K10" s="20"/>
      <c r="L10" s="21" t="s">
        <v>18</v>
      </c>
      <c r="M10" s="21" t="s">
        <v>19</v>
      </c>
      <c r="X10" s="7">
        <v>7323930000</v>
      </c>
    </row>
    <row r="11" spans="1:24" ht="16" customHeight="1">
      <c r="A11" s="20" t="s">
        <v>13</v>
      </c>
      <c r="B11" s="21">
        <v>10</v>
      </c>
      <c r="C11" s="22" t="s">
        <v>44</v>
      </c>
      <c r="D11" s="22" t="s">
        <v>45</v>
      </c>
      <c r="E11" s="22" t="s">
        <v>46</v>
      </c>
      <c r="F11" s="22" t="s">
        <v>17</v>
      </c>
      <c r="G11" s="21">
        <v>100</v>
      </c>
      <c r="H11" s="23">
        <v>16.71</v>
      </c>
      <c r="I11" s="23">
        <v>1671</v>
      </c>
      <c r="J11" s="20"/>
      <c r="K11" s="20"/>
      <c r="L11" s="21" t="s">
        <v>18</v>
      </c>
      <c r="M11" s="21" t="s">
        <v>19</v>
      </c>
      <c r="X11" s="7">
        <v>7013490000</v>
      </c>
    </row>
    <row r="12" spans="1:24" ht="16" customHeight="1">
      <c r="A12" s="20" t="s">
        <v>13</v>
      </c>
      <c r="B12" s="21">
        <v>11</v>
      </c>
      <c r="C12" s="22" t="s">
        <v>47</v>
      </c>
      <c r="D12" s="22" t="s">
        <v>48</v>
      </c>
      <c r="E12" s="22" t="s">
        <v>49</v>
      </c>
      <c r="F12" s="22" t="s">
        <v>17</v>
      </c>
      <c r="G12" s="21">
        <v>200</v>
      </c>
      <c r="H12" s="23">
        <v>11.93</v>
      </c>
      <c r="I12" s="23">
        <v>2386</v>
      </c>
      <c r="J12" s="20"/>
      <c r="K12" s="20"/>
      <c r="L12" s="21" t="s">
        <v>18</v>
      </c>
      <c r="M12" s="21" t="s">
        <v>19</v>
      </c>
      <c r="X12" s="7">
        <v>8306300000</v>
      </c>
    </row>
    <row r="13" spans="1:24" ht="16" customHeight="1">
      <c r="A13" s="20" t="s">
        <v>13</v>
      </c>
      <c r="B13" s="21">
        <v>12</v>
      </c>
      <c r="C13" s="22" t="s">
        <v>50</v>
      </c>
      <c r="D13" s="22" t="s">
        <v>51</v>
      </c>
      <c r="E13" s="22" t="s">
        <v>52</v>
      </c>
      <c r="F13" s="22" t="s">
        <v>37</v>
      </c>
      <c r="G13" s="21">
        <v>12</v>
      </c>
      <c r="H13" s="23">
        <v>501.09</v>
      </c>
      <c r="I13" s="23">
        <v>6013.08</v>
      </c>
      <c r="J13" s="20"/>
      <c r="K13" s="20"/>
      <c r="L13" s="21" t="s">
        <v>18</v>
      </c>
      <c r="M13" s="21" t="s">
        <v>19</v>
      </c>
      <c r="X13" s="7">
        <v>9403200000</v>
      </c>
    </row>
    <row r="14" spans="1:24" ht="16" customHeight="1">
      <c r="A14" s="20" t="s">
        <v>13</v>
      </c>
      <c r="B14" s="21">
        <v>13</v>
      </c>
      <c r="C14" s="22" t="s">
        <v>53</v>
      </c>
      <c r="D14" s="22" t="s">
        <v>54</v>
      </c>
      <c r="E14" s="22" t="s">
        <v>55</v>
      </c>
      <c r="F14" s="22" t="s">
        <v>17</v>
      </c>
      <c r="G14" s="21">
        <v>200</v>
      </c>
      <c r="H14" s="23">
        <v>5.25</v>
      </c>
      <c r="I14" s="23">
        <v>1050</v>
      </c>
      <c r="J14" s="20"/>
      <c r="K14" s="20"/>
      <c r="L14" s="21" t="s">
        <v>18</v>
      </c>
      <c r="M14" s="21" t="s">
        <v>19</v>
      </c>
      <c r="X14" s="7">
        <v>6601910000</v>
      </c>
    </row>
    <row r="15" spans="1:24" ht="16" customHeight="1">
      <c r="A15" s="20" t="s">
        <v>13</v>
      </c>
      <c r="B15" s="21">
        <v>14</v>
      </c>
      <c r="C15" s="22" t="s">
        <v>56</v>
      </c>
      <c r="D15" s="22" t="s">
        <v>57</v>
      </c>
      <c r="E15" s="22" t="s">
        <v>58</v>
      </c>
      <c r="F15" s="22" t="s">
        <v>17</v>
      </c>
      <c r="G15" s="21">
        <v>200</v>
      </c>
      <c r="H15" s="23">
        <v>8.35</v>
      </c>
      <c r="I15" s="23">
        <v>1670</v>
      </c>
      <c r="J15" s="20"/>
      <c r="K15" s="20"/>
      <c r="L15" s="21" t="s">
        <v>18</v>
      </c>
      <c r="M15" s="21" t="s">
        <v>19</v>
      </c>
      <c r="X15" s="7">
        <v>8509809000</v>
      </c>
    </row>
    <row r="16" spans="1:24" ht="16" customHeight="1">
      <c r="A16" s="20" t="s">
        <v>13</v>
      </c>
      <c r="B16" s="21">
        <v>15</v>
      </c>
      <c r="C16" s="22" t="s">
        <v>59</v>
      </c>
      <c r="D16" s="22" t="s">
        <v>60</v>
      </c>
      <c r="E16" s="22"/>
      <c r="F16" s="22" t="s">
        <v>37</v>
      </c>
      <c r="G16" s="21">
        <v>20</v>
      </c>
      <c r="H16" s="23">
        <v>77.55</v>
      </c>
      <c r="I16" s="23">
        <v>1551</v>
      </c>
      <c r="J16" s="20"/>
      <c r="K16" s="20"/>
      <c r="L16" s="21" t="s">
        <v>18</v>
      </c>
      <c r="M16" s="21" t="s">
        <v>19</v>
      </c>
      <c r="X16" s="7">
        <v>8301500000</v>
      </c>
    </row>
    <row r="17" spans="1:24" ht="16" customHeight="1">
      <c r="A17" s="20" t="s">
        <v>13</v>
      </c>
      <c r="B17" s="21">
        <v>16</v>
      </c>
      <c r="C17" s="22" t="s">
        <v>61</v>
      </c>
      <c r="D17" s="22" t="s">
        <v>62</v>
      </c>
      <c r="E17" s="22" t="s">
        <v>63</v>
      </c>
      <c r="F17" s="22" t="s">
        <v>64</v>
      </c>
      <c r="G17" s="21">
        <v>5</v>
      </c>
      <c r="H17" s="23">
        <v>310.2</v>
      </c>
      <c r="I17" s="23">
        <v>1551</v>
      </c>
      <c r="J17" s="20"/>
      <c r="K17" s="20"/>
      <c r="L17" s="21" t="s">
        <v>18</v>
      </c>
      <c r="M17" s="21" t="s">
        <v>19</v>
      </c>
      <c r="X17" s="7">
        <v>9508900000</v>
      </c>
    </row>
    <row r="18" spans="1:24" ht="16" customHeight="1">
      <c r="A18" s="20" t="s">
        <v>13</v>
      </c>
      <c r="B18" s="21">
        <v>17</v>
      </c>
      <c r="C18" s="22" t="s">
        <v>65</v>
      </c>
      <c r="D18" s="22" t="s">
        <v>42</v>
      </c>
      <c r="E18" s="22" t="s">
        <v>66</v>
      </c>
      <c r="F18" s="22" t="s">
        <v>17</v>
      </c>
      <c r="G18" s="21">
        <v>30</v>
      </c>
      <c r="H18" s="23">
        <v>124.08</v>
      </c>
      <c r="I18" s="23">
        <v>3722.4</v>
      </c>
      <c r="J18" s="20"/>
      <c r="K18" s="20"/>
      <c r="L18" s="21" t="s">
        <v>18</v>
      </c>
      <c r="M18" s="21" t="s">
        <v>19</v>
      </c>
      <c r="X18" s="7">
        <v>7323930000</v>
      </c>
    </row>
    <row r="19" spans="1:24" ht="16" customHeight="1">
      <c r="A19" s="20" t="s">
        <v>13</v>
      </c>
      <c r="B19" s="21">
        <v>18</v>
      </c>
      <c r="C19" s="22" t="s">
        <v>67</v>
      </c>
      <c r="D19" s="22" t="s">
        <v>68</v>
      </c>
      <c r="E19" s="22" t="s">
        <v>69</v>
      </c>
      <c r="F19" s="22" t="s">
        <v>17</v>
      </c>
      <c r="G19" s="21">
        <v>300</v>
      </c>
      <c r="H19" s="23">
        <v>32.21</v>
      </c>
      <c r="I19" s="23">
        <v>9663</v>
      </c>
      <c r="J19" s="20"/>
      <c r="K19" s="20"/>
      <c r="L19" s="21" t="s">
        <v>18</v>
      </c>
      <c r="M19" s="21" t="s">
        <v>19</v>
      </c>
      <c r="X19" s="7">
        <v>9405500000</v>
      </c>
    </row>
    <row r="20" spans="1:24" ht="16" customHeight="1">
      <c r="A20" s="20" t="s">
        <v>13</v>
      </c>
      <c r="B20" s="21">
        <v>19</v>
      </c>
      <c r="C20" s="22" t="s">
        <v>70</v>
      </c>
      <c r="D20" s="22" t="s">
        <v>71</v>
      </c>
      <c r="E20" s="22" t="s">
        <v>72</v>
      </c>
      <c r="F20" s="22" t="s">
        <v>17</v>
      </c>
      <c r="G20" s="21">
        <v>120</v>
      </c>
      <c r="H20" s="23">
        <v>4.7699999999999996</v>
      </c>
      <c r="I20" s="23">
        <v>572.4</v>
      </c>
      <c r="J20" s="20"/>
      <c r="K20" s="20"/>
      <c r="L20" s="21" t="s">
        <v>18</v>
      </c>
      <c r="M20" s="21" t="s">
        <v>19</v>
      </c>
      <c r="X20" s="7">
        <v>9405409000</v>
      </c>
    </row>
    <row r="21" spans="1:24" ht="16" customHeight="1">
      <c r="A21" s="20" t="s">
        <v>13</v>
      </c>
      <c r="B21" s="21">
        <v>20</v>
      </c>
      <c r="C21" s="22" t="s">
        <v>73</v>
      </c>
      <c r="D21" s="22" t="s">
        <v>74</v>
      </c>
      <c r="E21" s="22"/>
      <c r="F21" s="22" t="s">
        <v>37</v>
      </c>
      <c r="G21" s="21">
        <v>30</v>
      </c>
      <c r="H21" s="23">
        <v>9.31</v>
      </c>
      <c r="I21" s="23">
        <v>279.3</v>
      </c>
      <c r="J21" s="20"/>
      <c r="K21" s="20"/>
      <c r="L21" s="21" t="s">
        <v>18</v>
      </c>
      <c r="M21" s="21" t="s">
        <v>19</v>
      </c>
      <c r="X21" s="7">
        <v>8201100090</v>
      </c>
    </row>
    <row r="22" spans="1:24" ht="16" customHeight="1">
      <c r="A22" s="20" t="s">
        <v>13</v>
      </c>
      <c r="B22" s="21">
        <v>21</v>
      </c>
      <c r="C22" s="22" t="s">
        <v>75</v>
      </c>
      <c r="D22" s="22" t="s">
        <v>76</v>
      </c>
      <c r="E22" s="22" t="s">
        <v>77</v>
      </c>
      <c r="F22" s="22" t="s">
        <v>17</v>
      </c>
      <c r="G22" s="21">
        <v>50</v>
      </c>
      <c r="H22" s="23">
        <v>17.899999999999999</v>
      </c>
      <c r="I22" s="23">
        <v>895</v>
      </c>
      <c r="J22" s="20"/>
      <c r="K22" s="20"/>
      <c r="L22" s="21" t="s">
        <v>18</v>
      </c>
      <c r="M22" s="21" t="s">
        <v>19</v>
      </c>
      <c r="X22" s="7">
        <v>7323930000</v>
      </c>
    </row>
    <row r="23" spans="1:24" ht="16" customHeight="1">
      <c r="A23" s="20" t="s">
        <v>13</v>
      </c>
      <c r="B23" s="21">
        <v>22</v>
      </c>
      <c r="C23" s="22" t="s">
        <v>78</v>
      </c>
      <c r="D23" s="22" t="s">
        <v>79</v>
      </c>
      <c r="E23" s="22" t="s">
        <v>80</v>
      </c>
      <c r="F23" s="22" t="s">
        <v>17</v>
      </c>
      <c r="G23" s="21">
        <v>10</v>
      </c>
      <c r="H23" s="23">
        <v>131.24</v>
      </c>
      <c r="I23" s="23">
        <v>1312.4</v>
      </c>
      <c r="J23" s="20"/>
      <c r="K23" s="20"/>
      <c r="L23" s="21" t="s">
        <v>18</v>
      </c>
      <c r="M23" s="21" t="s">
        <v>19</v>
      </c>
      <c r="X23" s="7">
        <v>8716800000</v>
      </c>
    </row>
    <row r="24" spans="1:24" ht="16" customHeight="1">
      <c r="A24" s="20" t="s">
        <v>13</v>
      </c>
      <c r="B24" s="21">
        <v>23</v>
      </c>
      <c r="C24" s="22" t="s">
        <v>81</v>
      </c>
      <c r="D24" s="22" t="s">
        <v>82</v>
      </c>
      <c r="E24" s="22" t="s">
        <v>83</v>
      </c>
      <c r="F24" s="22" t="s">
        <v>17</v>
      </c>
      <c r="G24" s="21">
        <v>500</v>
      </c>
      <c r="H24" s="23">
        <v>3.81</v>
      </c>
      <c r="I24" s="23">
        <v>1905</v>
      </c>
      <c r="J24" s="20"/>
      <c r="K24" s="20"/>
      <c r="L24" s="21" t="s">
        <v>18</v>
      </c>
      <c r="M24" s="21" t="s">
        <v>19</v>
      </c>
      <c r="X24" s="7">
        <v>8479109000</v>
      </c>
    </row>
    <row r="25" spans="1:24" ht="16" customHeight="1">
      <c r="A25" s="20" t="s">
        <v>13</v>
      </c>
      <c r="B25" s="21">
        <v>24</v>
      </c>
      <c r="C25" s="22" t="s">
        <v>84</v>
      </c>
      <c r="D25" s="22" t="s">
        <v>85</v>
      </c>
      <c r="E25" s="22" t="s">
        <v>86</v>
      </c>
      <c r="F25" s="22" t="s">
        <v>37</v>
      </c>
      <c r="G25" s="21">
        <v>300</v>
      </c>
      <c r="H25" s="23">
        <v>30.06</v>
      </c>
      <c r="I25" s="23">
        <v>9018</v>
      </c>
      <c r="J25" s="20"/>
      <c r="K25" s="20"/>
      <c r="L25" s="21" t="s">
        <v>18</v>
      </c>
      <c r="M25" s="21" t="s">
        <v>19</v>
      </c>
      <c r="X25" s="7">
        <v>9603909090</v>
      </c>
    </row>
    <row r="26" spans="1:24" ht="16" customHeight="1">
      <c r="A26" s="20" t="s">
        <v>13</v>
      </c>
      <c r="B26" s="21">
        <v>25</v>
      </c>
      <c r="C26" s="22" t="s">
        <v>87</v>
      </c>
      <c r="D26" s="22" t="s">
        <v>88</v>
      </c>
      <c r="E26" s="22" t="s">
        <v>89</v>
      </c>
      <c r="F26" s="22" t="s">
        <v>17</v>
      </c>
      <c r="G26" s="21">
        <v>20</v>
      </c>
      <c r="H26" s="23">
        <v>71.58</v>
      </c>
      <c r="I26" s="23">
        <v>1431.6</v>
      </c>
      <c r="J26" s="20"/>
      <c r="K26" s="20"/>
      <c r="L26" s="21" t="s">
        <v>18</v>
      </c>
      <c r="M26" s="21" t="s">
        <v>19</v>
      </c>
      <c r="X26" s="7">
        <v>851679100</v>
      </c>
    </row>
    <row r="27" spans="1:24" ht="16" customHeight="1">
      <c r="A27" s="20" t="s">
        <v>13</v>
      </c>
      <c r="B27" s="21">
        <v>26</v>
      </c>
      <c r="C27" s="22" t="s">
        <v>90</v>
      </c>
      <c r="D27" s="22" t="s">
        <v>91</v>
      </c>
      <c r="E27" s="22" t="s">
        <v>92</v>
      </c>
      <c r="F27" s="22" t="s">
        <v>17</v>
      </c>
      <c r="G27" s="21">
        <v>200</v>
      </c>
      <c r="H27" s="23">
        <v>21.48</v>
      </c>
      <c r="I27" s="23">
        <v>4296</v>
      </c>
      <c r="J27" s="20"/>
      <c r="K27" s="20"/>
      <c r="L27" s="21" t="s">
        <v>18</v>
      </c>
      <c r="M27" s="21" t="s">
        <v>19</v>
      </c>
      <c r="X27" s="7">
        <v>8516719000</v>
      </c>
    </row>
    <row r="28" spans="1:24" ht="16" customHeight="1">
      <c r="A28" s="20" t="s">
        <v>13</v>
      </c>
      <c r="B28" s="21">
        <v>27</v>
      </c>
      <c r="C28" s="22" t="s">
        <v>93</v>
      </c>
      <c r="D28" s="22" t="s">
        <v>94</v>
      </c>
      <c r="E28" s="22" t="s">
        <v>95</v>
      </c>
      <c r="F28" s="22" t="s">
        <v>17</v>
      </c>
      <c r="G28" s="21">
        <v>20</v>
      </c>
      <c r="H28" s="23">
        <v>119.31</v>
      </c>
      <c r="I28" s="23">
        <v>2386.1999999999998</v>
      </c>
      <c r="J28" s="20"/>
      <c r="K28" s="20"/>
      <c r="L28" s="21" t="s">
        <v>18</v>
      </c>
      <c r="M28" s="21" t="s">
        <v>19</v>
      </c>
      <c r="X28" s="7">
        <v>8516330000</v>
      </c>
    </row>
    <row r="29" spans="1:24" ht="16" customHeight="1">
      <c r="A29" s="20" t="s">
        <v>13</v>
      </c>
      <c r="B29" s="21">
        <v>28</v>
      </c>
      <c r="C29" s="22" t="s">
        <v>96</v>
      </c>
      <c r="D29" s="22" t="s">
        <v>97</v>
      </c>
      <c r="E29" s="22" t="s">
        <v>98</v>
      </c>
      <c r="F29" s="22" t="s">
        <v>17</v>
      </c>
      <c r="G29" s="21">
        <v>6</v>
      </c>
      <c r="H29" s="23">
        <v>644.26</v>
      </c>
      <c r="I29" s="23">
        <v>3865.56</v>
      </c>
      <c r="J29" s="20"/>
      <c r="K29" s="20"/>
      <c r="L29" s="21" t="s">
        <v>18</v>
      </c>
      <c r="M29" s="21" t="s">
        <v>19</v>
      </c>
      <c r="X29" s="7">
        <v>9403100000</v>
      </c>
    </row>
    <row r="30" spans="1:24" ht="16" customHeight="1">
      <c r="A30" s="20" t="s">
        <v>13</v>
      </c>
      <c r="B30" s="21">
        <v>29</v>
      </c>
      <c r="C30" s="22" t="s">
        <v>99</v>
      </c>
      <c r="D30" s="22" t="s">
        <v>97</v>
      </c>
      <c r="E30" s="22" t="s">
        <v>100</v>
      </c>
      <c r="F30" s="22" t="s">
        <v>17</v>
      </c>
      <c r="G30" s="21">
        <v>8</v>
      </c>
      <c r="H30" s="23">
        <v>250.54</v>
      </c>
      <c r="I30" s="23">
        <v>2004.32</v>
      </c>
      <c r="J30" s="20"/>
      <c r="K30" s="20"/>
      <c r="L30" s="21" t="s">
        <v>18</v>
      </c>
      <c r="M30" s="21" t="s">
        <v>19</v>
      </c>
      <c r="X30" s="7">
        <v>9403100000</v>
      </c>
    </row>
    <row r="31" spans="1:24" ht="16" customHeight="1">
      <c r="A31" s="20" t="s">
        <v>13</v>
      </c>
      <c r="B31" s="21">
        <v>30</v>
      </c>
      <c r="C31" s="22" t="s">
        <v>101</v>
      </c>
      <c r="D31" s="22" t="s">
        <v>102</v>
      </c>
      <c r="E31" s="22"/>
      <c r="F31" s="22" t="s">
        <v>37</v>
      </c>
      <c r="G31" s="21">
        <v>100</v>
      </c>
      <c r="H31" s="23">
        <v>22.19</v>
      </c>
      <c r="I31" s="23">
        <v>2219</v>
      </c>
      <c r="J31" s="20"/>
      <c r="K31" s="20"/>
      <c r="L31" s="21" t="s">
        <v>18</v>
      </c>
      <c r="M31" s="21" t="s">
        <v>19</v>
      </c>
      <c r="X31" s="7">
        <v>9603909090</v>
      </c>
    </row>
    <row r="32" spans="1:24" ht="16" customHeight="1">
      <c r="A32" s="20" t="s">
        <v>13</v>
      </c>
      <c r="B32" s="21">
        <v>31</v>
      </c>
      <c r="C32" s="22" t="s">
        <v>103</v>
      </c>
      <c r="D32" s="22" t="s">
        <v>104</v>
      </c>
      <c r="E32" s="22" t="s">
        <v>105</v>
      </c>
      <c r="F32" s="22" t="s">
        <v>17</v>
      </c>
      <c r="G32" s="21">
        <v>300</v>
      </c>
      <c r="H32" s="23">
        <v>6.45</v>
      </c>
      <c r="I32" s="23">
        <v>1935</v>
      </c>
      <c r="J32" s="20"/>
      <c r="K32" s="20"/>
      <c r="L32" s="21" t="s">
        <v>18</v>
      </c>
      <c r="M32" s="21" t="s">
        <v>19</v>
      </c>
      <c r="X32" s="7">
        <v>7323930000</v>
      </c>
    </row>
    <row r="33" spans="1:24" ht="16" customHeight="1">
      <c r="A33" s="20" t="s">
        <v>13</v>
      </c>
      <c r="B33" s="21">
        <v>32</v>
      </c>
      <c r="C33" s="22" t="s">
        <v>106</v>
      </c>
      <c r="D33" s="22" t="s">
        <v>107</v>
      </c>
      <c r="E33" s="22" t="s">
        <v>108</v>
      </c>
      <c r="F33" s="22" t="s">
        <v>26</v>
      </c>
      <c r="G33" s="21">
        <v>2</v>
      </c>
      <c r="H33" s="23">
        <v>14388.5</v>
      </c>
      <c r="I33" s="23">
        <v>28777</v>
      </c>
      <c r="J33" s="20"/>
      <c r="K33" s="20"/>
      <c r="L33" s="21" t="s">
        <v>18</v>
      </c>
      <c r="M33" s="21" t="s">
        <v>19</v>
      </c>
      <c r="X33" s="7">
        <v>8479109000</v>
      </c>
    </row>
    <row r="34" spans="1:24" ht="16" customHeight="1">
      <c r="A34" s="20" t="s">
        <v>13</v>
      </c>
      <c r="B34" s="21">
        <v>33</v>
      </c>
      <c r="C34" s="22" t="s">
        <v>109</v>
      </c>
      <c r="D34" s="22" t="s">
        <v>110</v>
      </c>
      <c r="E34" s="22" t="s">
        <v>111</v>
      </c>
      <c r="F34" s="22" t="s">
        <v>17</v>
      </c>
      <c r="G34" s="21">
        <v>300</v>
      </c>
      <c r="H34" s="23">
        <v>2.39</v>
      </c>
      <c r="I34" s="23">
        <v>717</v>
      </c>
      <c r="J34" s="20"/>
      <c r="K34" s="20"/>
      <c r="L34" s="21" t="s">
        <v>18</v>
      </c>
      <c r="M34" s="21" t="s">
        <v>19</v>
      </c>
      <c r="X34" s="7">
        <v>3924900000</v>
      </c>
    </row>
    <row r="35" spans="1:24" ht="16" customHeight="1">
      <c r="A35" s="20" t="s">
        <v>13</v>
      </c>
      <c r="B35" s="21">
        <v>34</v>
      </c>
      <c r="C35" s="22" t="s">
        <v>112</v>
      </c>
      <c r="D35" s="22" t="s">
        <v>113</v>
      </c>
      <c r="E35" s="22" t="s">
        <v>114</v>
      </c>
      <c r="F35" s="22" t="s">
        <v>17</v>
      </c>
      <c r="G35" s="21">
        <v>100</v>
      </c>
      <c r="H35" s="23">
        <v>26.25</v>
      </c>
      <c r="I35" s="23">
        <v>2625</v>
      </c>
      <c r="J35" s="20"/>
      <c r="K35" s="20"/>
      <c r="L35" s="21" t="s">
        <v>18</v>
      </c>
      <c r="M35" s="21" t="s">
        <v>19</v>
      </c>
      <c r="X35" s="7">
        <v>8470100000</v>
      </c>
    </row>
    <row r="36" spans="1:24" ht="16" customHeight="1">
      <c r="A36" s="20" t="s">
        <v>13</v>
      </c>
      <c r="B36" s="21">
        <v>35</v>
      </c>
      <c r="C36" s="22" t="s">
        <v>115</v>
      </c>
      <c r="D36" s="22" t="s">
        <v>116</v>
      </c>
      <c r="E36" s="22" t="s">
        <v>117</v>
      </c>
      <c r="F36" s="22" t="s">
        <v>118</v>
      </c>
      <c r="G36" s="21">
        <v>50</v>
      </c>
      <c r="H36" s="23">
        <v>2.62</v>
      </c>
      <c r="I36" s="23">
        <v>131</v>
      </c>
      <c r="J36" s="20"/>
      <c r="K36" s="20"/>
      <c r="L36" s="21" t="s">
        <v>18</v>
      </c>
      <c r="M36" s="21" t="s">
        <v>19</v>
      </c>
      <c r="X36" s="7">
        <v>9608200000</v>
      </c>
    </row>
    <row r="37" spans="1:24" ht="16" customHeight="1">
      <c r="A37" s="20" t="s">
        <v>13</v>
      </c>
      <c r="B37" s="21">
        <v>36</v>
      </c>
      <c r="C37" s="22" t="s">
        <v>115</v>
      </c>
      <c r="D37" s="22" t="s">
        <v>116</v>
      </c>
      <c r="E37" s="22" t="s">
        <v>117</v>
      </c>
      <c r="F37" s="22" t="s">
        <v>118</v>
      </c>
      <c r="G37" s="21">
        <v>50</v>
      </c>
      <c r="H37" s="23">
        <v>2.62</v>
      </c>
      <c r="I37" s="23">
        <v>131</v>
      </c>
      <c r="J37" s="20"/>
      <c r="K37" s="20"/>
      <c r="L37" s="21" t="s">
        <v>18</v>
      </c>
      <c r="M37" s="21" t="s">
        <v>19</v>
      </c>
      <c r="X37" s="7">
        <v>9608200000</v>
      </c>
    </row>
    <row r="38" spans="1:24" ht="16" customHeight="1">
      <c r="A38" s="20" t="s">
        <v>13</v>
      </c>
      <c r="B38" s="21">
        <v>37</v>
      </c>
      <c r="C38" s="22" t="s">
        <v>119</v>
      </c>
      <c r="D38" s="22" t="s">
        <v>120</v>
      </c>
      <c r="E38" s="22" t="s">
        <v>121</v>
      </c>
      <c r="F38" s="22" t="s">
        <v>17</v>
      </c>
      <c r="G38" s="21">
        <v>20</v>
      </c>
      <c r="H38" s="23">
        <v>17.899999999999999</v>
      </c>
      <c r="I38" s="23">
        <v>358</v>
      </c>
      <c r="J38" s="20"/>
      <c r="K38" s="20"/>
      <c r="L38" s="21" t="s">
        <v>18</v>
      </c>
      <c r="M38" s="21" t="s">
        <v>19</v>
      </c>
      <c r="X38" s="7">
        <v>8472902200</v>
      </c>
    </row>
    <row r="39" spans="1:24" ht="16" customHeight="1">
      <c r="A39" s="20" t="s">
        <v>13</v>
      </c>
      <c r="B39" s="21">
        <v>38</v>
      </c>
      <c r="C39" s="22" t="s">
        <v>122</v>
      </c>
      <c r="D39" s="22" t="s">
        <v>123</v>
      </c>
      <c r="E39" s="22" t="s">
        <v>124</v>
      </c>
      <c r="F39" s="22" t="s">
        <v>118</v>
      </c>
      <c r="G39" s="21">
        <v>50</v>
      </c>
      <c r="H39" s="23">
        <v>0.26</v>
      </c>
      <c r="I39" s="23">
        <v>13</v>
      </c>
      <c r="J39" s="20"/>
      <c r="K39" s="20"/>
      <c r="L39" s="21" t="s">
        <v>18</v>
      </c>
      <c r="M39" s="21" t="s">
        <v>19</v>
      </c>
      <c r="X39" s="7">
        <v>8305200000</v>
      </c>
    </row>
    <row r="40" spans="1:24" ht="16" customHeight="1">
      <c r="A40" s="20" t="s">
        <v>13</v>
      </c>
      <c r="B40" s="21">
        <v>39</v>
      </c>
      <c r="C40" s="22" t="s">
        <v>125</v>
      </c>
      <c r="D40" s="22" t="s">
        <v>126</v>
      </c>
      <c r="E40" s="22" t="s">
        <v>127</v>
      </c>
      <c r="F40" s="22" t="s">
        <v>26</v>
      </c>
      <c r="G40" s="21">
        <v>3</v>
      </c>
      <c r="H40" s="23">
        <v>4175.76</v>
      </c>
      <c r="I40" s="23">
        <v>12527.28</v>
      </c>
      <c r="J40" s="20"/>
      <c r="K40" s="20"/>
      <c r="L40" s="21" t="s">
        <v>18</v>
      </c>
      <c r="M40" s="21" t="s">
        <v>19</v>
      </c>
      <c r="X40" s="7">
        <v>8443321200</v>
      </c>
    </row>
    <row r="41" spans="1:24" ht="16" customHeight="1">
      <c r="A41" s="20" t="s">
        <v>13</v>
      </c>
      <c r="B41" s="21">
        <v>40</v>
      </c>
      <c r="C41" s="22" t="s">
        <v>125</v>
      </c>
      <c r="D41" s="22" t="s">
        <v>126</v>
      </c>
      <c r="E41" s="22" t="s">
        <v>128</v>
      </c>
      <c r="F41" s="22" t="s">
        <v>26</v>
      </c>
      <c r="G41" s="21">
        <v>2</v>
      </c>
      <c r="H41" s="23">
        <v>1312.39</v>
      </c>
      <c r="I41" s="23">
        <v>2624.78</v>
      </c>
      <c r="J41" s="20"/>
      <c r="K41" s="20"/>
      <c r="L41" s="21" t="s">
        <v>18</v>
      </c>
      <c r="M41" s="21" t="s">
        <v>19</v>
      </c>
      <c r="X41" s="7">
        <v>8443321200</v>
      </c>
    </row>
    <row r="42" spans="1:24" ht="16" customHeight="1">
      <c r="A42" s="20" t="s">
        <v>13</v>
      </c>
      <c r="B42" s="21">
        <v>41</v>
      </c>
      <c r="C42" s="22" t="s">
        <v>129</v>
      </c>
      <c r="D42" s="22" t="s">
        <v>130</v>
      </c>
      <c r="E42" s="22" t="s">
        <v>131</v>
      </c>
      <c r="F42" s="22" t="s">
        <v>26</v>
      </c>
      <c r="G42" s="21">
        <v>1</v>
      </c>
      <c r="H42" s="23">
        <v>1713.62</v>
      </c>
      <c r="I42" s="23">
        <v>1713.62</v>
      </c>
      <c r="J42" s="20"/>
      <c r="K42" s="20"/>
      <c r="L42" s="21" t="s">
        <v>18</v>
      </c>
      <c r="M42" s="21" t="s">
        <v>19</v>
      </c>
      <c r="X42" s="7">
        <v>8443321200</v>
      </c>
    </row>
    <row r="43" spans="1:24" ht="16" customHeight="1">
      <c r="A43" s="20" t="s">
        <v>13</v>
      </c>
      <c r="B43" s="21">
        <v>42</v>
      </c>
      <c r="C43" s="22" t="s">
        <v>132</v>
      </c>
      <c r="D43" s="22" t="s">
        <v>133</v>
      </c>
      <c r="E43" s="22" t="s">
        <v>134</v>
      </c>
      <c r="F43" s="22" t="s">
        <v>26</v>
      </c>
      <c r="G43" s="21">
        <v>17</v>
      </c>
      <c r="H43" s="23">
        <v>1181.1500000000001</v>
      </c>
      <c r="I43" s="23">
        <v>20079.55</v>
      </c>
      <c r="J43" s="20"/>
      <c r="K43" s="20"/>
      <c r="L43" s="21" t="s">
        <v>18</v>
      </c>
      <c r="M43" s="21" t="s">
        <v>19</v>
      </c>
      <c r="X43" s="7">
        <v>8443321200</v>
      </c>
    </row>
    <row r="44" spans="1:24" ht="16" customHeight="1">
      <c r="A44" s="20" t="s">
        <v>13</v>
      </c>
      <c r="B44" s="21">
        <v>43</v>
      </c>
      <c r="C44" s="22" t="s">
        <v>135</v>
      </c>
      <c r="D44" s="22" t="s">
        <v>136</v>
      </c>
      <c r="E44" s="22" t="s">
        <v>137</v>
      </c>
      <c r="F44" s="22" t="s">
        <v>17</v>
      </c>
      <c r="G44" s="21">
        <v>100</v>
      </c>
      <c r="H44" s="23">
        <v>0.47</v>
      </c>
      <c r="I44" s="23">
        <v>47</v>
      </c>
      <c r="J44" s="20"/>
      <c r="K44" s="20"/>
      <c r="L44" s="21" t="s">
        <v>18</v>
      </c>
      <c r="M44" s="21" t="s">
        <v>19</v>
      </c>
      <c r="X44" s="7">
        <v>847290290</v>
      </c>
    </row>
    <row r="45" spans="1:24" ht="16" customHeight="1">
      <c r="A45" s="20" t="s">
        <v>13</v>
      </c>
      <c r="B45" s="21">
        <v>44</v>
      </c>
      <c r="C45" s="22" t="s">
        <v>138</v>
      </c>
      <c r="D45" s="22" t="s">
        <v>139</v>
      </c>
      <c r="E45" s="22" t="s">
        <v>140</v>
      </c>
      <c r="F45" s="22" t="s">
        <v>17</v>
      </c>
      <c r="G45" s="21">
        <v>100</v>
      </c>
      <c r="H45" s="23">
        <v>1.03</v>
      </c>
      <c r="I45" s="23">
        <v>103</v>
      </c>
      <c r="J45" s="20"/>
      <c r="K45" s="20"/>
      <c r="L45" s="21" t="s">
        <v>18</v>
      </c>
      <c r="M45" s="21" t="s">
        <v>19</v>
      </c>
      <c r="X45" s="7">
        <v>8213000000</v>
      </c>
    </row>
    <row r="46" spans="1:24" ht="16" customHeight="1">
      <c r="A46" s="20" t="s">
        <v>13</v>
      </c>
      <c r="B46" s="21">
        <v>45</v>
      </c>
      <c r="C46" s="22" t="s">
        <v>141</v>
      </c>
      <c r="D46" s="22" t="s">
        <v>142</v>
      </c>
      <c r="E46" s="22" t="s">
        <v>143</v>
      </c>
      <c r="F46" s="22" t="s">
        <v>17</v>
      </c>
      <c r="G46" s="21">
        <v>100</v>
      </c>
      <c r="H46" s="23">
        <v>2</v>
      </c>
      <c r="I46" s="23">
        <v>200</v>
      </c>
      <c r="J46" s="20"/>
      <c r="K46" s="20"/>
      <c r="L46" s="21" t="s">
        <v>18</v>
      </c>
      <c r="M46" s="21" t="s">
        <v>19</v>
      </c>
      <c r="X46" s="7">
        <v>4821100000</v>
      </c>
    </row>
    <row r="47" spans="1:24" ht="16" customHeight="1">
      <c r="A47" s="20" t="s">
        <v>13</v>
      </c>
      <c r="B47" s="21">
        <v>46</v>
      </c>
      <c r="C47" s="22" t="s">
        <v>144</v>
      </c>
      <c r="D47" s="22" t="s">
        <v>145</v>
      </c>
      <c r="E47" s="22" t="s">
        <v>146</v>
      </c>
      <c r="F47" s="22" t="s">
        <v>17</v>
      </c>
      <c r="G47" s="21">
        <v>100</v>
      </c>
      <c r="H47" s="23">
        <v>0.35</v>
      </c>
      <c r="I47" s="23">
        <v>35</v>
      </c>
      <c r="J47" s="20"/>
      <c r="K47" s="20"/>
      <c r="L47" s="21" t="s">
        <v>18</v>
      </c>
      <c r="M47" s="21" t="s">
        <v>19</v>
      </c>
      <c r="X47" s="7">
        <v>9017800000</v>
      </c>
    </row>
    <row r="48" spans="1:24" ht="16" customHeight="1">
      <c r="A48" s="20" t="s">
        <v>13</v>
      </c>
      <c r="B48" s="21">
        <v>47</v>
      </c>
      <c r="C48" s="22" t="s">
        <v>147</v>
      </c>
      <c r="D48" s="22" t="s">
        <v>148</v>
      </c>
      <c r="E48" s="22" t="s">
        <v>149</v>
      </c>
      <c r="F48" s="22" t="s">
        <v>150</v>
      </c>
      <c r="G48" s="21">
        <v>100</v>
      </c>
      <c r="H48" s="23">
        <v>0.6</v>
      </c>
      <c r="I48" s="23">
        <v>60</v>
      </c>
      <c r="J48" s="20"/>
      <c r="K48" s="20"/>
      <c r="L48" s="21" t="s">
        <v>18</v>
      </c>
      <c r="M48" s="21" t="s">
        <v>19</v>
      </c>
      <c r="X48" s="7">
        <v>9608400000</v>
      </c>
    </row>
    <row r="49" spans="1:24" ht="16" customHeight="1">
      <c r="A49" s="20" t="s">
        <v>13</v>
      </c>
      <c r="B49" s="21">
        <v>48</v>
      </c>
      <c r="C49" s="22" t="s">
        <v>151</v>
      </c>
      <c r="D49" s="22" t="s">
        <v>152</v>
      </c>
      <c r="E49" s="22" t="s">
        <v>153</v>
      </c>
      <c r="F49" s="22" t="s">
        <v>118</v>
      </c>
      <c r="G49" s="21">
        <v>50</v>
      </c>
      <c r="H49" s="23">
        <v>0.43</v>
      </c>
      <c r="I49" s="23">
        <v>21.5</v>
      </c>
      <c r="J49" s="20"/>
      <c r="K49" s="20"/>
      <c r="L49" s="21" t="s">
        <v>18</v>
      </c>
      <c r="M49" s="21" t="s">
        <v>19</v>
      </c>
      <c r="X49" s="7">
        <v>9609200000</v>
      </c>
    </row>
    <row r="50" spans="1:24" ht="16" customHeight="1">
      <c r="A50" s="20" t="s">
        <v>13</v>
      </c>
      <c r="B50" s="21">
        <v>49</v>
      </c>
      <c r="C50" s="22" t="s">
        <v>154</v>
      </c>
      <c r="D50" s="22" t="s">
        <v>155</v>
      </c>
      <c r="E50" s="22" t="s">
        <v>156</v>
      </c>
      <c r="F50" s="22" t="s">
        <v>157</v>
      </c>
      <c r="G50" s="21">
        <v>100</v>
      </c>
      <c r="H50" s="23">
        <v>0.2</v>
      </c>
      <c r="I50" s="23">
        <v>20</v>
      </c>
      <c r="J50" s="20"/>
      <c r="K50" s="20"/>
      <c r="L50" s="21" t="s">
        <v>18</v>
      </c>
      <c r="M50" s="21" t="s">
        <v>19</v>
      </c>
      <c r="X50" s="7">
        <v>4016920000</v>
      </c>
    </row>
    <row r="51" spans="1:24" ht="16" customHeight="1">
      <c r="A51" s="20" t="s">
        <v>13</v>
      </c>
      <c r="B51" s="21">
        <v>50</v>
      </c>
      <c r="C51" s="22" t="s">
        <v>158</v>
      </c>
      <c r="D51" s="22" t="s">
        <v>159</v>
      </c>
      <c r="E51" s="22" t="s">
        <v>160</v>
      </c>
      <c r="F51" s="22" t="s">
        <v>161</v>
      </c>
      <c r="G51" s="21">
        <v>100</v>
      </c>
      <c r="H51" s="23">
        <v>4.0599999999999996</v>
      </c>
      <c r="I51" s="23">
        <v>406</v>
      </c>
      <c r="J51" s="20"/>
      <c r="K51" s="20"/>
      <c r="L51" s="21" t="s">
        <v>18</v>
      </c>
      <c r="M51" s="21" t="s">
        <v>19</v>
      </c>
      <c r="X51" s="7">
        <v>4820100000</v>
      </c>
    </row>
    <row r="52" spans="1:24" ht="16" customHeight="1">
      <c r="A52" s="20" t="s">
        <v>13</v>
      </c>
      <c r="B52" s="21">
        <v>51</v>
      </c>
      <c r="C52" s="22" t="s">
        <v>162</v>
      </c>
      <c r="D52" s="22" t="s">
        <v>163</v>
      </c>
      <c r="E52" s="22" t="s">
        <v>164</v>
      </c>
      <c r="F52" s="22" t="s">
        <v>165</v>
      </c>
      <c r="G52" s="21">
        <v>30</v>
      </c>
      <c r="H52" s="23">
        <v>0.47</v>
      </c>
      <c r="I52" s="23">
        <v>14.1</v>
      </c>
      <c r="J52" s="20"/>
      <c r="K52" s="20"/>
      <c r="L52" s="21" t="s">
        <v>18</v>
      </c>
      <c r="M52" s="21" t="s">
        <v>19</v>
      </c>
      <c r="X52" s="7">
        <v>3824992000</v>
      </c>
    </row>
    <row r="53" spans="1:24" ht="16" customHeight="1">
      <c r="A53" s="20" t="s">
        <v>13</v>
      </c>
      <c r="B53" s="21">
        <v>52</v>
      </c>
      <c r="C53" s="22" t="s">
        <v>166</v>
      </c>
      <c r="D53" s="22" t="s">
        <v>167</v>
      </c>
      <c r="E53" s="22" t="s">
        <v>168</v>
      </c>
      <c r="F53" s="22" t="s">
        <v>150</v>
      </c>
      <c r="G53" s="21">
        <v>100</v>
      </c>
      <c r="H53" s="23">
        <v>0.35</v>
      </c>
      <c r="I53" s="23">
        <v>35</v>
      </c>
      <c r="J53" s="20"/>
      <c r="K53" s="20"/>
      <c r="L53" s="21" t="s">
        <v>18</v>
      </c>
      <c r="M53" s="21" t="s">
        <v>19</v>
      </c>
      <c r="X53" s="7">
        <v>9608200000</v>
      </c>
    </row>
    <row r="54" spans="1:24" ht="16" customHeight="1">
      <c r="A54" s="20" t="s">
        <v>13</v>
      </c>
      <c r="B54" s="21">
        <v>53</v>
      </c>
      <c r="C54" s="22" t="s">
        <v>169</v>
      </c>
      <c r="D54" s="22" t="s">
        <v>170</v>
      </c>
      <c r="E54" s="22" t="s">
        <v>171</v>
      </c>
      <c r="F54" s="22" t="s">
        <v>150</v>
      </c>
      <c r="G54" s="21">
        <v>100</v>
      </c>
      <c r="H54" s="23">
        <v>0.3</v>
      </c>
      <c r="I54" s="23">
        <v>30</v>
      </c>
      <c r="J54" s="20"/>
      <c r="K54" s="20"/>
      <c r="L54" s="21" t="s">
        <v>18</v>
      </c>
      <c r="M54" s="21" t="s">
        <v>19</v>
      </c>
      <c r="X54" s="7">
        <v>9608200000</v>
      </c>
    </row>
    <row r="55" spans="1:24" ht="16" customHeight="1">
      <c r="A55" s="20" t="s">
        <v>13</v>
      </c>
      <c r="B55" s="21">
        <v>54</v>
      </c>
      <c r="C55" s="22" t="s">
        <v>172</v>
      </c>
      <c r="D55" s="22" t="s">
        <v>173</v>
      </c>
      <c r="E55" s="22" t="s">
        <v>174</v>
      </c>
      <c r="F55" s="22" t="s">
        <v>175</v>
      </c>
      <c r="G55" s="21">
        <v>200</v>
      </c>
      <c r="H55" s="23">
        <v>0.66</v>
      </c>
      <c r="I55" s="23">
        <v>132</v>
      </c>
      <c r="J55" s="20"/>
      <c r="K55" s="20"/>
      <c r="L55" s="21" t="s">
        <v>18</v>
      </c>
      <c r="M55" s="21" t="s">
        <v>19</v>
      </c>
      <c r="X55" s="7">
        <v>4821100000</v>
      </c>
    </row>
    <row r="56" spans="1:24" ht="16" customHeight="1">
      <c r="A56" s="20" t="s">
        <v>13</v>
      </c>
      <c r="B56" s="21">
        <v>55</v>
      </c>
      <c r="C56" s="22" t="s">
        <v>176</v>
      </c>
      <c r="D56" s="22" t="s">
        <v>177</v>
      </c>
      <c r="E56" s="22" t="s">
        <v>178</v>
      </c>
      <c r="F56" s="22" t="s">
        <v>150</v>
      </c>
      <c r="G56" s="21">
        <v>200</v>
      </c>
      <c r="H56" s="23">
        <v>0.69</v>
      </c>
      <c r="I56" s="23">
        <v>138</v>
      </c>
      <c r="J56" s="20"/>
      <c r="K56" s="20"/>
      <c r="L56" s="21" t="s">
        <v>18</v>
      </c>
      <c r="M56" s="21" t="s">
        <v>19</v>
      </c>
      <c r="X56" s="7">
        <v>3506990000</v>
      </c>
    </row>
    <row r="57" spans="1:24" ht="16" customHeight="1">
      <c r="A57" s="20" t="s">
        <v>13</v>
      </c>
      <c r="B57" s="21">
        <v>56</v>
      </c>
      <c r="C57" s="22" t="s">
        <v>179</v>
      </c>
      <c r="D57" s="22" t="s">
        <v>180</v>
      </c>
      <c r="E57" s="22" t="s">
        <v>181</v>
      </c>
      <c r="F57" s="22" t="s">
        <v>17</v>
      </c>
      <c r="G57" s="21">
        <v>100</v>
      </c>
      <c r="H57" s="23">
        <v>16.46</v>
      </c>
      <c r="I57" s="23">
        <v>1646</v>
      </c>
      <c r="J57" s="20"/>
      <c r="K57" s="20"/>
      <c r="L57" s="21" t="s">
        <v>18</v>
      </c>
      <c r="M57" s="21" t="s">
        <v>19</v>
      </c>
      <c r="X57" s="7">
        <v>3926100000</v>
      </c>
    </row>
    <row r="58" spans="1:24" ht="16" customHeight="1">
      <c r="A58" s="20" t="s">
        <v>13</v>
      </c>
      <c r="B58" s="21">
        <v>57</v>
      </c>
      <c r="C58" s="22" t="s">
        <v>182</v>
      </c>
      <c r="D58" s="22" t="s">
        <v>183</v>
      </c>
      <c r="E58" s="22" t="s">
        <v>184</v>
      </c>
      <c r="F58" s="22" t="s">
        <v>17</v>
      </c>
      <c r="G58" s="21">
        <v>200</v>
      </c>
      <c r="H58" s="23">
        <v>3.34</v>
      </c>
      <c r="I58" s="23">
        <v>668</v>
      </c>
      <c r="J58" s="20"/>
      <c r="K58" s="20"/>
      <c r="L58" s="21" t="s">
        <v>18</v>
      </c>
      <c r="M58" s="21" t="s">
        <v>19</v>
      </c>
      <c r="X58" s="7">
        <v>3926100000</v>
      </c>
    </row>
    <row r="59" spans="1:24" ht="16" customHeight="1">
      <c r="A59" s="20" t="s">
        <v>13</v>
      </c>
      <c r="B59" s="21">
        <v>58</v>
      </c>
      <c r="C59" s="22" t="s">
        <v>185</v>
      </c>
      <c r="D59" s="22" t="s">
        <v>186</v>
      </c>
      <c r="E59" s="22" t="s">
        <v>187</v>
      </c>
      <c r="F59" s="22" t="s">
        <v>17</v>
      </c>
      <c r="G59" s="21">
        <v>500</v>
      </c>
      <c r="H59" s="23">
        <v>1.55</v>
      </c>
      <c r="I59" s="23">
        <v>775</v>
      </c>
      <c r="J59" s="20"/>
      <c r="K59" s="20"/>
      <c r="L59" s="21" t="s">
        <v>18</v>
      </c>
      <c r="M59" s="21" t="s">
        <v>19</v>
      </c>
      <c r="X59" s="7">
        <v>3926100000</v>
      </c>
    </row>
    <row r="60" spans="1:24" ht="16" customHeight="1">
      <c r="A60" s="20" t="s">
        <v>13</v>
      </c>
      <c r="B60" s="21">
        <v>59</v>
      </c>
      <c r="C60" s="22" t="s">
        <v>188</v>
      </c>
      <c r="D60" s="22" t="s">
        <v>189</v>
      </c>
      <c r="E60" s="22" t="s">
        <v>190</v>
      </c>
      <c r="F60" s="22" t="s">
        <v>118</v>
      </c>
      <c r="G60" s="21">
        <v>100</v>
      </c>
      <c r="H60" s="23">
        <v>0.31</v>
      </c>
      <c r="I60" s="23">
        <v>31</v>
      </c>
      <c r="J60" s="20"/>
      <c r="K60" s="20"/>
      <c r="L60" s="21" t="s">
        <v>18</v>
      </c>
      <c r="M60" s="21" t="s">
        <v>19</v>
      </c>
      <c r="X60" s="7">
        <v>7317000000</v>
      </c>
    </row>
    <row r="61" spans="1:24" ht="16" customHeight="1">
      <c r="A61" s="20" t="s">
        <v>13</v>
      </c>
      <c r="B61" s="21">
        <v>60</v>
      </c>
      <c r="C61" s="22" t="s">
        <v>191</v>
      </c>
      <c r="D61" s="22" t="s">
        <v>192</v>
      </c>
      <c r="E61" s="22" t="s">
        <v>193</v>
      </c>
      <c r="F61" s="22" t="s">
        <v>17</v>
      </c>
      <c r="G61" s="21">
        <v>100</v>
      </c>
      <c r="H61" s="23">
        <v>1.43</v>
      </c>
      <c r="I61" s="23">
        <v>143</v>
      </c>
      <c r="J61" s="20"/>
      <c r="K61" s="20"/>
      <c r="L61" s="21" t="s">
        <v>18</v>
      </c>
      <c r="M61" s="21" t="s">
        <v>19</v>
      </c>
      <c r="X61" s="7">
        <v>8205590000</v>
      </c>
    </row>
    <row r="62" spans="1:24" ht="16" customHeight="1">
      <c r="A62" s="20" t="s">
        <v>13</v>
      </c>
      <c r="B62" s="21">
        <v>61</v>
      </c>
      <c r="C62" s="22" t="s">
        <v>194</v>
      </c>
      <c r="D62" s="22" t="s">
        <v>195</v>
      </c>
      <c r="E62" s="22" t="s">
        <v>196</v>
      </c>
      <c r="F62" s="22" t="s">
        <v>26</v>
      </c>
      <c r="G62" s="21">
        <v>18</v>
      </c>
      <c r="H62" s="23">
        <v>220.72</v>
      </c>
      <c r="I62" s="23">
        <v>3972.96</v>
      </c>
      <c r="J62" s="20"/>
      <c r="K62" s="20"/>
      <c r="L62" s="21" t="s">
        <v>18</v>
      </c>
      <c r="M62" s="21" t="s">
        <v>19</v>
      </c>
      <c r="X62" s="7">
        <v>8472903000</v>
      </c>
    </row>
    <row r="63" spans="1:24" ht="16" customHeight="1">
      <c r="A63" s="20" t="s">
        <v>13</v>
      </c>
      <c r="B63" s="21">
        <v>62</v>
      </c>
      <c r="C63" s="22" t="s">
        <v>197</v>
      </c>
      <c r="D63" s="22" t="s">
        <v>198</v>
      </c>
      <c r="E63" s="22" t="s">
        <v>199</v>
      </c>
      <c r="F63" s="22" t="s">
        <v>26</v>
      </c>
      <c r="G63" s="21">
        <v>3</v>
      </c>
      <c r="H63" s="23">
        <v>36.979999999999997</v>
      </c>
      <c r="I63" s="23">
        <v>110.94</v>
      </c>
      <c r="J63" s="20"/>
      <c r="K63" s="20"/>
      <c r="L63" s="21" t="s">
        <v>18</v>
      </c>
      <c r="M63" s="21" t="s">
        <v>19</v>
      </c>
      <c r="X63" s="7">
        <v>8422400090</v>
      </c>
    </row>
    <row r="64" spans="1:24" ht="16" customHeight="1">
      <c r="A64" s="20" t="s">
        <v>13</v>
      </c>
      <c r="B64" s="21">
        <v>63</v>
      </c>
      <c r="C64" s="22" t="s">
        <v>200</v>
      </c>
      <c r="D64" s="22" t="s">
        <v>201</v>
      </c>
      <c r="E64" s="22" t="s">
        <v>202</v>
      </c>
      <c r="F64" s="22" t="s">
        <v>17</v>
      </c>
      <c r="G64" s="21">
        <v>50</v>
      </c>
      <c r="H64" s="23">
        <v>16.71</v>
      </c>
      <c r="I64" s="23">
        <v>835.5</v>
      </c>
      <c r="J64" s="20"/>
      <c r="K64" s="20"/>
      <c r="L64" s="21" t="s">
        <v>18</v>
      </c>
      <c r="M64" s="21" t="s">
        <v>19</v>
      </c>
      <c r="X64" s="7">
        <v>8471709000</v>
      </c>
    </row>
    <row r="65" spans="1:24" ht="16" customHeight="1">
      <c r="A65" s="20" t="s">
        <v>13</v>
      </c>
      <c r="B65" s="21">
        <v>64</v>
      </c>
      <c r="C65" s="22" t="s">
        <v>203</v>
      </c>
      <c r="D65" s="22" t="s">
        <v>204</v>
      </c>
      <c r="E65" s="22" t="s">
        <v>205</v>
      </c>
      <c r="F65" s="22" t="s">
        <v>17</v>
      </c>
      <c r="G65" s="21">
        <v>10</v>
      </c>
      <c r="H65" s="23">
        <v>405.65</v>
      </c>
      <c r="I65" s="23">
        <v>4056.5</v>
      </c>
      <c r="J65" s="20"/>
      <c r="K65" s="20"/>
      <c r="L65" s="21" t="s">
        <v>18</v>
      </c>
      <c r="M65" s="21" t="s">
        <v>19</v>
      </c>
      <c r="X65" s="7">
        <v>8471709000</v>
      </c>
    </row>
    <row r="66" spans="1:24" ht="16" customHeight="1">
      <c r="A66" s="20" t="s">
        <v>13</v>
      </c>
      <c r="B66" s="21">
        <v>65</v>
      </c>
      <c r="C66" s="22" t="s">
        <v>206</v>
      </c>
      <c r="D66" s="22" t="s">
        <v>120</v>
      </c>
      <c r="E66" s="22" t="s">
        <v>121</v>
      </c>
      <c r="F66" s="22" t="s">
        <v>17</v>
      </c>
      <c r="G66" s="21">
        <v>5</v>
      </c>
      <c r="H66" s="23">
        <v>17.899999999999999</v>
      </c>
      <c r="I66" s="23">
        <v>89.5</v>
      </c>
      <c r="J66" s="20"/>
      <c r="K66" s="20"/>
      <c r="L66" s="21" t="s">
        <v>18</v>
      </c>
      <c r="M66" s="21" t="s">
        <v>19</v>
      </c>
      <c r="X66" s="7">
        <v>8472902200</v>
      </c>
    </row>
    <row r="67" spans="1:24" ht="16" customHeight="1">
      <c r="A67" s="20" t="s">
        <v>13</v>
      </c>
      <c r="B67" s="21">
        <v>66</v>
      </c>
      <c r="C67" s="22" t="s">
        <v>207</v>
      </c>
      <c r="D67" s="22" t="s">
        <v>208</v>
      </c>
      <c r="E67" s="22" t="s">
        <v>209</v>
      </c>
      <c r="F67" s="22" t="s">
        <v>17</v>
      </c>
      <c r="G67" s="21">
        <v>50</v>
      </c>
      <c r="H67" s="23">
        <v>51.31</v>
      </c>
      <c r="I67" s="23">
        <v>2565.5</v>
      </c>
      <c r="J67" s="20"/>
      <c r="K67" s="20"/>
      <c r="L67" s="21" t="s">
        <v>18</v>
      </c>
      <c r="M67" s="21" t="s">
        <v>19</v>
      </c>
      <c r="X67" s="7">
        <v>9403100000</v>
      </c>
    </row>
    <row r="68" spans="1:24" ht="16" customHeight="1">
      <c r="A68" s="20" t="s">
        <v>13</v>
      </c>
      <c r="B68" s="21">
        <v>67</v>
      </c>
      <c r="C68" s="22" t="s">
        <v>210</v>
      </c>
      <c r="D68" s="22" t="s">
        <v>211</v>
      </c>
      <c r="E68" s="22" t="s">
        <v>212</v>
      </c>
      <c r="F68" s="22" t="s">
        <v>17</v>
      </c>
      <c r="G68" s="21">
        <v>300</v>
      </c>
      <c r="H68" s="23">
        <v>3.34</v>
      </c>
      <c r="I68" s="23">
        <v>1002</v>
      </c>
      <c r="J68" s="20"/>
      <c r="K68" s="20"/>
      <c r="L68" s="21" t="s">
        <v>18</v>
      </c>
      <c r="M68" s="21" t="s">
        <v>19</v>
      </c>
      <c r="X68" s="7">
        <v>3926100000</v>
      </c>
    </row>
    <row r="69" spans="1:24" ht="16" customHeight="1">
      <c r="A69" s="20" t="s">
        <v>13</v>
      </c>
      <c r="B69" s="21">
        <v>68</v>
      </c>
      <c r="C69" s="22" t="s">
        <v>213</v>
      </c>
      <c r="D69" s="22" t="s">
        <v>214</v>
      </c>
      <c r="E69" s="22"/>
      <c r="F69" s="22" t="s">
        <v>26</v>
      </c>
      <c r="G69" s="21">
        <v>6</v>
      </c>
      <c r="H69" s="23">
        <v>113.34</v>
      </c>
      <c r="I69" s="23">
        <v>680.04</v>
      </c>
      <c r="J69" s="20"/>
      <c r="K69" s="20"/>
      <c r="L69" s="21" t="s">
        <v>18</v>
      </c>
      <c r="M69" s="21" t="s">
        <v>19</v>
      </c>
      <c r="X69" s="7">
        <v>8516713000</v>
      </c>
    </row>
    <row r="70" spans="1:24" ht="16" customHeight="1">
      <c r="A70" s="20" t="s">
        <v>13</v>
      </c>
      <c r="B70" s="21">
        <v>69</v>
      </c>
      <c r="C70" s="22" t="s">
        <v>215</v>
      </c>
      <c r="D70" s="22" t="s">
        <v>216</v>
      </c>
      <c r="E70" s="22"/>
      <c r="F70" s="22" t="s">
        <v>37</v>
      </c>
      <c r="G70" s="21">
        <v>10</v>
      </c>
      <c r="H70" s="23">
        <v>9.07</v>
      </c>
      <c r="I70" s="23">
        <v>90.7</v>
      </c>
      <c r="J70" s="20"/>
      <c r="K70" s="20"/>
      <c r="L70" s="21" t="s">
        <v>18</v>
      </c>
      <c r="M70" s="21" t="s">
        <v>19</v>
      </c>
      <c r="X70" s="7">
        <v>6912001000</v>
      </c>
    </row>
    <row r="71" spans="1:24" ht="16" customHeight="1">
      <c r="A71" s="20" t="s">
        <v>13</v>
      </c>
      <c r="B71" s="21">
        <v>70</v>
      </c>
      <c r="C71" s="22" t="s">
        <v>217</v>
      </c>
      <c r="D71" s="22" t="s">
        <v>218</v>
      </c>
      <c r="E71" s="22"/>
      <c r="F71" s="22" t="s">
        <v>37</v>
      </c>
      <c r="G71" s="21">
        <v>8</v>
      </c>
      <c r="H71" s="23">
        <v>178.96</v>
      </c>
      <c r="I71" s="23">
        <v>1431.68</v>
      </c>
      <c r="J71" s="20"/>
      <c r="K71" s="20"/>
      <c r="L71" s="21" t="s">
        <v>18</v>
      </c>
      <c r="M71" s="21" t="s">
        <v>19</v>
      </c>
      <c r="X71" s="7">
        <v>9507100090</v>
      </c>
    </row>
    <row r="72" spans="1:24" ht="16" customHeight="1">
      <c r="A72" s="20" t="s">
        <v>13</v>
      </c>
      <c r="B72" s="21">
        <v>71</v>
      </c>
      <c r="C72" s="22" t="s">
        <v>219</v>
      </c>
      <c r="D72" s="22" t="s">
        <v>220</v>
      </c>
      <c r="E72" s="22" t="s">
        <v>221</v>
      </c>
      <c r="F72" s="22" t="s">
        <v>26</v>
      </c>
      <c r="G72" s="21">
        <v>10</v>
      </c>
      <c r="H72" s="23">
        <v>12646.61</v>
      </c>
      <c r="I72" s="23">
        <v>126466.1</v>
      </c>
      <c r="J72" s="20"/>
      <c r="K72" s="20"/>
      <c r="L72" s="21" t="s">
        <v>18</v>
      </c>
      <c r="M72" s="21" t="s">
        <v>19</v>
      </c>
      <c r="X72" s="7">
        <v>8703800090</v>
      </c>
    </row>
    <row r="73" spans="1:24" ht="16" customHeight="1">
      <c r="A73" s="20" t="s">
        <v>13</v>
      </c>
      <c r="B73" s="21">
        <v>72</v>
      </c>
      <c r="C73" s="22" t="s">
        <v>222</v>
      </c>
      <c r="D73" s="22" t="s">
        <v>223</v>
      </c>
      <c r="E73" s="22" t="s">
        <v>224</v>
      </c>
      <c r="F73" s="22" t="s">
        <v>26</v>
      </c>
      <c r="G73" s="21">
        <v>2</v>
      </c>
      <c r="H73" s="23">
        <v>11453.54</v>
      </c>
      <c r="I73" s="23">
        <v>22907.08</v>
      </c>
      <c r="J73" s="20"/>
      <c r="K73" s="20"/>
      <c r="L73" s="21" t="s">
        <v>18</v>
      </c>
      <c r="M73" s="21" t="s">
        <v>19</v>
      </c>
      <c r="X73" s="7">
        <v>8705909990</v>
      </c>
    </row>
    <row r="74" spans="1:24" ht="16" customHeight="1">
      <c r="A74" s="20" t="s">
        <v>13</v>
      </c>
      <c r="B74" s="21">
        <v>73</v>
      </c>
      <c r="C74" s="22" t="s">
        <v>225</v>
      </c>
      <c r="D74" s="22" t="s">
        <v>226</v>
      </c>
      <c r="E74" s="22" t="s">
        <v>227</v>
      </c>
      <c r="F74" s="22" t="s">
        <v>26</v>
      </c>
      <c r="G74" s="21">
        <v>10</v>
      </c>
      <c r="H74" s="23">
        <v>11453.54</v>
      </c>
      <c r="I74" s="23">
        <v>114535.4</v>
      </c>
      <c r="J74" s="20"/>
      <c r="K74" s="20"/>
      <c r="L74" s="21" t="s">
        <v>18</v>
      </c>
      <c r="M74" s="21" t="s">
        <v>19</v>
      </c>
      <c r="X74" s="7">
        <v>8703800090</v>
      </c>
    </row>
    <row r="75" spans="1:24" ht="16" customHeight="1">
      <c r="A75" s="20" t="s">
        <v>13</v>
      </c>
      <c r="B75" s="21">
        <v>74</v>
      </c>
      <c r="C75" s="22" t="s">
        <v>228</v>
      </c>
      <c r="D75" s="22" t="s">
        <v>229</v>
      </c>
      <c r="E75" s="22" t="s">
        <v>230</v>
      </c>
      <c r="F75" s="22" t="s">
        <v>26</v>
      </c>
      <c r="G75" s="21">
        <v>30</v>
      </c>
      <c r="H75" s="23">
        <v>787.43</v>
      </c>
      <c r="I75" s="23">
        <v>23622.9</v>
      </c>
      <c r="J75" s="20"/>
      <c r="K75" s="20"/>
      <c r="L75" s="21" t="s">
        <v>18</v>
      </c>
      <c r="M75" s="21" t="s">
        <v>19</v>
      </c>
      <c r="X75" s="7">
        <v>8711600010</v>
      </c>
    </row>
    <row r="76" spans="1:24" ht="16" customHeight="1">
      <c r="A76" s="20" t="s">
        <v>13</v>
      </c>
      <c r="B76" s="21">
        <v>75</v>
      </c>
      <c r="C76" s="22" t="s">
        <v>231</v>
      </c>
      <c r="D76" s="22" t="s">
        <v>232</v>
      </c>
      <c r="E76" s="22" t="s">
        <v>233</v>
      </c>
      <c r="F76" s="22" t="s">
        <v>26</v>
      </c>
      <c r="G76" s="21">
        <v>4</v>
      </c>
      <c r="H76" s="23">
        <v>23861.54</v>
      </c>
      <c r="I76" s="23">
        <v>95446.16</v>
      </c>
      <c r="J76" s="20"/>
      <c r="K76" s="20"/>
      <c r="L76" s="21" t="s">
        <v>18</v>
      </c>
      <c r="M76" s="21" t="s">
        <v>19</v>
      </c>
      <c r="X76" s="7">
        <v>8711600010</v>
      </c>
    </row>
    <row r="77" spans="1:24" ht="16" customHeight="1">
      <c r="A77" s="20" t="s">
        <v>13</v>
      </c>
      <c r="B77" s="21">
        <v>76</v>
      </c>
      <c r="C77" s="22" t="s">
        <v>234</v>
      </c>
      <c r="D77" s="22" t="s">
        <v>235</v>
      </c>
      <c r="E77" s="22" t="s">
        <v>236</v>
      </c>
      <c r="F77" s="22" t="s">
        <v>26</v>
      </c>
      <c r="G77" s="21">
        <v>40</v>
      </c>
      <c r="H77" s="23">
        <v>83.51</v>
      </c>
      <c r="I77" s="23">
        <v>3340.4</v>
      </c>
      <c r="J77" s="20"/>
      <c r="K77" s="20"/>
      <c r="L77" s="21" t="s">
        <v>18</v>
      </c>
      <c r="M77" s="21" t="s">
        <v>19</v>
      </c>
      <c r="X77" s="7">
        <v>7323930000</v>
      </c>
    </row>
    <row r="78" spans="1:24" ht="16" customHeight="1">
      <c r="A78" s="20" t="s">
        <v>13</v>
      </c>
      <c r="B78" s="21">
        <v>77</v>
      </c>
      <c r="C78" s="22" t="s">
        <v>237</v>
      </c>
      <c r="D78" s="22" t="s">
        <v>238</v>
      </c>
      <c r="E78" s="22" t="s">
        <v>239</v>
      </c>
      <c r="F78" s="22" t="s">
        <v>26</v>
      </c>
      <c r="G78" s="21">
        <v>3</v>
      </c>
      <c r="H78" s="23">
        <v>715.84</v>
      </c>
      <c r="I78" s="23">
        <v>2147.52</v>
      </c>
      <c r="J78" s="20"/>
      <c r="K78" s="20"/>
      <c r="L78" s="21" t="s">
        <v>18</v>
      </c>
      <c r="M78" s="21" t="s">
        <v>19</v>
      </c>
      <c r="X78" s="7">
        <v>8424200000</v>
      </c>
    </row>
    <row r="79" spans="1:24" ht="16" customHeight="1">
      <c r="A79" s="20" t="s">
        <v>13</v>
      </c>
      <c r="B79" s="21">
        <v>78</v>
      </c>
      <c r="C79" s="22" t="s">
        <v>240</v>
      </c>
      <c r="D79" s="22" t="s">
        <v>241</v>
      </c>
      <c r="E79" s="22" t="s">
        <v>242</v>
      </c>
      <c r="F79" s="22" t="s">
        <v>26</v>
      </c>
      <c r="G79" s="21">
        <v>8</v>
      </c>
      <c r="H79" s="23">
        <v>4533.6899999999996</v>
      </c>
      <c r="I79" s="23">
        <v>36269.519999999997</v>
      </c>
      <c r="J79" s="20"/>
      <c r="K79" s="20"/>
      <c r="L79" s="21" t="s">
        <v>18</v>
      </c>
      <c r="M79" s="21" t="s">
        <v>19</v>
      </c>
      <c r="X79" s="7">
        <v>9506911110</v>
      </c>
    </row>
    <row r="80" spans="1:24" ht="16" customHeight="1">
      <c r="A80" s="20" t="s">
        <v>13</v>
      </c>
      <c r="B80" s="21">
        <v>79</v>
      </c>
      <c r="C80" s="22" t="s">
        <v>243</v>
      </c>
      <c r="D80" s="22" t="s">
        <v>244</v>
      </c>
      <c r="E80" s="22" t="s">
        <v>245</v>
      </c>
      <c r="F80" s="22" t="s">
        <v>26</v>
      </c>
      <c r="G80" s="21">
        <v>3</v>
      </c>
      <c r="H80" s="23">
        <v>3102</v>
      </c>
      <c r="I80" s="23">
        <v>9306</v>
      </c>
      <c r="J80" s="20"/>
      <c r="K80" s="20"/>
      <c r="L80" s="21" t="s">
        <v>18</v>
      </c>
      <c r="M80" s="21" t="s">
        <v>19</v>
      </c>
      <c r="X80" s="7">
        <v>9506911900</v>
      </c>
    </row>
    <row r="81" spans="1:24" ht="16" customHeight="1">
      <c r="A81" s="20" t="s">
        <v>13</v>
      </c>
      <c r="B81" s="21">
        <v>80</v>
      </c>
      <c r="C81" s="22" t="s">
        <v>246</v>
      </c>
      <c r="D81" s="22" t="s">
        <v>247</v>
      </c>
      <c r="E81" s="22" t="s">
        <v>248</v>
      </c>
      <c r="F81" s="22" t="s">
        <v>26</v>
      </c>
      <c r="G81" s="21">
        <v>2</v>
      </c>
      <c r="H81" s="23">
        <v>2266.85</v>
      </c>
      <c r="I81" s="23">
        <v>4533.7</v>
      </c>
      <c r="J81" s="20"/>
      <c r="K81" s="20"/>
      <c r="L81" s="21" t="s">
        <v>18</v>
      </c>
      <c r="M81" s="21" t="s">
        <v>19</v>
      </c>
      <c r="X81" s="7">
        <v>9506911900</v>
      </c>
    </row>
    <row r="82" spans="1:24" ht="16" customHeight="1">
      <c r="A82" s="20" t="s">
        <v>13</v>
      </c>
      <c r="B82" s="21">
        <v>81</v>
      </c>
      <c r="C82" s="22" t="s">
        <v>249</v>
      </c>
      <c r="D82" s="22" t="s">
        <v>250</v>
      </c>
      <c r="E82" s="22" t="s">
        <v>251</v>
      </c>
      <c r="F82" s="22" t="s">
        <v>26</v>
      </c>
      <c r="G82" s="21">
        <v>5</v>
      </c>
      <c r="H82" s="23">
        <v>1795.82</v>
      </c>
      <c r="I82" s="23">
        <v>8979.1</v>
      </c>
      <c r="J82" s="20"/>
      <c r="K82" s="20"/>
      <c r="L82" s="21" t="s">
        <v>18</v>
      </c>
      <c r="M82" s="21" t="s">
        <v>19</v>
      </c>
      <c r="X82" s="7">
        <v>9506911900</v>
      </c>
    </row>
    <row r="83" spans="1:24" ht="16" customHeight="1">
      <c r="A83" s="20" t="s">
        <v>13</v>
      </c>
      <c r="B83" s="21">
        <v>82</v>
      </c>
      <c r="C83" s="22" t="s">
        <v>252</v>
      </c>
      <c r="D83" s="22" t="s">
        <v>253</v>
      </c>
      <c r="E83" s="22" t="s">
        <v>254</v>
      </c>
      <c r="F83" s="22" t="s">
        <v>255</v>
      </c>
      <c r="G83" s="21">
        <v>20</v>
      </c>
      <c r="H83" s="23">
        <v>25.06</v>
      </c>
      <c r="I83" s="23">
        <v>501.2</v>
      </c>
      <c r="J83" s="20"/>
      <c r="K83" s="20"/>
      <c r="L83" s="21" t="s">
        <v>18</v>
      </c>
      <c r="M83" s="21" t="s">
        <v>19</v>
      </c>
      <c r="X83" s="7">
        <v>3918109000</v>
      </c>
    </row>
    <row r="84" spans="1:24" ht="16" customHeight="1">
      <c r="A84" s="20" t="s">
        <v>13</v>
      </c>
      <c r="B84" s="21">
        <v>83</v>
      </c>
      <c r="C84" s="22" t="s">
        <v>256</v>
      </c>
      <c r="D84" s="22" t="s">
        <v>257</v>
      </c>
      <c r="E84" s="22" t="s">
        <v>258</v>
      </c>
      <c r="F84" s="22" t="s">
        <v>259</v>
      </c>
      <c r="G84" s="21">
        <v>4</v>
      </c>
      <c r="H84" s="23">
        <v>159.87</v>
      </c>
      <c r="I84" s="23">
        <v>639.48</v>
      </c>
      <c r="J84" s="20"/>
      <c r="K84" s="20"/>
      <c r="L84" s="21" t="s">
        <v>18</v>
      </c>
      <c r="M84" s="21" t="s">
        <v>19</v>
      </c>
      <c r="X84" s="7">
        <v>9506911900</v>
      </c>
    </row>
    <row r="85" spans="1:24" ht="16" customHeight="1">
      <c r="A85" s="20" t="s">
        <v>13</v>
      </c>
      <c r="B85" s="21">
        <v>84</v>
      </c>
      <c r="C85" s="22" t="s">
        <v>260</v>
      </c>
      <c r="D85" s="22" t="s">
        <v>261</v>
      </c>
      <c r="E85" s="22" t="s">
        <v>262</v>
      </c>
      <c r="F85" s="22" t="s">
        <v>37</v>
      </c>
      <c r="G85" s="21">
        <v>3</v>
      </c>
      <c r="H85" s="23">
        <v>1193.07</v>
      </c>
      <c r="I85" s="23">
        <v>3579.21</v>
      </c>
      <c r="J85" s="20"/>
      <c r="K85" s="20"/>
      <c r="L85" s="21" t="s">
        <v>18</v>
      </c>
      <c r="M85" s="21" t="s">
        <v>19</v>
      </c>
      <c r="X85" s="7">
        <v>9506911900</v>
      </c>
    </row>
    <row r="86" spans="1:24" ht="16" customHeight="1">
      <c r="A86" s="20" t="s">
        <v>13</v>
      </c>
      <c r="B86" s="21">
        <v>85</v>
      </c>
      <c r="C86" s="22" t="s">
        <v>263</v>
      </c>
      <c r="D86" s="22" t="s">
        <v>264</v>
      </c>
      <c r="E86" s="22" t="s">
        <v>265</v>
      </c>
      <c r="F86" s="22" t="s">
        <v>26</v>
      </c>
      <c r="G86" s="21">
        <v>2</v>
      </c>
      <c r="H86" s="23">
        <v>596.54</v>
      </c>
      <c r="I86" s="23">
        <v>1193.08</v>
      </c>
      <c r="J86" s="20"/>
      <c r="K86" s="20"/>
      <c r="L86" s="21" t="s">
        <v>18</v>
      </c>
      <c r="M86" s="21" t="s">
        <v>19</v>
      </c>
      <c r="X86" s="7">
        <v>9506911900</v>
      </c>
    </row>
    <row r="87" spans="1:24" ht="16" customHeight="1">
      <c r="A87" s="20" t="s">
        <v>13</v>
      </c>
      <c r="B87" s="21">
        <v>86</v>
      </c>
      <c r="C87" s="22" t="s">
        <v>266</v>
      </c>
      <c r="D87" s="22" t="s">
        <v>267</v>
      </c>
      <c r="E87" s="22"/>
      <c r="F87" s="22" t="s">
        <v>259</v>
      </c>
      <c r="G87" s="21">
        <v>3</v>
      </c>
      <c r="H87" s="23">
        <v>381.78</v>
      </c>
      <c r="I87" s="23">
        <v>1145.3399999999999</v>
      </c>
      <c r="J87" s="20"/>
      <c r="K87" s="20"/>
      <c r="L87" s="21" t="s">
        <v>18</v>
      </c>
      <c r="M87" s="21" t="s">
        <v>19</v>
      </c>
      <c r="X87" s="7">
        <v>9506911900</v>
      </c>
    </row>
    <row r="88" spans="1:24" ht="16" customHeight="1">
      <c r="A88" s="20" t="s">
        <v>13</v>
      </c>
      <c r="B88" s="21">
        <v>87</v>
      </c>
      <c r="C88" s="22" t="s">
        <v>268</v>
      </c>
      <c r="D88" s="22" t="s">
        <v>269</v>
      </c>
      <c r="E88" s="22" t="s">
        <v>270</v>
      </c>
      <c r="F88" s="22" t="s">
        <v>17</v>
      </c>
      <c r="G88" s="21">
        <v>4</v>
      </c>
      <c r="H88" s="23">
        <v>202.82</v>
      </c>
      <c r="I88" s="23">
        <v>811.28</v>
      </c>
      <c r="J88" s="20"/>
      <c r="K88" s="20"/>
      <c r="L88" s="21" t="s">
        <v>18</v>
      </c>
      <c r="M88" s="21" t="s">
        <v>19</v>
      </c>
      <c r="X88" s="7">
        <v>9506911900</v>
      </c>
    </row>
    <row r="89" spans="1:24" ht="16" customHeight="1">
      <c r="A89" s="20" t="s">
        <v>13</v>
      </c>
      <c r="B89" s="21">
        <v>88</v>
      </c>
      <c r="C89" s="22" t="s">
        <v>271</v>
      </c>
      <c r="D89" s="22" t="s">
        <v>272</v>
      </c>
      <c r="E89" s="22" t="s">
        <v>273</v>
      </c>
      <c r="F89" s="22" t="s">
        <v>26</v>
      </c>
      <c r="G89" s="21">
        <v>5</v>
      </c>
      <c r="H89" s="23">
        <v>28.64</v>
      </c>
      <c r="I89" s="23">
        <v>143.19999999999999</v>
      </c>
      <c r="J89" s="20"/>
      <c r="K89" s="20"/>
      <c r="L89" s="21" t="s">
        <v>18</v>
      </c>
      <c r="M89" s="21" t="s">
        <v>19</v>
      </c>
      <c r="X89" s="7">
        <v>8423100000</v>
      </c>
    </row>
    <row r="90" spans="1:24" ht="16" customHeight="1">
      <c r="A90" s="20" t="s">
        <v>13</v>
      </c>
      <c r="B90" s="21">
        <v>89</v>
      </c>
      <c r="C90" s="22" t="s">
        <v>274</v>
      </c>
      <c r="D90" s="22" t="s">
        <v>275</v>
      </c>
      <c r="E90" s="22" t="s">
        <v>276</v>
      </c>
      <c r="F90" s="22" t="s">
        <v>17</v>
      </c>
      <c r="G90" s="21">
        <v>20</v>
      </c>
      <c r="H90" s="23">
        <v>15.51</v>
      </c>
      <c r="I90" s="23">
        <v>310.2</v>
      </c>
      <c r="J90" s="20"/>
      <c r="K90" s="20"/>
      <c r="L90" s="21" t="s">
        <v>18</v>
      </c>
      <c r="M90" s="21" t="s">
        <v>19</v>
      </c>
      <c r="X90" s="7">
        <v>8306300000</v>
      </c>
    </row>
    <row r="91" spans="1:24" ht="16" customHeight="1">
      <c r="A91" s="20" t="s">
        <v>13</v>
      </c>
      <c r="B91" s="21">
        <v>90</v>
      </c>
      <c r="C91" s="22" t="s">
        <v>277</v>
      </c>
      <c r="D91" s="22" t="s">
        <v>278</v>
      </c>
      <c r="E91" s="22" t="s">
        <v>279</v>
      </c>
      <c r="F91" s="22" t="s">
        <v>17</v>
      </c>
      <c r="G91" s="21">
        <v>6</v>
      </c>
      <c r="H91" s="23">
        <v>143.16999999999999</v>
      </c>
      <c r="I91" s="23">
        <v>859.02</v>
      </c>
      <c r="J91" s="20"/>
      <c r="K91" s="20"/>
      <c r="L91" s="21" t="s">
        <v>18</v>
      </c>
      <c r="M91" s="21" t="s">
        <v>19</v>
      </c>
      <c r="X91" s="7">
        <v>9019101000</v>
      </c>
    </row>
    <row r="92" spans="1:24" ht="16" customHeight="1">
      <c r="A92" s="20" t="s">
        <v>13</v>
      </c>
      <c r="B92" s="21">
        <v>91</v>
      </c>
      <c r="C92" s="22" t="s">
        <v>280</v>
      </c>
      <c r="D92" s="22" t="s">
        <v>281</v>
      </c>
      <c r="E92" s="22" t="s">
        <v>282</v>
      </c>
      <c r="F92" s="22" t="s">
        <v>26</v>
      </c>
      <c r="G92" s="21">
        <v>10</v>
      </c>
      <c r="H92" s="23">
        <v>2505.46</v>
      </c>
      <c r="I92" s="23">
        <v>25054.6</v>
      </c>
      <c r="J92" s="20"/>
      <c r="K92" s="20"/>
      <c r="L92" s="21" t="s">
        <v>18</v>
      </c>
      <c r="M92" s="21" t="s">
        <v>19</v>
      </c>
      <c r="X92" s="7">
        <v>9019101000</v>
      </c>
    </row>
    <row r="93" spans="1:24" ht="16" customHeight="1">
      <c r="A93" s="20" t="s">
        <v>13</v>
      </c>
      <c r="B93" s="21">
        <v>92</v>
      </c>
      <c r="C93" s="22" t="s">
        <v>283</v>
      </c>
      <c r="D93" s="22" t="s">
        <v>284</v>
      </c>
      <c r="E93" s="22" t="s">
        <v>285</v>
      </c>
      <c r="F93" s="22" t="s">
        <v>37</v>
      </c>
      <c r="G93" s="21">
        <v>2</v>
      </c>
      <c r="H93" s="23">
        <v>50.11</v>
      </c>
      <c r="I93" s="23">
        <v>100.22</v>
      </c>
      <c r="J93" s="20"/>
      <c r="K93" s="20"/>
      <c r="L93" s="21" t="s">
        <v>18</v>
      </c>
      <c r="M93" s="21" t="s">
        <v>19</v>
      </c>
      <c r="X93" s="7">
        <v>9506911900</v>
      </c>
    </row>
    <row r="94" spans="1:24" ht="16" customHeight="1">
      <c r="A94" s="20" t="s">
        <v>13</v>
      </c>
      <c r="B94" s="21">
        <v>93</v>
      </c>
      <c r="C94" s="22" t="s">
        <v>286</v>
      </c>
      <c r="D94" s="22" t="s">
        <v>287</v>
      </c>
      <c r="E94" s="22" t="s">
        <v>288</v>
      </c>
      <c r="F94" s="22" t="s">
        <v>37</v>
      </c>
      <c r="G94" s="21">
        <v>3</v>
      </c>
      <c r="H94" s="23">
        <v>5249.53</v>
      </c>
      <c r="I94" s="23">
        <v>15748.59</v>
      </c>
      <c r="J94" s="20"/>
      <c r="K94" s="20"/>
      <c r="L94" s="21" t="s">
        <v>18</v>
      </c>
      <c r="M94" s="21" t="s">
        <v>19</v>
      </c>
      <c r="X94" s="7">
        <v>9504200090</v>
      </c>
    </row>
    <row r="95" spans="1:24" ht="16" customHeight="1">
      <c r="A95" s="20" t="s">
        <v>13</v>
      </c>
      <c r="B95" s="21">
        <v>94</v>
      </c>
      <c r="C95" s="22" t="s">
        <v>289</v>
      </c>
      <c r="D95" s="22" t="s">
        <v>290</v>
      </c>
      <c r="E95" s="22"/>
      <c r="F95" s="22" t="s">
        <v>37</v>
      </c>
      <c r="G95" s="21">
        <v>3</v>
      </c>
      <c r="H95" s="23">
        <v>2529.3200000000002</v>
      </c>
      <c r="I95" s="23">
        <v>7587.96</v>
      </c>
      <c r="J95" s="20"/>
      <c r="K95" s="20"/>
      <c r="L95" s="21" t="s">
        <v>18</v>
      </c>
      <c r="M95" s="21" t="s">
        <v>19</v>
      </c>
      <c r="X95" s="7">
        <v>950691900</v>
      </c>
    </row>
    <row r="96" spans="1:24" ht="16" customHeight="1">
      <c r="A96" s="20" t="s">
        <v>13</v>
      </c>
      <c r="B96" s="21">
        <v>95</v>
      </c>
      <c r="C96" s="22" t="s">
        <v>291</v>
      </c>
      <c r="D96" s="22" t="s">
        <v>292</v>
      </c>
      <c r="E96" s="22" t="s">
        <v>293</v>
      </c>
      <c r="F96" s="22" t="s">
        <v>17</v>
      </c>
      <c r="G96" s="21">
        <v>2</v>
      </c>
      <c r="H96" s="23">
        <v>5965.38</v>
      </c>
      <c r="I96" s="23">
        <v>11930.76</v>
      </c>
      <c r="J96" s="20"/>
      <c r="K96" s="20"/>
      <c r="L96" s="21" t="s">
        <v>18</v>
      </c>
      <c r="M96" s="21" t="s">
        <v>19</v>
      </c>
      <c r="X96" s="7">
        <v>9506919000</v>
      </c>
    </row>
    <row r="97" spans="1:24" ht="16" customHeight="1">
      <c r="A97" s="20" t="s">
        <v>13</v>
      </c>
      <c r="B97" s="21">
        <v>96</v>
      </c>
      <c r="C97" s="22" t="s">
        <v>294</v>
      </c>
      <c r="D97" s="22" t="s">
        <v>295</v>
      </c>
      <c r="E97" s="22" t="s">
        <v>296</v>
      </c>
      <c r="F97" s="22" t="s">
        <v>37</v>
      </c>
      <c r="G97" s="21">
        <v>2</v>
      </c>
      <c r="H97" s="23">
        <v>103.8</v>
      </c>
      <c r="I97" s="23">
        <v>207.6</v>
      </c>
      <c r="J97" s="20"/>
      <c r="K97" s="20"/>
      <c r="L97" s="21" t="s">
        <v>18</v>
      </c>
      <c r="M97" s="21" t="s">
        <v>19</v>
      </c>
      <c r="X97" s="7">
        <v>9506919000</v>
      </c>
    </row>
    <row r="98" spans="1:24" ht="16" customHeight="1">
      <c r="A98" s="20" t="s">
        <v>13</v>
      </c>
      <c r="B98" s="21">
        <v>97</v>
      </c>
      <c r="C98" s="22" t="s">
        <v>297</v>
      </c>
      <c r="D98" s="22" t="s">
        <v>298</v>
      </c>
      <c r="E98" s="22" t="s">
        <v>299</v>
      </c>
      <c r="F98" s="22" t="s">
        <v>37</v>
      </c>
      <c r="G98" s="21">
        <v>20</v>
      </c>
      <c r="H98" s="23">
        <v>34.6</v>
      </c>
      <c r="I98" s="23">
        <v>692</v>
      </c>
      <c r="J98" s="20"/>
      <c r="K98" s="20"/>
      <c r="L98" s="21" t="s">
        <v>18</v>
      </c>
      <c r="M98" s="21" t="s">
        <v>19</v>
      </c>
      <c r="X98" s="7">
        <v>9506590000</v>
      </c>
    </row>
    <row r="99" spans="1:24" ht="16" customHeight="1">
      <c r="A99" s="20" t="s">
        <v>13</v>
      </c>
      <c r="B99" s="21">
        <v>98</v>
      </c>
      <c r="C99" s="22" t="s">
        <v>300</v>
      </c>
      <c r="D99" s="22" t="s">
        <v>301</v>
      </c>
      <c r="E99" s="22" t="s">
        <v>302</v>
      </c>
      <c r="F99" s="22" t="s">
        <v>303</v>
      </c>
      <c r="G99" s="21">
        <v>5</v>
      </c>
      <c r="H99" s="23">
        <v>143.16999999999999</v>
      </c>
      <c r="I99" s="23">
        <v>715.85</v>
      </c>
      <c r="J99" s="20"/>
      <c r="K99" s="20"/>
      <c r="L99" s="21" t="s">
        <v>18</v>
      </c>
      <c r="M99" s="21" t="s">
        <v>19</v>
      </c>
      <c r="X99" s="7">
        <v>9506590000</v>
      </c>
    </row>
    <row r="100" spans="1:24" ht="16" customHeight="1">
      <c r="A100" s="20" t="s">
        <v>13</v>
      </c>
      <c r="B100" s="21">
        <v>99</v>
      </c>
      <c r="C100" s="22" t="s">
        <v>300</v>
      </c>
      <c r="D100" s="22" t="s">
        <v>301</v>
      </c>
      <c r="E100" s="22" t="s">
        <v>304</v>
      </c>
      <c r="F100" s="22" t="s">
        <v>303</v>
      </c>
      <c r="G100" s="21">
        <v>5</v>
      </c>
      <c r="H100" s="23">
        <v>262.48</v>
      </c>
      <c r="I100" s="23">
        <v>1312.4</v>
      </c>
      <c r="J100" s="20"/>
      <c r="K100" s="20"/>
      <c r="L100" s="21" t="s">
        <v>18</v>
      </c>
      <c r="M100" s="21" t="s">
        <v>19</v>
      </c>
      <c r="X100" s="7">
        <v>9506590000</v>
      </c>
    </row>
    <row r="101" spans="1:24" ht="16" customHeight="1">
      <c r="A101" s="20" t="s">
        <v>13</v>
      </c>
      <c r="B101" s="21">
        <v>100</v>
      </c>
      <c r="C101" s="22" t="s">
        <v>305</v>
      </c>
      <c r="D101" s="22" t="s">
        <v>306</v>
      </c>
      <c r="E101" s="22" t="s">
        <v>307</v>
      </c>
      <c r="F101" s="22" t="s">
        <v>308</v>
      </c>
      <c r="G101" s="21">
        <v>20</v>
      </c>
      <c r="H101" s="23">
        <v>23.86</v>
      </c>
      <c r="I101" s="23">
        <v>477.2</v>
      </c>
      <c r="J101" s="20"/>
      <c r="K101" s="20"/>
      <c r="L101" s="21" t="s">
        <v>18</v>
      </c>
      <c r="M101" s="21" t="s">
        <v>19</v>
      </c>
      <c r="X101" s="7">
        <v>9506690000</v>
      </c>
    </row>
    <row r="102" spans="1:24" ht="16" customHeight="1">
      <c r="A102" s="20" t="s">
        <v>13</v>
      </c>
      <c r="B102" s="21">
        <v>101</v>
      </c>
      <c r="C102" s="22" t="s">
        <v>305</v>
      </c>
      <c r="D102" s="22" t="s">
        <v>306</v>
      </c>
      <c r="E102" s="22" t="s">
        <v>309</v>
      </c>
      <c r="F102" s="22" t="s">
        <v>308</v>
      </c>
      <c r="G102" s="21">
        <v>30</v>
      </c>
      <c r="H102" s="23">
        <v>16.940000000000001</v>
      </c>
      <c r="I102" s="23">
        <v>508.2</v>
      </c>
      <c r="J102" s="20"/>
      <c r="K102" s="20"/>
      <c r="L102" s="21" t="s">
        <v>18</v>
      </c>
      <c r="M102" s="21" t="s">
        <v>19</v>
      </c>
      <c r="X102" s="7">
        <v>9506690000</v>
      </c>
    </row>
    <row r="103" spans="1:24" ht="16" customHeight="1">
      <c r="A103" s="20" t="s">
        <v>13</v>
      </c>
      <c r="B103" s="21">
        <v>102</v>
      </c>
      <c r="C103" s="22" t="s">
        <v>310</v>
      </c>
      <c r="D103" s="22" t="s">
        <v>311</v>
      </c>
      <c r="E103" s="22" t="s">
        <v>312</v>
      </c>
      <c r="F103" s="22" t="s">
        <v>37</v>
      </c>
      <c r="G103" s="21">
        <v>3</v>
      </c>
      <c r="H103" s="23">
        <v>7.16</v>
      </c>
      <c r="I103" s="23">
        <v>21.48</v>
      </c>
      <c r="J103" s="20"/>
      <c r="K103" s="20"/>
      <c r="L103" s="21" t="s">
        <v>18</v>
      </c>
      <c r="M103" s="21" t="s">
        <v>19</v>
      </c>
      <c r="X103" s="7">
        <v>9504903000</v>
      </c>
    </row>
    <row r="104" spans="1:24" ht="16" customHeight="1">
      <c r="A104" s="20" t="s">
        <v>13</v>
      </c>
      <c r="B104" s="21">
        <v>103</v>
      </c>
      <c r="C104" s="22" t="s">
        <v>313</v>
      </c>
      <c r="D104" s="22" t="s">
        <v>314</v>
      </c>
      <c r="E104" s="22" t="s">
        <v>315</v>
      </c>
      <c r="F104" s="22" t="s">
        <v>37</v>
      </c>
      <c r="G104" s="21">
        <v>3</v>
      </c>
      <c r="H104" s="23">
        <v>7.16</v>
      </c>
      <c r="I104" s="23">
        <v>21.48</v>
      </c>
      <c r="J104" s="20"/>
      <c r="K104" s="20"/>
      <c r="L104" s="21" t="s">
        <v>18</v>
      </c>
      <c r="M104" s="21" t="s">
        <v>19</v>
      </c>
      <c r="X104" s="7">
        <v>9504903000</v>
      </c>
    </row>
    <row r="105" spans="1:24" ht="16" customHeight="1">
      <c r="A105" s="20" t="s">
        <v>13</v>
      </c>
      <c r="B105" s="21">
        <v>104</v>
      </c>
      <c r="C105" s="22" t="s">
        <v>316</v>
      </c>
      <c r="D105" s="22" t="s">
        <v>317</v>
      </c>
      <c r="E105" s="22" t="s">
        <v>318</v>
      </c>
      <c r="F105" s="22" t="s">
        <v>37</v>
      </c>
      <c r="G105" s="21">
        <v>3</v>
      </c>
      <c r="H105" s="23">
        <v>28.64</v>
      </c>
      <c r="I105" s="23">
        <v>85.92</v>
      </c>
      <c r="J105" s="20"/>
      <c r="K105" s="20"/>
      <c r="L105" s="21" t="s">
        <v>18</v>
      </c>
      <c r="M105" s="21" t="s">
        <v>19</v>
      </c>
      <c r="X105" s="7">
        <v>9504903000</v>
      </c>
    </row>
    <row r="106" spans="1:24" ht="16" customHeight="1">
      <c r="A106" s="20" t="s">
        <v>13</v>
      </c>
      <c r="B106" s="21">
        <v>105</v>
      </c>
      <c r="C106" s="22" t="s">
        <v>319</v>
      </c>
      <c r="D106" s="22" t="s">
        <v>320</v>
      </c>
      <c r="E106" s="22" t="s">
        <v>321</v>
      </c>
      <c r="F106" s="22" t="s">
        <v>37</v>
      </c>
      <c r="G106" s="21">
        <v>3</v>
      </c>
      <c r="H106" s="23">
        <v>7.16</v>
      </c>
      <c r="I106" s="23">
        <v>21.48</v>
      </c>
      <c r="J106" s="20"/>
      <c r="K106" s="20"/>
      <c r="L106" s="21" t="s">
        <v>18</v>
      </c>
      <c r="M106" s="21" t="s">
        <v>19</v>
      </c>
      <c r="X106" s="7">
        <v>9504903000</v>
      </c>
    </row>
    <row r="107" spans="1:24" ht="16" customHeight="1">
      <c r="A107" s="20" t="s">
        <v>13</v>
      </c>
      <c r="B107" s="21">
        <v>106</v>
      </c>
      <c r="C107" s="22" t="s">
        <v>322</v>
      </c>
      <c r="D107" s="22" t="s">
        <v>323</v>
      </c>
      <c r="E107" s="22"/>
      <c r="F107" s="22" t="s">
        <v>17</v>
      </c>
      <c r="G107" s="21">
        <v>3</v>
      </c>
      <c r="H107" s="23">
        <v>32.21</v>
      </c>
      <c r="I107" s="23">
        <v>96.63</v>
      </c>
      <c r="J107" s="20"/>
      <c r="K107" s="20"/>
      <c r="L107" s="21" t="s">
        <v>18</v>
      </c>
      <c r="M107" s="21" t="s">
        <v>19</v>
      </c>
      <c r="X107" s="7">
        <v>9506621000</v>
      </c>
    </row>
    <row r="108" spans="1:24" ht="16" customHeight="1">
      <c r="A108" s="20" t="s">
        <v>13</v>
      </c>
      <c r="B108" s="21">
        <v>107</v>
      </c>
      <c r="C108" s="22" t="s">
        <v>324</v>
      </c>
      <c r="D108" s="22" t="s">
        <v>325</v>
      </c>
      <c r="E108" s="22" t="s">
        <v>326</v>
      </c>
      <c r="F108" s="22" t="s">
        <v>17</v>
      </c>
      <c r="G108" s="21">
        <v>8</v>
      </c>
      <c r="H108" s="23">
        <v>162.26</v>
      </c>
      <c r="I108" s="23">
        <v>1298.08</v>
      </c>
      <c r="J108" s="20"/>
      <c r="K108" s="20"/>
      <c r="L108" s="21" t="s">
        <v>18</v>
      </c>
      <c r="M108" s="21" t="s">
        <v>19</v>
      </c>
      <c r="X108" s="7">
        <v>9401719000</v>
      </c>
    </row>
    <row r="109" spans="1:24" ht="16" customHeight="1">
      <c r="A109" s="20" t="s">
        <v>13</v>
      </c>
      <c r="B109" s="21">
        <v>108</v>
      </c>
      <c r="C109" s="22" t="s">
        <v>327</v>
      </c>
      <c r="D109" s="22" t="s">
        <v>328</v>
      </c>
      <c r="E109" s="22" t="s">
        <v>329</v>
      </c>
      <c r="F109" s="22" t="s">
        <v>37</v>
      </c>
      <c r="G109" s="21">
        <v>2</v>
      </c>
      <c r="H109" s="23">
        <v>3579.23</v>
      </c>
      <c r="I109" s="23">
        <v>7158.46</v>
      </c>
      <c r="J109" s="20"/>
      <c r="K109" s="20"/>
      <c r="L109" s="21" t="s">
        <v>18</v>
      </c>
      <c r="M109" s="21" t="s">
        <v>19</v>
      </c>
      <c r="X109" s="7">
        <v>9506911900</v>
      </c>
    </row>
    <row r="110" spans="1:24" ht="16" customHeight="1">
      <c r="A110" s="20" t="s">
        <v>13</v>
      </c>
      <c r="B110" s="21">
        <v>109</v>
      </c>
      <c r="C110" s="22" t="s">
        <v>330</v>
      </c>
      <c r="D110" s="22" t="s">
        <v>331</v>
      </c>
      <c r="E110" s="22"/>
      <c r="F110" s="22" t="s">
        <v>17</v>
      </c>
      <c r="G110" s="21">
        <v>250</v>
      </c>
      <c r="H110" s="23">
        <v>21.48</v>
      </c>
      <c r="I110" s="23">
        <v>5370</v>
      </c>
      <c r="J110" s="20"/>
      <c r="K110" s="20"/>
      <c r="L110" s="21" t="s">
        <v>18</v>
      </c>
      <c r="M110" s="21" t="s">
        <v>19</v>
      </c>
      <c r="X110" s="7">
        <v>9405409000</v>
      </c>
    </row>
    <row r="111" spans="1:24" ht="16" customHeight="1">
      <c r="A111" s="20" t="s">
        <v>13</v>
      </c>
      <c r="B111" s="21">
        <v>110</v>
      </c>
      <c r="C111" s="22" t="s">
        <v>332</v>
      </c>
      <c r="D111" s="22" t="s">
        <v>333</v>
      </c>
      <c r="E111" s="22" t="s">
        <v>334</v>
      </c>
      <c r="F111" s="22" t="s">
        <v>37</v>
      </c>
      <c r="G111" s="21">
        <v>500</v>
      </c>
      <c r="H111" s="23">
        <v>28.64</v>
      </c>
      <c r="I111" s="23">
        <v>14320</v>
      </c>
      <c r="J111" s="20"/>
      <c r="K111" s="20"/>
      <c r="L111" s="21" t="s">
        <v>18</v>
      </c>
      <c r="M111" s="21" t="s">
        <v>19</v>
      </c>
      <c r="X111" s="7">
        <v>6105100090</v>
      </c>
    </row>
    <row r="112" spans="1:24" ht="16" customHeight="1">
      <c r="A112" s="20" t="s">
        <v>13</v>
      </c>
      <c r="B112" s="21">
        <v>111</v>
      </c>
      <c r="C112" s="22" t="s">
        <v>335</v>
      </c>
      <c r="D112" s="22" t="s">
        <v>336</v>
      </c>
      <c r="E112" s="22" t="s">
        <v>337</v>
      </c>
      <c r="F112" s="22" t="s">
        <v>37</v>
      </c>
      <c r="G112" s="21">
        <v>120</v>
      </c>
      <c r="H112" s="23">
        <v>33.409999999999997</v>
      </c>
      <c r="I112" s="23">
        <v>4009.2</v>
      </c>
      <c r="J112" s="20"/>
      <c r="K112" s="20"/>
      <c r="L112" s="21" t="s">
        <v>18</v>
      </c>
      <c r="M112" s="21" t="s">
        <v>19</v>
      </c>
      <c r="X112" s="7">
        <v>6103320000</v>
      </c>
    </row>
    <row r="113" spans="1:24" ht="16" customHeight="1">
      <c r="A113" s="20" t="s">
        <v>13</v>
      </c>
      <c r="B113" s="21">
        <v>112</v>
      </c>
      <c r="C113" s="22" t="s">
        <v>338</v>
      </c>
      <c r="D113" s="22" t="s">
        <v>339</v>
      </c>
      <c r="E113" s="22" t="s">
        <v>340</v>
      </c>
      <c r="F113" s="22" t="s">
        <v>37</v>
      </c>
      <c r="G113" s="21">
        <v>120</v>
      </c>
      <c r="H113" s="23">
        <v>33.409999999999997</v>
      </c>
      <c r="I113" s="23">
        <v>4009.2</v>
      </c>
      <c r="J113" s="20"/>
      <c r="K113" s="20"/>
      <c r="L113" s="21" t="s">
        <v>18</v>
      </c>
      <c r="M113" s="21" t="s">
        <v>19</v>
      </c>
      <c r="X113" s="7">
        <v>6103320000</v>
      </c>
    </row>
    <row r="114" spans="1:24" ht="16" customHeight="1">
      <c r="A114" s="20" t="s">
        <v>13</v>
      </c>
      <c r="B114" s="21">
        <v>113</v>
      </c>
      <c r="C114" s="22" t="s">
        <v>341</v>
      </c>
      <c r="D114" s="22" t="s">
        <v>342</v>
      </c>
      <c r="E114" s="22" t="s">
        <v>343</v>
      </c>
      <c r="F114" s="22" t="s">
        <v>37</v>
      </c>
      <c r="G114" s="21">
        <v>60</v>
      </c>
      <c r="H114" s="23">
        <v>33.409999999999997</v>
      </c>
      <c r="I114" s="23">
        <v>2004.6</v>
      </c>
      <c r="J114" s="20"/>
      <c r="K114" s="20"/>
      <c r="L114" s="21" t="s">
        <v>18</v>
      </c>
      <c r="M114" s="21" t="s">
        <v>19</v>
      </c>
      <c r="X114" s="7">
        <v>6103320000</v>
      </c>
    </row>
    <row r="115" spans="1:24" ht="16" customHeight="1">
      <c r="A115" s="20" t="s">
        <v>13</v>
      </c>
      <c r="B115" s="21">
        <v>114</v>
      </c>
      <c r="C115" s="22" t="s">
        <v>344</v>
      </c>
      <c r="D115" s="22" t="s">
        <v>345</v>
      </c>
      <c r="E115" s="22" t="s">
        <v>346</v>
      </c>
      <c r="F115" s="22" t="s">
        <v>37</v>
      </c>
      <c r="G115" s="21">
        <v>200</v>
      </c>
      <c r="H115" s="23">
        <v>12.41</v>
      </c>
      <c r="I115" s="23">
        <v>2482</v>
      </c>
      <c r="J115" s="20"/>
      <c r="K115" s="20"/>
      <c r="L115" s="21" t="s">
        <v>18</v>
      </c>
      <c r="M115" s="21" t="s">
        <v>19</v>
      </c>
      <c r="X115" s="7">
        <v>6201129010</v>
      </c>
    </row>
    <row r="116" spans="1:24" ht="16" customHeight="1">
      <c r="A116" s="20" t="s">
        <v>13</v>
      </c>
      <c r="B116" s="21">
        <v>115</v>
      </c>
      <c r="C116" s="22" t="s">
        <v>347</v>
      </c>
      <c r="D116" s="22" t="s">
        <v>348</v>
      </c>
      <c r="E116" s="22" t="s">
        <v>337</v>
      </c>
      <c r="F116" s="22" t="s">
        <v>37</v>
      </c>
      <c r="G116" s="21">
        <v>120</v>
      </c>
      <c r="H116" s="23">
        <v>33.409999999999997</v>
      </c>
      <c r="I116" s="23">
        <v>4009.2</v>
      </c>
      <c r="J116" s="20"/>
      <c r="K116" s="20"/>
      <c r="L116" s="21" t="s">
        <v>18</v>
      </c>
      <c r="M116" s="21" t="s">
        <v>19</v>
      </c>
      <c r="X116" s="7">
        <v>6103320000</v>
      </c>
    </row>
    <row r="117" spans="1:24" ht="16" customHeight="1">
      <c r="A117" s="20" t="s">
        <v>13</v>
      </c>
      <c r="B117" s="21">
        <v>116</v>
      </c>
      <c r="C117" s="22" t="s">
        <v>349</v>
      </c>
      <c r="D117" s="22" t="s">
        <v>350</v>
      </c>
      <c r="E117" s="22" t="s">
        <v>340</v>
      </c>
      <c r="F117" s="22" t="s">
        <v>37</v>
      </c>
      <c r="G117" s="21">
        <v>120</v>
      </c>
      <c r="H117" s="23">
        <v>33.409999999999997</v>
      </c>
      <c r="I117" s="23">
        <v>4009.2</v>
      </c>
      <c r="J117" s="20"/>
      <c r="K117" s="20"/>
      <c r="L117" s="21" t="s">
        <v>18</v>
      </c>
      <c r="M117" s="21" t="s">
        <v>19</v>
      </c>
      <c r="X117" s="7">
        <v>6103320000</v>
      </c>
    </row>
    <row r="118" spans="1:24" ht="16" customHeight="1">
      <c r="A118" s="20" t="s">
        <v>13</v>
      </c>
      <c r="B118" s="21">
        <v>117</v>
      </c>
      <c r="C118" s="22" t="s">
        <v>351</v>
      </c>
      <c r="D118" s="22" t="s">
        <v>352</v>
      </c>
      <c r="E118" s="22" t="s">
        <v>343</v>
      </c>
      <c r="F118" s="22" t="s">
        <v>37</v>
      </c>
      <c r="G118" s="21">
        <v>60</v>
      </c>
      <c r="H118" s="23">
        <v>33.409999999999997</v>
      </c>
      <c r="I118" s="23">
        <v>2004.6</v>
      </c>
      <c r="J118" s="20"/>
      <c r="K118" s="20"/>
      <c r="L118" s="21" t="s">
        <v>18</v>
      </c>
      <c r="M118" s="21" t="s">
        <v>19</v>
      </c>
      <c r="X118" s="7">
        <v>6103320000</v>
      </c>
    </row>
    <row r="119" spans="1:24" ht="16" customHeight="1">
      <c r="A119" s="20" t="s">
        <v>353</v>
      </c>
      <c r="B119" s="21">
        <v>118</v>
      </c>
      <c r="C119" s="20" t="s">
        <v>354</v>
      </c>
      <c r="D119" s="20" t="s">
        <v>355</v>
      </c>
      <c r="E119" s="20" t="s">
        <v>356</v>
      </c>
      <c r="F119" s="20" t="s">
        <v>26</v>
      </c>
      <c r="G119" s="20">
        <v>3</v>
      </c>
      <c r="H119" s="24">
        <v>2320.1999999999998</v>
      </c>
      <c r="I119" s="24">
        <v>6960.6</v>
      </c>
      <c r="J119" s="20"/>
      <c r="K119" s="20"/>
      <c r="L119" s="25" t="s">
        <v>357</v>
      </c>
      <c r="M119" s="25" t="s">
        <v>358</v>
      </c>
    </row>
    <row r="120" spans="1:24" ht="16" customHeight="1">
      <c r="A120" s="20" t="s">
        <v>353</v>
      </c>
      <c r="B120" s="21">
        <v>119</v>
      </c>
      <c r="C120" s="20" t="s">
        <v>354</v>
      </c>
      <c r="D120" s="20" t="s">
        <v>355</v>
      </c>
      <c r="E120" s="20" t="s">
        <v>359</v>
      </c>
      <c r="F120" s="20" t="s">
        <v>26</v>
      </c>
      <c r="G120" s="20">
        <v>15</v>
      </c>
      <c r="H120" s="24">
        <v>2003.11</v>
      </c>
      <c r="I120" s="24">
        <v>30046.65</v>
      </c>
      <c r="J120" s="20"/>
      <c r="K120" s="20"/>
      <c r="L120" s="25" t="s">
        <v>357</v>
      </c>
      <c r="M120" s="25" t="s">
        <v>358</v>
      </c>
    </row>
    <row r="121" spans="1:24" ht="16" customHeight="1">
      <c r="A121" s="20" t="s">
        <v>353</v>
      </c>
      <c r="B121" s="21">
        <v>120</v>
      </c>
      <c r="C121" s="20" t="s">
        <v>354</v>
      </c>
      <c r="D121" s="20" t="s">
        <v>355</v>
      </c>
      <c r="E121" s="20" t="s">
        <v>360</v>
      </c>
      <c r="F121" s="20" t="s">
        <v>26</v>
      </c>
      <c r="G121" s="20">
        <v>3</v>
      </c>
      <c r="H121" s="24">
        <v>1778.82</v>
      </c>
      <c r="I121" s="24">
        <v>5336.46</v>
      </c>
      <c r="J121" s="20"/>
      <c r="K121" s="20"/>
      <c r="L121" s="25" t="s">
        <v>357</v>
      </c>
      <c r="M121" s="25" t="s">
        <v>358</v>
      </c>
    </row>
    <row r="122" spans="1:24" ht="16" customHeight="1">
      <c r="A122" s="20" t="s">
        <v>353</v>
      </c>
      <c r="B122" s="21">
        <v>121</v>
      </c>
      <c r="C122" s="20" t="s">
        <v>361</v>
      </c>
      <c r="D122" s="20" t="s">
        <v>362</v>
      </c>
      <c r="E122" s="20" t="s">
        <v>363</v>
      </c>
      <c r="F122" s="20" t="s">
        <v>26</v>
      </c>
      <c r="G122" s="20">
        <v>2</v>
      </c>
      <c r="H122" s="24">
        <v>5413.8</v>
      </c>
      <c r="I122" s="24">
        <v>10827.6</v>
      </c>
      <c r="J122" s="20"/>
      <c r="K122" s="20"/>
      <c r="L122" s="25" t="s">
        <v>357</v>
      </c>
      <c r="M122" s="25" t="s">
        <v>358</v>
      </c>
    </row>
    <row r="123" spans="1:24" ht="16" customHeight="1">
      <c r="A123" s="20" t="s">
        <v>353</v>
      </c>
      <c r="B123" s="21">
        <v>122</v>
      </c>
      <c r="C123" s="20" t="s">
        <v>364</v>
      </c>
      <c r="D123" s="20" t="s">
        <v>365</v>
      </c>
      <c r="E123" s="20" t="s">
        <v>366</v>
      </c>
      <c r="F123" s="20" t="s">
        <v>367</v>
      </c>
      <c r="G123" s="20">
        <v>4</v>
      </c>
      <c r="H123" s="24">
        <v>232.02</v>
      </c>
      <c r="I123" s="24">
        <v>928.08</v>
      </c>
      <c r="J123" s="20"/>
      <c r="K123" s="20"/>
      <c r="L123" s="25" t="s">
        <v>357</v>
      </c>
      <c r="M123" s="25" t="s">
        <v>358</v>
      </c>
    </row>
    <row r="124" spans="1:24" ht="16" customHeight="1">
      <c r="A124" s="20" t="s">
        <v>353</v>
      </c>
      <c r="B124" s="21">
        <v>123</v>
      </c>
      <c r="C124" s="20" t="s">
        <v>368</v>
      </c>
      <c r="D124" s="20" t="s">
        <v>369</v>
      </c>
      <c r="E124" s="20">
        <v>0</v>
      </c>
      <c r="F124" s="20" t="s">
        <v>367</v>
      </c>
      <c r="G124" s="20">
        <v>4</v>
      </c>
      <c r="H124" s="24">
        <v>58.01</v>
      </c>
      <c r="I124" s="24">
        <v>232.04</v>
      </c>
      <c r="J124" s="20"/>
      <c r="K124" s="20"/>
      <c r="L124" s="25" t="s">
        <v>357</v>
      </c>
      <c r="M124" s="25" t="s">
        <v>358</v>
      </c>
    </row>
    <row r="125" spans="1:24" ht="16" customHeight="1">
      <c r="A125" s="20" t="s">
        <v>353</v>
      </c>
      <c r="B125" s="21">
        <v>124</v>
      </c>
      <c r="C125" s="20" t="s">
        <v>370</v>
      </c>
      <c r="D125" s="20" t="s">
        <v>371</v>
      </c>
      <c r="E125" s="20" t="s">
        <v>372</v>
      </c>
      <c r="F125" s="20" t="s">
        <v>17</v>
      </c>
      <c r="G125" s="20">
        <v>20</v>
      </c>
      <c r="H125" s="24">
        <v>65.739999999999995</v>
      </c>
      <c r="I125" s="24">
        <v>1314.8</v>
      </c>
      <c r="J125" s="20"/>
      <c r="K125" s="20"/>
      <c r="L125" s="25" t="s">
        <v>357</v>
      </c>
      <c r="M125" s="25" t="s">
        <v>358</v>
      </c>
    </row>
    <row r="126" spans="1:24" ht="16" customHeight="1">
      <c r="A126" s="20" t="s">
        <v>353</v>
      </c>
      <c r="B126" s="21">
        <v>125</v>
      </c>
      <c r="C126" s="20" t="s">
        <v>370</v>
      </c>
      <c r="D126" s="20" t="s">
        <v>371</v>
      </c>
      <c r="E126" s="20" t="s">
        <v>373</v>
      </c>
      <c r="F126" s="20" t="s">
        <v>17</v>
      </c>
      <c r="G126" s="20">
        <v>20</v>
      </c>
      <c r="H126" s="24">
        <v>73.47</v>
      </c>
      <c r="I126" s="24">
        <v>1469.4</v>
      </c>
      <c r="J126" s="20"/>
      <c r="K126" s="20"/>
      <c r="L126" s="25" t="s">
        <v>357</v>
      </c>
      <c r="M126" s="25" t="s">
        <v>358</v>
      </c>
    </row>
    <row r="127" spans="1:24" ht="16" customHeight="1">
      <c r="A127" s="20" t="s">
        <v>353</v>
      </c>
      <c r="B127" s="21">
        <v>126</v>
      </c>
      <c r="C127" s="20" t="s">
        <v>374</v>
      </c>
      <c r="D127" s="20" t="s">
        <v>375</v>
      </c>
      <c r="E127" s="20">
        <v>2.4</v>
      </c>
      <c r="F127" s="20" t="s">
        <v>17</v>
      </c>
      <c r="G127" s="20">
        <v>20</v>
      </c>
      <c r="H127" s="24">
        <v>42.54</v>
      </c>
      <c r="I127" s="24">
        <v>850.8</v>
      </c>
      <c r="J127" s="20"/>
      <c r="K127" s="20"/>
      <c r="L127" s="25" t="s">
        <v>357</v>
      </c>
      <c r="M127" s="25" t="s">
        <v>358</v>
      </c>
    </row>
    <row r="128" spans="1:24" ht="16" customHeight="1">
      <c r="A128" s="20" t="s">
        <v>353</v>
      </c>
      <c r="B128" s="21">
        <v>127</v>
      </c>
      <c r="C128" s="20" t="s">
        <v>376</v>
      </c>
      <c r="D128" s="20" t="s">
        <v>377</v>
      </c>
      <c r="E128" s="20">
        <v>2.4</v>
      </c>
      <c r="F128" s="20" t="s">
        <v>118</v>
      </c>
      <c r="G128" s="20">
        <v>4</v>
      </c>
      <c r="H128" s="24">
        <v>96.68</v>
      </c>
      <c r="I128" s="24">
        <v>386.72</v>
      </c>
      <c r="J128" s="20"/>
      <c r="K128" s="20"/>
      <c r="L128" s="25" t="s">
        <v>357</v>
      </c>
      <c r="M128" s="25" t="s">
        <v>358</v>
      </c>
    </row>
    <row r="129" spans="1:13" ht="16" customHeight="1">
      <c r="A129" s="20" t="s">
        <v>353</v>
      </c>
      <c r="B129" s="21">
        <v>128</v>
      </c>
      <c r="C129" s="20" t="s">
        <v>378</v>
      </c>
      <c r="D129" s="20" t="s">
        <v>379</v>
      </c>
      <c r="E129" s="20">
        <v>0</v>
      </c>
      <c r="F129" s="20" t="s">
        <v>17</v>
      </c>
      <c r="G129" s="20">
        <v>10</v>
      </c>
      <c r="H129" s="24">
        <v>58.01</v>
      </c>
      <c r="I129" s="24">
        <v>580.1</v>
      </c>
      <c r="J129" s="20"/>
      <c r="K129" s="20"/>
      <c r="L129" s="25" t="s">
        <v>357</v>
      </c>
      <c r="M129" s="25" t="s">
        <v>358</v>
      </c>
    </row>
    <row r="130" spans="1:13" ht="16" customHeight="1">
      <c r="A130" s="20" t="s">
        <v>353</v>
      </c>
      <c r="B130" s="21">
        <v>129</v>
      </c>
      <c r="C130" s="20" t="s">
        <v>380</v>
      </c>
      <c r="D130" s="20" t="s">
        <v>381</v>
      </c>
      <c r="E130" s="20">
        <v>0</v>
      </c>
      <c r="F130" s="20" t="s">
        <v>17</v>
      </c>
      <c r="G130" s="20">
        <v>10</v>
      </c>
      <c r="H130" s="24">
        <v>77.34</v>
      </c>
      <c r="I130" s="24">
        <v>773.4</v>
      </c>
      <c r="J130" s="20"/>
      <c r="K130" s="20"/>
      <c r="L130" s="25" t="s">
        <v>357</v>
      </c>
      <c r="M130" s="25" t="s">
        <v>358</v>
      </c>
    </row>
    <row r="131" spans="1:13" ht="16" customHeight="1">
      <c r="A131" s="20" t="s">
        <v>353</v>
      </c>
      <c r="B131" s="21">
        <v>130</v>
      </c>
      <c r="C131" s="20" t="s">
        <v>382</v>
      </c>
      <c r="D131" s="20" t="s">
        <v>383</v>
      </c>
      <c r="E131" s="20">
        <v>0</v>
      </c>
      <c r="F131" s="20" t="s">
        <v>17</v>
      </c>
      <c r="G131" s="20">
        <v>10</v>
      </c>
      <c r="H131" s="24">
        <v>38.67</v>
      </c>
      <c r="I131" s="24">
        <v>386.7</v>
      </c>
      <c r="J131" s="20"/>
      <c r="K131" s="20"/>
      <c r="L131" s="25" t="s">
        <v>357</v>
      </c>
      <c r="M131" s="25" t="s">
        <v>358</v>
      </c>
    </row>
    <row r="132" spans="1:13" ht="16" customHeight="1">
      <c r="A132" s="20" t="s">
        <v>353</v>
      </c>
      <c r="B132" s="21">
        <v>131</v>
      </c>
      <c r="C132" s="20" t="s">
        <v>384</v>
      </c>
      <c r="D132" s="20" t="s">
        <v>385</v>
      </c>
      <c r="E132" s="20" t="s">
        <v>386</v>
      </c>
      <c r="F132" s="20" t="s">
        <v>387</v>
      </c>
      <c r="G132" s="20">
        <v>50</v>
      </c>
      <c r="H132" s="24">
        <v>96.68</v>
      </c>
      <c r="I132" s="24">
        <v>4834</v>
      </c>
      <c r="J132" s="20"/>
      <c r="K132" s="20"/>
      <c r="L132" s="25" t="s">
        <v>357</v>
      </c>
      <c r="M132" s="25" t="s">
        <v>358</v>
      </c>
    </row>
    <row r="133" spans="1:13" ht="16" customHeight="1">
      <c r="A133" s="20" t="s">
        <v>353</v>
      </c>
      <c r="B133" s="21">
        <v>132</v>
      </c>
      <c r="C133" s="20" t="s">
        <v>388</v>
      </c>
      <c r="D133" s="20" t="s">
        <v>389</v>
      </c>
      <c r="E133" s="20" t="s">
        <v>390</v>
      </c>
      <c r="F133" s="20" t="s">
        <v>387</v>
      </c>
      <c r="G133" s="20">
        <v>5</v>
      </c>
      <c r="H133" s="24">
        <v>154.68</v>
      </c>
      <c r="I133" s="24">
        <v>773.4</v>
      </c>
      <c r="J133" s="20"/>
      <c r="K133" s="20"/>
      <c r="L133" s="25" t="s">
        <v>357</v>
      </c>
      <c r="M133" s="25" t="s">
        <v>358</v>
      </c>
    </row>
    <row r="134" spans="1:13" ht="16" customHeight="1">
      <c r="A134" s="20" t="s">
        <v>353</v>
      </c>
      <c r="B134" s="21">
        <v>133</v>
      </c>
      <c r="C134" s="20" t="s">
        <v>391</v>
      </c>
      <c r="D134" s="20" t="s">
        <v>392</v>
      </c>
      <c r="E134" s="20">
        <v>0</v>
      </c>
      <c r="F134" s="20" t="s">
        <v>393</v>
      </c>
      <c r="G134" s="20">
        <v>6</v>
      </c>
      <c r="H134" s="24">
        <v>42.54</v>
      </c>
      <c r="I134" s="24">
        <v>255.24</v>
      </c>
      <c r="J134" s="20"/>
      <c r="K134" s="20"/>
      <c r="L134" s="25" t="s">
        <v>357</v>
      </c>
      <c r="M134" s="25" t="s">
        <v>358</v>
      </c>
    </row>
    <row r="135" spans="1:13" ht="16" customHeight="1">
      <c r="A135" s="20" t="s">
        <v>353</v>
      </c>
      <c r="B135" s="21">
        <v>134</v>
      </c>
      <c r="C135" s="20" t="s">
        <v>394</v>
      </c>
      <c r="D135" s="20" t="s">
        <v>395</v>
      </c>
      <c r="E135" s="20" t="s">
        <v>396</v>
      </c>
      <c r="F135" s="20" t="s">
        <v>397</v>
      </c>
      <c r="G135" s="20">
        <v>50</v>
      </c>
      <c r="H135" s="24">
        <v>19.34</v>
      </c>
      <c r="I135" s="24">
        <v>967</v>
      </c>
      <c r="J135" s="20"/>
      <c r="K135" s="20"/>
      <c r="L135" s="25" t="s">
        <v>357</v>
      </c>
      <c r="M135" s="25" t="s">
        <v>358</v>
      </c>
    </row>
    <row r="136" spans="1:13" ht="16" customHeight="1">
      <c r="A136" s="20" t="s">
        <v>353</v>
      </c>
      <c r="B136" s="21">
        <v>135</v>
      </c>
      <c r="C136" s="20" t="s">
        <v>394</v>
      </c>
      <c r="D136" s="20" t="s">
        <v>395</v>
      </c>
      <c r="E136" s="20" t="s">
        <v>398</v>
      </c>
      <c r="F136" s="20" t="s">
        <v>397</v>
      </c>
      <c r="G136" s="20">
        <v>50</v>
      </c>
      <c r="H136" s="24">
        <v>23.2</v>
      </c>
      <c r="I136" s="24">
        <v>1160</v>
      </c>
      <c r="J136" s="20"/>
      <c r="K136" s="20"/>
      <c r="L136" s="25" t="s">
        <v>357</v>
      </c>
      <c r="M136" s="25" t="s">
        <v>358</v>
      </c>
    </row>
    <row r="137" spans="1:13" ht="16" customHeight="1">
      <c r="A137" s="20" t="s">
        <v>353</v>
      </c>
      <c r="B137" s="21">
        <v>136</v>
      </c>
      <c r="C137" s="20" t="s">
        <v>399</v>
      </c>
      <c r="D137" s="20" t="s">
        <v>400</v>
      </c>
      <c r="E137" s="20" t="s">
        <v>396</v>
      </c>
      <c r="F137" s="20" t="s">
        <v>17</v>
      </c>
      <c r="G137" s="20">
        <v>20</v>
      </c>
      <c r="H137" s="24">
        <v>11.6</v>
      </c>
      <c r="I137" s="24">
        <v>232</v>
      </c>
      <c r="J137" s="20"/>
      <c r="K137" s="20"/>
      <c r="L137" s="25" t="s">
        <v>357</v>
      </c>
      <c r="M137" s="25" t="s">
        <v>358</v>
      </c>
    </row>
    <row r="138" spans="1:13" ht="16" customHeight="1">
      <c r="A138" s="20" t="s">
        <v>353</v>
      </c>
      <c r="B138" s="21">
        <v>137</v>
      </c>
      <c r="C138" s="20" t="s">
        <v>399</v>
      </c>
      <c r="D138" s="20" t="s">
        <v>400</v>
      </c>
      <c r="E138" s="20" t="s">
        <v>398</v>
      </c>
      <c r="F138" s="20" t="s">
        <v>17</v>
      </c>
      <c r="G138" s="20">
        <v>20</v>
      </c>
      <c r="H138" s="24">
        <v>15.47</v>
      </c>
      <c r="I138" s="24">
        <v>309.39999999999998</v>
      </c>
      <c r="J138" s="20"/>
      <c r="K138" s="20"/>
      <c r="L138" s="25" t="s">
        <v>357</v>
      </c>
      <c r="M138" s="25" t="s">
        <v>358</v>
      </c>
    </row>
    <row r="139" spans="1:13" ht="16" customHeight="1">
      <c r="A139" s="20" t="s">
        <v>353</v>
      </c>
      <c r="B139" s="21">
        <v>138</v>
      </c>
      <c r="C139" s="20" t="s">
        <v>399</v>
      </c>
      <c r="D139" s="20" t="s">
        <v>400</v>
      </c>
      <c r="E139" s="20">
        <v>0</v>
      </c>
      <c r="F139" s="20" t="s">
        <v>17</v>
      </c>
      <c r="G139" s="20">
        <v>10</v>
      </c>
      <c r="H139" s="24">
        <v>19.34</v>
      </c>
      <c r="I139" s="24">
        <v>193.4</v>
      </c>
      <c r="J139" s="20"/>
      <c r="K139" s="20"/>
      <c r="L139" s="25" t="s">
        <v>357</v>
      </c>
      <c r="M139" s="25" t="s">
        <v>358</v>
      </c>
    </row>
    <row r="140" spans="1:13" ht="16" customHeight="1">
      <c r="A140" s="20" t="s">
        <v>353</v>
      </c>
      <c r="B140" s="21">
        <v>139</v>
      </c>
      <c r="C140" s="20" t="s">
        <v>401</v>
      </c>
      <c r="D140" s="20" t="s">
        <v>402</v>
      </c>
      <c r="E140" s="20">
        <v>0</v>
      </c>
      <c r="F140" s="20" t="s">
        <v>17</v>
      </c>
      <c r="G140" s="20">
        <v>50</v>
      </c>
      <c r="H140" s="24">
        <v>23.2</v>
      </c>
      <c r="I140" s="24">
        <v>1160</v>
      </c>
      <c r="J140" s="20"/>
      <c r="K140" s="20"/>
      <c r="L140" s="25" t="s">
        <v>357</v>
      </c>
      <c r="M140" s="25" t="s">
        <v>358</v>
      </c>
    </row>
    <row r="141" spans="1:13" ht="16" customHeight="1">
      <c r="A141" s="20" t="s">
        <v>353</v>
      </c>
      <c r="B141" s="21">
        <v>140</v>
      </c>
      <c r="C141" s="20" t="s">
        <v>403</v>
      </c>
      <c r="D141" s="20" t="s">
        <v>404</v>
      </c>
      <c r="E141" s="20">
        <v>0</v>
      </c>
      <c r="F141" s="20" t="s">
        <v>393</v>
      </c>
      <c r="G141" s="20">
        <v>4</v>
      </c>
      <c r="H141" s="24">
        <v>38.67</v>
      </c>
      <c r="I141" s="24">
        <v>154.68</v>
      </c>
      <c r="J141" s="20"/>
      <c r="K141" s="20"/>
      <c r="L141" s="25" t="s">
        <v>357</v>
      </c>
      <c r="M141" s="25" t="s">
        <v>358</v>
      </c>
    </row>
    <row r="142" spans="1:13" ht="16" customHeight="1">
      <c r="A142" s="20" t="s">
        <v>353</v>
      </c>
      <c r="B142" s="21">
        <v>141</v>
      </c>
      <c r="C142" s="20" t="s">
        <v>405</v>
      </c>
      <c r="D142" s="20" t="s">
        <v>406</v>
      </c>
      <c r="E142" s="20">
        <v>0</v>
      </c>
      <c r="F142" s="20" t="s">
        <v>393</v>
      </c>
      <c r="G142" s="20">
        <v>4</v>
      </c>
      <c r="H142" s="24">
        <v>19.34</v>
      </c>
      <c r="I142" s="24">
        <v>77.36</v>
      </c>
      <c r="J142" s="20"/>
      <c r="K142" s="20"/>
      <c r="L142" s="25" t="s">
        <v>357</v>
      </c>
      <c r="M142" s="25" t="s">
        <v>358</v>
      </c>
    </row>
    <row r="143" spans="1:13" ht="16" customHeight="1">
      <c r="A143" s="20" t="s">
        <v>353</v>
      </c>
      <c r="B143" s="21">
        <v>142</v>
      </c>
      <c r="C143" s="20" t="s">
        <v>407</v>
      </c>
      <c r="D143" s="20" t="s">
        <v>408</v>
      </c>
      <c r="E143" s="20">
        <v>0</v>
      </c>
      <c r="F143" s="20" t="s">
        <v>409</v>
      </c>
      <c r="G143" s="20">
        <v>10</v>
      </c>
      <c r="H143" s="24">
        <v>21.27</v>
      </c>
      <c r="I143" s="24">
        <v>212.7</v>
      </c>
      <c r="J143" s="20"/>
      <c r="K143" s="20"/>
      <c r="L143" s="25" t="s">
        <v>357</v>
      </c>
      <c r="M143" s="25" t="s">
        <v>358</v>
      </c>
    </row>
    <row r="144" spans="1:13" ht="16" customHeight="1">
      <c r="A144" s="20" t="s">
        <v>353</v>
      </c>
      <c r="B144" s="21">
        <v>143</v>
      </c>
      <c r="C144" s="20" t="s">
        <v>410</v>
      </c>
      <c r="D144" s="20" t="s">
        <v>411</v>
      </c>
      <c r="E144" s="20" t="s">
        <v>412</v>
      </c>
      <c r="F144" s="20" t="s">
        <v>26</v>
      </c>
      <c r="G144" s="20">
        <v>2</v>
      </c>
      <c r="H144" s="24">
        <v>9280.81</v>
      </c>
      <c r="I144" s="24">
        <v>18561.62</v>
      </c>
      <c r="J144" s="20"/>
      <c r="K144" s="20"/>
      <c r="L144" s="25" t="s">
        <v>357</v>
      </c>
      <c r="M144" s="25" t="s">
        <v>358</v>
      </c>
    </row>
    <row r="145" spans="1:13" ht="16" customHeight="1">
      <c r="A145" s="20" t="s">
        <v>353</v>
      </c>
      <c r="B145" s="21">
        <v>144</v>
      </c>
      <c r="C145" s="20" t="s">
        <v>413</v>
      </c>
      <c r="D145" s="20" t="s">
        <v>414</v>
      </c>
      <c r="E145" s="20">
        <v>0</v>
      </c>
      <c r="F145" s="20" t="s">
        <v>397</v>
      </c>
      <c r="G145" s="20">
        <v>400</v>
      </c>
      <c r="H145" s="24">
        <v>7.73</v>
      </c>
      <c r="I145" s="24">
        <v>3092</v>
      </c>
      <c r="J145" s="20"/>
      <c r="K145" s="20"/>
      <c r="L145" s="25" t="s">
        <v>357</v>
      </c>
      <c r="M145" s="25" t="s">
        <v>358</v>
      </c>
    </row>
    <row r="146" spans="1:13" ht="16" customHeight="1">
      <c r="A146" s="20" t="s">
        <v>353</v>
      </c>
      <c r="B146" s="21">
        <v>145</v>
      </c>
      <c r="C146" s="20" t="s">
        <v>415</v>
      </c>
      <c r="D146" s="20" t="s">
        <v>416</v>
      </c>
      <c r="E146" s="20">
        <v>0</v>
      </c>
      <c r="F146" s="20" t="s">
        <v>397</v>
      </c>
      <c r="G146" s="20">
        <v>400</v>
      </c>
      <c r="H146" s="24">
        <v>7.73</v>
      </c>
      <c r="I146" s="24">
        <v>3092</v>
      </c>
      <c r="J146" s="20"/>
      <c r="K146" s="20"/>
      <c r="L146" s="25" t="s">
        <v>357</v>
      </c>
      <c r="M146" s="25" t="s">
        <v>358</v>
      </c>
    </row>
    <row r="147" spans="1:13" ht="16" customHeight="1">
      <c r="A147" s="20" t="s">
        <v>353</v>
      </c>
      <c r="B147" s="21">
        <v>146</v>
      </c>
      <c r="C147" s="20" t="s">
        <v>391</v>
      </c>
      <c r="D147" s="20" t="s">
        <v>392</v>
      </c>
      <c r="E147" s="20">
        <v>0</v>
      </c>
      <c r="F147" s="20" t="s">
        <v>393</v>
      </c>
      <c r="G147" s="20">
        <v>10</v>
      </c>
      <c r="H147" s="24">
        <v>23.2</v>
      </c>
      <c r="I147" s="24">
        <v>232</v>
      </c>
      <c r="J147" s="20"/>
      <c r="K147" s="20"/>
      <c r="L147" s="25" t="s">
        <v>357</v>
      </c>
      <c r="M147" s="25" t="s">
        <v>358</v>
      </c>
    </row>
    <row r="148" spans="1:13" ht="16" customHeight="1">
      <c r="A148" s="20" t="s">
        <v>353</v>
      </c>
      <c r="B148" s="21">
        <v>147</v>
      </c>
      <c r="C148" s="20" t="s">
        <v>417</v>
      </c>
      <c r="D148" s="20" t="s">
        <v>418</v>
      </c>
      <c r="E148" s="20">
        <v>0</v>
      </c>
      <c r="F148" s="20" t="s">
        <v>393</v>
      </c>
      <c r="G148" s="20">
        <v>10</v>
      </c>
      <c r="H148" s="24">
        <v>23.2</v>
      </c>
      <c r="I148" s="24">
        <v>232</v>
      </c>
      <c r="J148" s="20"/>
      <c r="K148" s="20"/>
      <c r="L148" s="25" t="s">
        <v>357</v>
      </c>
      <c r="M148" s="25" t="s">
        <v>358</v>
      </c>
    </row>
    <row r="149" spans="1:13" ht="16" customHeight="1">
      <c r="A149" s="20" t="s">
        <v>353</v>
      </c>
      <c r="B149" s="21">
        <v>148</v>
      </c>
      <c r="C149" s="20" t="s">
        <v>419</v>
      </c>
      <c r="D149" s="20" t="s">
        <v>420</v>
      </c>
      <c r="E149" s="20">
        <v>0</v>
      </c>
      <c r="F149" s="20" t="s">
        <v>421</v>
      </c>
      <c r="G149" s="20">
        <v>20</v>
      </c>
      <c r="H149" s="24">
        <v>38.67</v>
      </c>
      <c r="I149" s="24">
        <v>773.4</v>
      </c>
      <c r="J149" s="20"/>
      <c r="K149" s="20"/>
      <c r="L149" s="25" t="s">
        <v>357</v>
      </c>
      <c r="M149" s="25" t="s">
        <v>358</v>
      </c>
    </row>
    <row r="150" spans="1:13" ht="16" customHeight="1">
      <c r="A150" s="20" t="s">
        <v>353</v>
      </c>
      <c r="B150" s="21">
        <v>149</v>
      </c>
      <c r="C150" s="20" t="s">
        <v>422</v>
      </c>
      <c r="D150" s="20" t="s">
        <v>423</v>
      </c>
      <c r="E150" s="20">
        <v>0</v>
      </c>
      <c r="F150" s="20" t="s">
        <v>421</v>
      </c>
      <c r="G150" s="20">
        <v>4</v>
      </c>
      <c r="H150" s="24">
        <v>42.54</v>
      </c>
      <c r="I150" s="24">
        <v>170.16</v>
      </c>
      <c r="J150" s="20"/>
      <c r="K150" s="20"/>
      <c r="L150" s="25" t="s">
        <v>357</v>
      </c>
      <c r="M150" s="25" t="s">
        <v>358</v>
      </c>
    </row>
    <row r="151" spans="1:13" ht="16" customHeight="1">
      <c r="A151" s="20" t="s">
        <v>353</v>
      </c>
      <c r="B151" s="21">
        <v>150</v>
      </c>
      <c r="C151" s="20" t="s">
        <v>424</v>
      </c>
      <c r="D151" s="20" t="s">
        <v>425</v>
      </c>
      <c r="E151" s="20">
        <v>0</v>
      </c>
      <c r="F151" s="20" t="s">
        <v>17</v>
      </c>
      <c r="G151" s="20">
        <v>100</v>
      </c>
      <c r="H151" s="24">
        <v>34.799999999999997</v>
      </c>
      <c r="I151" s="24">
        <v>3480</v>
      </c>
      <c r="J151" s="20"/>
      <c r="K151" s="20"/>
      <c r="L151" s="25" t="s">
        <v>357</v>
      </c>
      <c r="M151" s="25" t="s">
        <v>358</v>
      </c>
    </row>
    <row r="152" spans="1:13" ht="16" customHeight="1">
      <c r="A152" s="20" t="s">
        <v>353</v>
      </c>
      <c r="B152" s="21">
        <v>151</v>
      </c>
      <c r="C152" s="20" t="s">
        <v>426</v>
      </c>
      <c r="D152" s="20" t="s">
        <v>427</v>
      </c>
      <c r="E152" s="20">
        <v>0</v>
      </c>
      <c r="F152" s="20" t="s">
        <v>17</v>
      </c>
      <c r="G152" s="20">
        <v>20</v>
      </c>
      <c r="H152" s="24">
        <v>38.67</v>
      </c>
      <c r="I152" s="24">
        <v>773.4</v>
      </c>
      <c r="J152" s="20"/>
      <c r="K152" s="20"/>
      <c r="L152" s="25" t="s">
        <v>357</v>
      </c>
      <c r="M152" s="25" t="s">
        <v>358</v>
      </c>
    </row>
    <row r="153" spans="1:13" ht="16" customHeight="1">
      <c r="A153" s="20" t="s">
        <v>353</v>
      </c>
      <c r="B153" s="21">
        <v>152</v>
      </c>
      <c r="C153" s="20" t="s">
        <v>428</v>
      </c>
      <c r="D153" s="20" t="s">
        <v>429</v>
      </c>
      <c r="E153" s="20" t="s">
        <v>430</v>
      </c>
      <c r="F153" s="20" t="s">
        <v>26</v>
      </c>
      <c r="G153" s="20">
        <v>2</v>
      </c>
      <c r="H153" s="24">
        <v>6960.61</v>
      </c>
      <c r="I153" s="24">
        <v>13921.22</v>
      </c>
      <c r="J153" s="20"/>
      <c r="K153" s="20"/>
      <c r="L153" s="25" t="s">
        <v>357</v>
      </c>
      <c r="M153" s="25" t="s">
        <v>358</v>
      </c>
    </row>
    <row r="154" spans="1:13" ht="16" customHeight="1">
      <c r="A154" s="20" t="s">
        <v>353</v>
      </c>
      <c r="B154" s="21">
        <v>153</v>
      </c>
      <c r="C154" s="20" t="s">
        <v>428</v>
      </c>
      <c r="D154" s="20" t="s">
        <v>429</v>
      </c>
      <c r="E154" s="20" t="s">
        <v>431</v>
      </c>
      <c r="F154" s="20" t="s">
        <v>26</v>
      </c>
      <c r="G154" s="20">
        <v>2</v>
      </c>
      <c r="H154" s="24">
        <v>7347.31</v>
      </c>
      <c r="I154" s="24">
        <v>14694.62</v>
      </c>
      <c r="J154" s="20"/>
      <c r="K154" s="20"/>
      <c r="L154" s="25" t="s">
        <v>357</v>
      </c>
      <c r="M154" s="25" t="s">
        <v>358</v>
      </c>
    </row>
    <row r="155" spans="1:13" ht="16" customHeight="1">
      <c r="A155" s="20" t="s">
        <v>353</v>
      </c>
      <c r="B155" s="21">
        <v>154</v>
      </c>
      <c r="C155" s="20" t="s">
        <v>432</v>
      </c>
      <c r="D155" s="20" t="s">
        <v>433</v>
      </c>
      <c r="E155" s="20" t="s">
        <v>434</v>
      </c>
      <c r="F155" s="20" t="s">
        <v>409</v>
      </c>
      <c r="G155" s="20">
        <v>4</v>
      </c>
      <c r="H155" s="24">
        <v>19.34</v>
      </c>
      <c r="I155" s="24">
        <v>77.36</v>
      </c>
      <c r="J155" s="20"/>
      <c r="K155" s="20"/>
      <c r="L155" s="25" t="s">
        <v>357</v>
      </c>
      <c r="M155" s="25" t="s">
        <v>358</v>
      </c>
    </row>
    <row r="156" spans="1:13" ht="16" customHeight="1">
      <c r="A156" s="20" t="s">
        <v>353</v>
      </c>
      <c r="B156" s="21">
        <v>155</v>
      </c>
      <c r="C156" s="20" t="s">
        <v>432</v>
      </c>
      <c r="D156" s="20" t="s">
        <v>433</v>
      </c>
      <c r="E156" s="20" t="s">
        <v>435</v>
      </c>
      <c r="F156" s="20" t="s">
        <v>409</v>
      </c>
      <c r="G156" s="20">
        <v>4</v>
      </c>
      <c r="H156" s="24">
        <v>38.67</v>
      </c>
      <c r="I156" s="24">
        <v>154.68</v>
      </c>
      <c r="J156" s="20"/>
      <c r="K156" s="20"/>
      <c r="L156" s="25" t="s">
        <v>357</v>
      </c>
      <c r="M156" s="25" t="s">
        <v>358</v>
      </c>
    </row>
    <row r="157" spans="1:13" ht="16" customHeight="1">
      <c r="A157" s="20" t="s">
        <v>353</v>
      </c>
      <c r="B157" s="21">
        <v>156</v>
      </c>
      <c r="C157" s="20" t="s">
        <v>436</v>
      </c>
      <c r="D157" s="20" t="s">
        <v>437</v>
      </c>
      <c r="E157" s="20">
        <v>0</v>
      </c>
      <c r="F157" s="20" t="s">
        <v>421</v>
      </c>
      <c r="G157" s="20">
        <v>4</v>
      </c>
      <c r="H157" s="24">
        <v>58.01</v>
      </c>
      <c r="I157" s="24">
        <v>232.04</v>
      </c>
      <c r="J157" s="20"/>
      <c r="K157" s="20"/>
      <c r="L157" s="25" t="s">
        <v>357</v>
      </c>
      <c r="M157" s="25" t="s">
        <v>358</v>
      </c>
    </row>
    <row r="158" spans="1:13" ht="16" customHeight="1">
      <c r="A158" s="20" t="s">
        <v>353</v>
      </c>
      <c r="B158" s="21">
        <v>157</v>
      </c>
      <c r="C158" s="20" t="s">
        <v>438</v>
      </c>
      <c r="D158" s="20" t="s">
        <v>439</v>
      </c>
      <c r="E158" s="20">
        <v>0</v>
      </c>
      <c r="F158" s="20" t="s">
        <v>17</v>
      </c>
      <c r="G158" s="20">
        <v>10</v>
      </c>
      <c r="H158" s="24">
        <v>15.47</v>
      </c>
      <c r="I158" s="24">
        <v>154.69999999999999</v>
      </c>
      <c r="J158" s="20"/>
      <c r="K158" s="20"/>
      <c r="L158" s="25" t="s">
        <v>357</v>
      </c>
      <c r="M158" s="25" t="s">
        <v>358</v>
      </c>
    </row>
    <row r="159" spans="1:13" ht="16" customHeight="1">
      <c r="A159" s="20" t="s">
        <v>353</v>
      </c>
      <c r="B159" s="21">
        <v>158</v>
      </c>
      <c r="C159" s="20" t="s">
        <v>440</v>
      </c>
      <c r="D159" s="20" t="s">
        <v>441</v>
      </c>
      <c r="E159" s="20">
        <v>0</v>
      </c>
      <c r="F159" s="20" t="s">
        <v>118</v>
      </c>
      <c r="G159" s="20">
        <v>100</v>
      </c>
      <c r="H159" s="24">
        <v>96.68</v>
      </c>
      <c r="I159" s="24">
        <v>9668</v>
      </c>
      <c r="J159" s="20"/>
      <c r="K159" s="20"/>
      <c r="L159" s="25" t="s">
        <v>357</v>
      </c>
      <c r="M159" s="25" t="s">
        <v>358</v>
      </c>
    </row>
    <row r="160" spans="1:13" ht="16" customHeight="1">
      <c r="A160" s="20" t="s">
        <v>353</v>
      </c>
      <c r="B160" s="21">
        <v>159</v>
      </c>
      <c r="C160" s="20" t="s">
        <v>442</v>
      </c>
      <c r="D160" s="20" t="s">
        <v>443</v>
      </c>
      <c r="E160" s="20" t="s">
        <v>444</v>
      </c>
      <c r="F160" s="20" t="s">
        <v>26</v>
      </c>
      <c r="G160" s="20">
        <v>4</v>
      </c>
      <c r="H160" s="24">
        <v>14501.26</v>
      </c>
      <c r="I160" s="24">
        <v>58005.04</v>
      </c>
      <c r="J160" s="20"/>
      <c r="K160" s="20"/>
      <c r="L160" s="25" t="s">
        <v>357</v>
      </c>
      <c r="M160" s="25" t="s">
        <v>358</v>
      </c>
    </row>
    <row r="161" spans="1:13" ht="16" customHeight="1">
      <c r="A161" s="20" t="s">
        <v>353</v>
      </c>
      <c r="B161" s="21">
        <v>160</v>
      </c>
      <c r="C161" s="20" t="s">
        <v>445</v>
      </c>
      <c r="D161" s="20" t="s">
        <v>446</v>
      </c>
      <c r="E161" s="20">
        <v>0</v>
      </c>
      <c r="F161" s="20" t="s">
        <v>393</v>
      </c>
      <c r="G161" s="20">
        <v>8</v>
      </c>
      <c r="H161" s="24">
        <v>58.01</v>
      </c>
      <c r="I161" s="24">
        <v>464.08</v>
      </c>
      <c r="J161" s="20"/>
      <c r="K161" s="20"/>
      <c r="L161" s="25" t="s">
        <v>357</v>
      </c>
      <c r="M161" s="25" t="s">
        <v>358</v>
      </c>
    </row>
    <row r="162" spans="1:13" ht="16" customHeight="1">
      <c r="A162" s="20" t="s">
        <v>353</v>
      </c>
      <c r="B162" s="21">
        <v>161</v>
      </c>
      <c r="C162" s="20" t="s">
        <v>447</v>
      </c>
      <c r="D162" s="20" t="s">
        <v>448</v>
      </c>
      <c r="E162" s="20" t="s">
        <v>398</v>
      </c>
      <c r="F162" s="20" t="s">
        <v>397</v>
      </c>
      <c r="G162" s="20">
        <v>100</v>
      </c>
      <c r="H162" s="24">
        <v>3.87</v>
      </c>
      <c r="I162" s="24">
        <v>387</v>
      </c>
      <c r="J162" s="20"/>
      <c r="K162" s="20"/>
      <c r="L162" s="25" t="s">
        <v>357</v>
      </c>
      <c r="M162" s="25" t="s">
        <v>358</v>
      </c>
    </row>
    <row r="163" spans="1:13" ht="16" customHeight="1">
      <c r="A163" s="20" t="s">
        <v>353</v>
      </c>
      <c r="B163" s="21">
        <v>162</v>
      </c>
      <c r="C163" s="20" t="s">
        <v>449</v>
      </c>
      <c r="D163" s="20" t="s">
        <v>450</v>
      </c>
      <c r="E163" s="20" t="s">
        <v>398</v>
      </c>
      <c r="F163" s="20" t="s">
        <v>17</v>
      </c>
      <c r="G163" s="20">
        <v>20</v>
      </c>
      <c r="H163" s="24">
        <v>11.6</v>
      </c>
      <c r="I163" s="24">
        <v>232</v>
      </c>
      <c r="J163" s="20"/>
      <c r="K163" s="20"/>
      <c r="L163" s="25" t="s">
        <v>357</v>
      </c>
      <c r="M163" s="25" t="s">
        <v>358</v>
      </c>
    </row>
    <row r="164" spans="1:13" ht="16" customHeight="1">
      <c r="A164" s="20" t="s">
        <v>353</v>
      </c>
      <c r="B164" s="21">
        <v>163</v>
      </c>
      <c r="C164" s="20" t="s">
        <v>451</v>
      </c>
      <c r="D164" s="20" t="s">
        <v>452</v>
      </c>
      <c r="E164" s="20" t="s">
        <v>453</v>
      </c>
      <c r="F164" s="20" t="s">
        <v>409</v>
      </c>
      <c r="G164" s="20">
        <v>20</v>
      </c>
      <c r="H164" s="24">
        <v>15.47</v>
      </c>
      <c r="I164" s="24">
        <v>309.39999999999998</v>
      </c>
      <c r="J164" s="20"/>
      <c r="K164" s="20"/>
      <c r="L164" s="25" t="s">
        <v>357</v>
      </c>
      <c r="M164" s="25" t="s">
        <v>358</v>
      </c>
    </row>
    <row r="165" spans="1:13" ht="16" customHeight="1">
      <c r="A165" s="20" t="s">
        <v>353</v>
      </c>
      <c r="B165" s="21">
        <v>164</v>
      </c>
      <c r="C165" s="20" t="s">
        <v>451</v>
      </c>
      <c r="D165" s="20" t="s">
        <v>452</v>
      </c>
      <c r="E165" s="20" t="s">
        <v>454</v>
      </c>
      <c r="F165" s="20" t="s">
        <v>409</v>
      </c>
      <c r="G165" s="20">
        <v>10</v>
      </c>
      <c r="H165" s="24">
        <v>77.34</v>
      </c>
      <c r="I165" s="24">
        <v>773.4</v>
      </c>
      <c r="J165" s="20"/>
      <c r="K165" s="20"/>
      <c r="L165" s="25" t="s">
        <v>357</v>
      </c>
      <c r="M165" s="25" t="s">
        <v>358</v>
      </c>
    </row>
    <row r="166" spans="1:13" ht="16" customHeight="1">
      <c r="A166" s="20" t="s">
        <v>353</v>
      </c>
      <c r="B166" s="21">
        <v>165</v>
      </c>
      <c r="C166" s="20" t="s">
        <v>455</v>
      </c>
      <c r="D166" s="20" t="s">
        <v>456</v>
      </c>
      <c r="E166" s="20" t="s">
        <v>457</v>
      </c>
      <c r="F166" s="20" t="s">
        <v>409</v>
      </c>
      <c r="G166" s="20">
        <v>8</v>
      </c>
      <c r="H166" s="24">
        <v>232.02</v>
      </c>
      <c r="I166" s="24">
        <v>1856.16</v>
      </c>
      <c r="J166" s="20"/>
      <c r="K166" s="20"/>
      <c r="L166" s="25" t="s">
        <v>357</v>
      </c>
      <c r="M166" s="25" t="s">
        <v>358</v>
      </c>
    </row>
    <row r="167" spans="1:13" ht="16" customHeight="1">
      <c r="A167" s="20" t="s">
        <v>353</v>
      </c>
      <c r="B167" s="21">
        <v>166</v>
      </c>
      <c r="C167" s="20" t="s">
        <v>458</v>
      </c>
      <c r="D167" s="20" t="s">
        <v>459</v>
      </c>
      <c r="E167" s="20" t="s">
        <v>460</v>
      </c>
      <c r="F167" s="20" t="s">
        <v>409</v>
      </c>
      <c r="G167" s="20">
        <v>8</v>
      </c>
      <c r="H167" s="24">
        <v>58.01</v>
      </c>
      <c r="I167" s="24">
        <v>464.08</v>
      </c>
      <c r="J167" s="20"/>
      <c r="K167" s="20"/>
      <c r="L167" s="25" t="s">
        <v>357</v>
      </c>
      <c r="M167" s="25" t="s">
        <v>358</v>
      </c>
    </row>
    <row r="168" spans="1:13" ht="16" customHeight="1">
      <c r="A168" s="20" t="s">
        <v>353</v>
      </c>
      <c r="B168" s="21">
        <v>167</v>
      </c>
      <c r="C168" s="20" t="s">
        <v>458</v>
      </c>
      <c r="D168" s="20" t="s">
        <v>459</v>
      </c>
      <c r="E168" s="20" t="s">
        <v>461</v>
      </c>
      <c r="F168" s="20" t="s">
        <v>409</v>
      </c>
      <c r="G168" s="20">
        <v>8</v>
      </c>
      <c r="H168" s="24">
        <v>116.01</v>
      </c>
      <c r="I168" s="24">
        <v>928.08</v>
      </c>
      <c r="J168" s="20"/>
      <c r="K168" s="20"/>
      <c r="L168" s="25" t="s">
        <v>357</v>
      </c>
      <c r="M168" s="25" t="s">
        <v>358</v>
      </c>
    </row>
    <row r="169" spans="1:13" ht="16" customHeight="1">
      <c r="A169" s="20" t="s">
        <v>353</v>
      </c>
      <c r="B169" s="21">
        <v>168</v>
      </c>
      <c r="C169" s="20" t="s">
        <v>462</v>
      </c>
      <c r="D169" s="20" t="s">
        <v>463</v>
      </c>
      <c r="E169" s="20" t="s">
        <v>461</v>
      </c>
      <c r="F169" s="20" t="s">
        <v>409</v>
      </c>
      <c r="G169" s="20">
        <v>8</v>
      </c>
      <c r="H169" s="24">
        <v>38.67</v>
      </c>
      <c r="I169" s="24">
        <v>309.36</v>
      </c>
      <c r="J169" s="20"/>
      <c r="K169" s="20"/>
      <c r="L169" s="25" t="s">
        <v>357</v>
      </c>
      <c r="M169" s="25" t="s">
        <v>358</v>
      </c>
    </row>
    <row r="170" spans="1:13" ht="16" customHeight="1">
      <c r="A170" s="20" t="s">
        <v>353</v>
      </c>
      <c r="B170" s="21">
        <v>169</v>
      </c>
      <c r="C170" s="20" t="s">
        <v>464</v>
      </c>
      <c r="D170" s="20" t="s">
        <v>465</v>
      </c>
      <c r="E170" s="20" t="s">
        <v>461</v>
      </c>
      <c r="F170" s="20" t="s">
        <v>409</v>
      </c>
      <c r="G170" s="20">
        <v>10</v>
      </c>
      <c r="H170" s="24">
        <v>58.01</v>
      </c>
      <c r="I170" s="24">
        <v>580.1</v>
      </c>
      <c r="J170" s="20"/>
      <c r="K170" s="20"/>
      <c r="L170" s="25" t="s">
        <v>357</v>
      </c>
      <c r="M170" s="25" t="s">
        <v>358</v>
      </c>
    </row>
    <row r="171" spans="1:13" ht="16" customHeight="1">
      <c r="A171" s="20" t="s">
        <v>353</v>
      </c>
      <c r="B171" s="21">
        <v>170</v>
      </c>
      <c r="C171" s="20" t="s">
        <v>466</v>
      </c>
      <c r="D171" s="20" t="s">
        <v>467</v>
      </c>
      <c r="E171" s="20" t="s">
        <v>461</v>
      </c>
      <c r="F171" s="20" t="s">
        <v>409</v>
      </c>
      <c r="G171" s="20">
        <v>4</v>
      </c>
      <c r="H171" s="24">
        <v>96.68</v>
      </c>
      <c r="I171" s="24">
        <v>386.72</v>
      </c>
      <c r="J171" s="20"/>
      <c r="K171" s="20"/>
      <c r="L171" s="25" t="s">
        <v>357</v>
      </c>
      <c r="M171" s="25" t="s">
        <v>358</v>
      </c>
    </row>
    <row r="172" spans="1:13" ht="16" customHeight="1">
      <c r="A172" s="20" t="s">
        <v>353</v>
      </c>
      <c r="B172" s="21">
        <v>171</v>
      </c>
      <c r="C172" s="20" t="s">
        <v>468</v>
      </c>
      <c r="D172" s="20" t="s">
        <v>469</v>
      </c>
      <c r="E172" s="20">
        <v>0</v>
      </c>
      <c r="F172" s="20" t="s">
        <v>17</v>
      </c>
      <c r="G172" s="20">
        <v>20</v>
      </c>
      <c r="H172" s="24">
        <v>19.34</v>
      </c>
      <c r="I172" s="24">
        <v>386.8</v>
      </c>
      <c r="J172" s="20"/>
      <c r="K172" s="20"/>
      <c r="L172" s="25" t="s">
        <v>357</v>
      </c>
      <c r="M172" s="25" t="s">
        <v>358</v>
      </c>
    </row>
    <row r="173" spans="1:13" ht="16" customHeight="1">
      <c r="A173" s="20" t="s">
        <v>353</v>
      </c>
      <c r="B173" s="21">
        <v>172</v>
      </c>
      <c r="C173" s="20" t="s">
        <v>470</v>
      </c>
      <c r="D173" s="20" t="s">
        <v>471</v>
      </c>
      <c r="E173" s="20">
        <v>0</v>
      </c>
      <c r="F173" s="20" t="s">
        <v>17</v>
      </c>
      <c r="G173" s="20">
        <v>10</v>
      </c>
      <c r="H173" s="24">
        <v>38.67</v>
      </c>
      <c r="I173" s="24">
        <v>386.7</v>
      </c>
      <c r="J173" s="20"/>
      <c r="K173" s="20"/>
      <c r="L173" s="25" t="s">
        <v>357</v>
      </c>
      <c r="M173" s="25" t="s">
        <v>358</v>
      </c>
    </row>
    <row r="174" spans="1:13" ht="16" customHeight="1">
      <c r="A174" s="20" t="s">
        <v>353</v>
      </c>
      <c r="B174" s="21">
        <v>173</v>
      </c>
      <c r="C174" s="20" t="s">
        <v>472</v>
      </c>
      <c r="D174" s="20" t="s">
        <v>473</v>
      </c>
      <c r="E174" s="20">
        <v>0</v>
      </c>
      <c r="F174" s="20" t="s">
        <v>17</v>
      </c>
      <c r="G174" s="20">
        <v>20</v>
      </c>
      <c r="H174" s="24">
        <v>58.01</v>
      </c>
      <c r="I174" s="24">
        <v>1160.2</v>
      </c>
      <c r="J174" s="20"/>
      <c r="K174" s="20"/>
      <c r="L174" s="25" t="s">
        <v>357</v>
      </c>
      <c r="M174" s="25" t="s">
        <v>358</v>
      </c>
    </row>
    <row r="175" spans="1:13" ht="16" customHeight="1">
      <c r="A175" s="20" t="s">
        <v>353</v>
      </c>
      <c r="B175" s="21">
        <v>174</v>
      </c>
      <c r="C175" s="20" t="s">
        <v>474</v>
      </c>
      <c r="D175" s="20" t="s">
        <v>475</v>
      </c>
      <c r="E175" s="20">
        <v>0</v>
      </c>
      <c r="F175" s="20" t="s">
        <v>393</v>
      </c>
      <c r="G175" s="20">
        <v>4</v>
      </c>
      <c r="H175" s="24">
        <v>367.37</v>
      </c>
      <c r="I175" s="24">
        <v>1469.48</v>
      </c>
      <c r="J175" s="20"/>
      <c r="K175" s="20"/>
      <c r="L175" s="25" t="s">
        <v>357</v>
      </c>
      <c r="M175" s="25" t="s">
        <v>358</v>
      </c>
    </row>
    <row r="176" spans="1:13" ht="16" customHeight="1">
      <c r="A176" s="20" t="s">
        <v>353</v>
      </c>
      <c r="B176" s="21">
        <v>175</v>
      </c>
      <c r="C176" s="20" t="s">
        <v>476</v>
      </c>
      <c r="D176" s="20" t="s">
        <v>477</v>
      </c>
      <c r="E176" s="20">
        <v>0</v>
      </c>
      <c r="F176" s="20" t="s">
        <v>393</v>
      </c>
      <c r="G176" s="20">
        <v>4</v>
      </c>
      <c r="H176" s="24">
        <v>309.36</v>
      </c>
      <c r="I176" s="24">
        <v>1237.44</v>
      </c>
      <c r="J176" s="20"/>
      <c r="K176" s="20"/>
      <c r="L176" s="25" t="s">
        <v>357</v>
      </c>
      <c r="M176" s="25" t="s">
        <v>358</v>
      </c>
    </row>
    <row r="177" spans="1:13" ht="16" customHeight="1">
      <c r="A177" s="20" t="s">
        <v>353</v>
      </c>
      <c r="B177" s="21">
        <v>176</v>
      </c>
      <c r="C177" s="20" t="s">
        <v>478</v>
      </c>
      <c r="D177" s="20" t="s">
        <v>479</v>
      </c>
      <c r="E177" s="20">
        <v>0</v>
      </c>
      <c r="F177" s="20" t="s">
        <v>26</v>
      </c>
      <c r="G177" s="20">
        <v>3</v>
      </c>
      <c r="H177" s="24">
        <v>1160.0999999999999</v>
      </c>
      <c r="I177" s="24">
        <v>3480.3</v>
      </c>
      <c r="J177" s="20"/>
      <c r="K177" s="20"/>
      <c r="L177" s="25" t="s">
        <v>357</v>
      </c>
      <c r="M177" s="25" t="s">
        <v>358</v>
      </c>
    </row>
    <row r="178" spans="1:13" ht="16" customHeight="1">
      <c r="A178" s="20" t="s">
        <v>353</v>
      </c>
      <c r="B178" s="21">
        <v>177</v>
      </c>
      <c r="C178" s="20" t="s">
        <v>480</v>
      </c>
      <c r="D178" s="20" t="s">
        <v>481</v>
      </c>
      <c r="E178" s="20" t="s">
        <v>482</v>
      </c>
      <c r="F178" s="20" t="s">
        <v>393</v>
      </c>
      <c r="G178" s="20">
        <v>4</v>
      </c>
      <c r="H178" s="24">
        <v>1160.0999999999999</v>
      </c>
      <c r="I178" s="24">
        <v>4640.3999999999996</v>
      </c>
      <c r="J178" s="20"/>
      <c r="K178" s="20"/>
      <c r="L178" s="25" t="s">
        <v>357</v>
      </c>
      <c r="M178" s="25" t="s">
        <v>358</v>
      </c>
    </row>
    <row r="179" spans="1:13" ht="16" customHeight="1">
      <c r="A179" s="20" t="s">
        <v>353</v>
      </c>
      <c r="B179" s="21">
        <v>178</v>
      </c>
      <c r="C179" s="20" t="s">
        <v>483</v>
      </c>
      <c r="D179" s="20" t="s">
        <v>484</v>
      </c>
      <c r="E179" s="20" t="s">
        <v>485</v>
      </c>
      <c r="F179" s="20" t="s">
        <v>397</v>
      </c>
      <c r="G179" s="20">
        <v>300</v>
      </c>
      <c r="H179" s="24">
        <v>11.6</v>
      </c>
      <c r="I179" s="24">
        <v>3480</v>
      </c>
      <c r="J179" s="20"/>
      <c r="K179" s="20"/>
      <c r="L179" s="25" t="s">
        <v>357</v>
      </c>
      <c r="M179" s="25" t="s">
        <v>358</v>
      </c>
    </row>
    <row r="180" spans="1:13" ht="16" customHeight="1">
      <c r="A180" s="20" t="s">
        <v>353</v>
      </c>
      <c r="B180" s="21">
        <v>179</v>
      </c>
      <c r="C180" s="20" t="s">
        <v>483</v>
      </c>
      <c r="D180" s="20" t="s">
        <v>484</v>
      </c>
      <c r="E180" s="20" t="s">
        <v>486</v>
      </c>
      <c r="F180" s="20" t="s">
        <v>397</v>
      </c>
      <c r="G180" s="20">
        <v>200</v>
      </c>
      <c r="H180" s="24">
        <v>13.53</v>
      </c>
      <c r="I180" s="24">
        <v>2706</v>
      </c>
      <c r="J180" s="20"/>
      <c r="K180" s="20"/>
      <c r="L180" s="25" t="s">
        <v>357</v>
      </c>
      <c r="M180" s="25" t="s">
        <v>358</v>
      </c>
    </row>
    <row r="181" spans="1:13" ht="16" customHeight="1">
      <c r="A181" s="20" t="s">
        <v>353</v>
      </c>
      <c r="B181" s="21">
        <v>180</v>
      </c>
      <c r="C181" s="20" t="s">
        <v>483</v>
      </c>
      <c r="D181" s="20" t="s">
        <v>484</v>
      </c>
      <c r="E181" s="20" t="s">
        <v>487</v>
      </c>
      <c r="F181" s="20" t="s">
        <v>397</v>
      </c>
      <c r="G181" s="20">
        <v>300</v>
      </c>
      <c r="H181" s="24">
        <v>9.67</v>
      </c>
      <c r="I181" s="24">
        <v>2901</v>
      </c>
      <c r="J181" s="20"/>
      <c r="K181" s="20"/>
      <c r="L181" s="25" t="s">
        <v>357</v>
      </c>
      <c r="M181" s="25" t="s">
        <v>358</v>
      </c>
    </row>
    <row r="182" spans="1:13" ht="16" customHeight="1">
      <c r="A182" s="20" t="s">
        <v>353</v>
      </c>
      <c r="B182" s="21">
        <v>181</v>
      </c>
      <c r="C182" s="20" t="s">
        <v>488</v>
      </c>
      <c r="D182" s="20" t="s">
        <v>489</v>
      </c>
      <c r="E182" s="20">
        <v>0</v>
      </c>
      <c r="F182" s="20" t="s">
        <v>17</v>
      </c>
      <c r="G182" s="20">
        <v>20</v>
      </c>
      <c r="H182" s="24">
        <v>1.93</v>
      </c>
      <c r="I182" s="24">
        <v>38.6</v>
      </c>
      <c r="J182" s="20"/>
      <c r="K182" s="20"/>
      <c r="L182" s="25" t="s">
        <v>357</v>
      </c>
      <c r="M182" s="25" t="s">
        <v>358</v>
      </c>
    </row>
    <row r="183" spans="1:13" ht="16" customHeight="1">
      <c r="A183" s="20" t="s">
        <v>353</v>
      </c>
      <c r="B183" s="21">
        <v>182</v>
      </c>
      <c r="C183" s="20" t="s">
        <v>490</v>
      </c>
      <c r="D183" s="20" t="s">
        <v>491</v>
      </c>
      <c r="E183" s="20">
        <v>0</v>
      </c>
      <c r="F183" s="20" t="s">
        <v>17</v>
      </c>
      <c r="G183" s="20">
        <v>20</v>
      </c>
      <c r="H183" s="24">
        <v>15.47</v>
      </c>
      <c r="I183" s="24">
        <v>309.39999999999998</v>
      </c>
      <c r="J183" s="20"/>
      <c r="K183" s="20"/>
      <c r="L183" s="25" t="s">
        <v>357</v>
      </c>
      <c r="M183" s="25" t="s">
        <v>358</v>
      </c>
    </row>
    <row r="184" spans="1:13" ht="16" customHeight="1">
      <c r="A184" s="20" t="s">
        <v>353</v>
      </c>
      <c r="B184" s="21">
        <v>183</v>
      </c>
      <c r="C184" s="20" t="s">
        <v>492</v>
      </c>
      <c r="D184" s="20" t="s">
        <v>493</v>
      </c>
      <c r="E184" s="20">
        <v>0</v>
      </c>
      <c r="F184" s="20" t="s">
        <v>17</v>
      </c>
      <c r="G184" s="20">
        <v>50</v>
      </c>
      <c r="H184" s="24">
        <v>3.87</v>
      </c>
      <c r="I184" s="24">
        <v>193.5</v>
      </c>
      <c r="J184" s="20"/>
      <c r="K184" s="20"/>
      <c r="L184" s="25" t="s">
        <v>357</v>
      </c>
      <c r="M184" s="25" t="s">
        <v>358</v>
      </c>
    </row>
    <row r="185" spans="1:13" ht="16" customHeight="1">
      <c r="A185" s="20" t="s">
        <v>353</v>
      </c>
      <c r="B185" s="21">
        <v>184</v>
      </c>
      <c r="C185" s="20" t="s">
        <v>494</v>
      </c>
      <c r="D185" s="20" t="s">
        <v>495</v>
      </c>
      <c r="E185" s="20" t="s">
        <v>496</v>
      </c>
      <c r="F185" s="20" t="s">
        <v>421</v>
      </c>
      <c r="G185" s="20">
        <v>10</v>
      </c>
      <c r="H185" s="24">
        <v>3.87</v>
      </c>
      <c r="I185" s="24">
        <v>38.700000000000003</v>
      </c>
      <c r="J185" s="20"/>
      <c r="K185" s="20"/>
      <c r="L185" s="25" t="s">
        <v>357</v>
      </c>
      <c r="M185" s="25" t="s">
        <v>358</v>
      </c>
    </row>
    <row r="186" spans="1:13" ht="16" customHeight="1">
      <c r="A186" s="20" t="s">
        <v>353</v>
      </c>
      <c r="B186" s="21">
        <v>185</v>
      </c>
      <c r="C186" s="20" t="s">
        <v>497</v>
      </c>
      <c r="D186" s="20" t="s">
        <v>498</v>
      </c>
      <c r="E186" s="20">
        <v>0</v>
      </c>
      <c r="F186" s="20" t="s">
        <v>421</v>
      </c>
      <c r="G186" s="20">
        <v>10</v>
      </c>
      <c r="H186" s="24">
        <v>9.67</v>
      </c>
      <c r="I186" s="24">
        <v>96.7</v>
      </c>
      <c r="J186" s="20"/>
      <c r="K186" s="20"/>
      <c r="L186" s="25" t="s">
        <v>357</v>
      </c>
      <c r="M186" s="25" t="s">
        <v>358</v>
      </c>
    </row>
    <row r="187" spans="1:13" ht="16" customHeight="1">
      <c r="A187" s="20" t="s">
        <v>353</v>
      </c>
      <c r="B187" s="21">
        <v>186</v>
      </c>
      <c r="C187" s="20" t="s">
        <v>499</v>
      </c>
      <c r="D187" s="20" t="s">
        <v>500</v>
      </c>
      <c r="E187" s="20">
        <v>0</v>
      </c>
      <c r="F187" s="20" t="s">
        <v>421</v>
      </c>
      <c r="G187" s="20">
        <v>5</v>
      </c>
      <c r="H187" s="24">
        <v>7.73</v>
      </c>
      <c r="I187" s="24">
        <v>38.65</v>
      </c>
      <c r="J187" s="20"/>
      <c r="K187" s="20"/>
      <c r="L187" s="25" t="s">
        <v>357</v>
      </c>
      <c r="M187" s="25" t="s">
        <v>358</v>
      </c>
    </row>
    <row r="188" spans="1:13" ht="16" customHeight="1">
      <c r="A188" s="20" t="s">
        <v>353</v>
      </c>
      <c r="B188" s="21">
        <v>187</v>
      </c>
      <c r="C188" s="20" t="s">
        <v>501</v>
      </c>
      <c r="D188" s="20" t="s">
        <v>502</v>
      </c>
      <c r="E188" s="20">
        <v>0</v>
      </c>
      <c r="F188" s="20" t="s">
        <v>421</v>
      </c>
      <c r="G188" s="20">
        <v>20</v>
      </c>
      <c r="H188" s="24">
        <v>5.8</v>
      </c>
      <c r="I188" s="24">
        <v>116</v>
      </c>
      <c r="J188" s="20"/>
      <c r="K188" s="20"/>
      <c r="L188" s="25" t="s">
        <v>357</v>
      </c>
      <c r="M188" s="25" t="s">
        <v>358</v>
      </c>
    </row>
    <row r="189" spans="1:13" ht="16" customHeight="1">
      <c r="A189" s="20" t="s">
        <v>353</v>
      </c>
      <c r="B189" s="21">
        <v>188</v>
      </c>
      <c r="C189" s="20" t="s">
        <v>503</v>
      </c>
      <c r="D189" s="20" t="s">
        <v>504</v>
      </c>
      <c r="E189" s="20">
        <v>0</v>
      </c>
      <c r="F189" s="20" t="s">
        <v>118</v>
      </c>
      <c r="G189" s="20">
        <v>10</v>
      </c>
      <c r="H189" s="24">
        <v>11.6</v>
      </c>
      <c r="I189" s="24">
        <v>116</v>
      </c>
      <c r="J189" s="20"/>
      <c r="K189" s="20"/>
      <c r="L189" s="25" t="s">
        <v>357</v>
      </c>
      <c r="M189" s="25" t="s">
        <v>358</v>
      </c>
    </row>
    <row r="190" spans="1:13" ht="16" customHeight="1">
      <c r="A190" s="20" t="s">
        <v>353</v>
      </c>
      <c r="B190" s="21">
        <v>189</v>
      </c>
      <c r="C190" s="20" t="s">
        <v>505</v>
      </c>
      <c r="D190" s="20" t="s">
        <v>506</v>
      </c>
      <c r="E190" s="20">
        <v>0</v>
      </c>
      <c r="F190" s="20" t="s">
        <v>507</v>
      </c>
      <c r="G190" s="20">
        <v>1</v>
      </c>
      <c r="H190" s="24">
        <v>38.67</v>
      </c>
      <c r="I190" s="24">
        <v>38.67</v>
      </c>
      <c r="J190" s="20"/>
      <c r="K190" s="20"/>
      <c r="L190" s="25" t="s">
        <v>357</v>
      </c>
      <c r="M190" s="25" t="s">
        <v>358</v>
      </c>
    </row>
    <row r="191" spans="1:13" ht="16" customHeight="1">
      <c r="A191" s="20" t="s">
        <v>353</v>
      </c>
      <c r="B191" s="21">
        <v>190</v>
      </c>
      <c r="C191" s="20" t="s">
        <v>508</v>
      </c>
      <c r="D191" s="20" t="s">
        <v>509</v>
      </c>
      <c r="E191" s="20">
        <v>300</v>
      </c>
      <c r="F191" s="20" t="s">
        <v>421</v>
      </c>
      <c r="G191" s="20">
        <v>2</v>
      </c>
      <c r="H191" s="24">
        <v>15.47</v>
      </c>
      <c r="I191" s="24">
        <v>30.94</v>
      </c>
      <c r="J191" s="20"/>
      <c r="K191" s="20"/>
      <c r="L191" s="25" t="s">
        <v>357</v>
      </c>
      <c r="M191" s="25" t="s">
        <v>358</v>
      </c>
    </row>
    <row r="192" spans="1:13" ht="16" customHeight="1">
      <c r="A192" s="20" t="s">
        <v>353</v>
      </c>
      <c r="B192" s="21">
        <v>191</v>
      </c>
      <c r="C192" s="20" t="s">
        <v>508</v>
      </c>
      <c r="D192" s="20" t="s">
        <v>509</v>
      </c>
      <c r="E192" s="20">
        <v>500</v>
      </c>
      <c r="F192" s="20" t="s">
        <v>421</v>
      </c>
      <c r="G192" s="20">
        <v>2</v>
      </c>
      <c r="H192" s="24">
        <v>19.34</v>
      </c>
      <c r="I192" s="24">
        <v>38.68</v>
      </c>
      <c r="J192" s="20"/>
      <c r="K192" s="20"/>
      <c r="L192" s="25" t="s">
        <v>357</v>
      </c>
      <c r="M192" s="25" t="s">
        <v>358</v>
      </c>
    </row>
    <row r="193" spans="1:13" ht="16" customHeight="1">
      <c r="A193" s="20" t="s">
        <v>353</v>
      </c>
      <c r="B193" s="21">
        <v>192</v>
      </c>
      <c r="C193" s="20" t="s">
        <v>510</v>
      </c>
      <c r="D193" s="20" t="s">
        <v>511</v>
      </c>
      <c r="E193" s="20" t="s">
        <v>512</v>
      </c>
      <c r="F193" s="20" t="s">
        <v>421</v>
      </c>
      <c r="G193" s="20">
        <v>4</v>
      </c>
      <c r="H193" s="24">
        <v>1.93</v>
      </c>
      <c r="I193" s="24">
        <v>7.72</v>
      </c>
      <c r="J193" s="20"/>
      <c r="K193" s="20"/>
      <c r="L193" s="25" t="s">
        <v>357</v>
      </c>
      <c r="M193" s="25" t="s">
        <v>358</v>
      </c>
    </row>
    <row r="194" spans="1:13" ht="16" customHeight="1">
      <c r="A194" s="20" t="s">
        <v>353</v>
      </c>
      <c r="B194" s="21">
        <v>193</v>
      </c>
      <c r="C194" s="20" t="s">
        <v>510</v>
      </c>
      <c r="D194" s="20" t="s">
        <v>511</v>
      </c>
      <c r="E194" s="20" t="s">
        <v>513</v>
      </c>
      <c r="F194" s="20" t="s">
        <v>421</v>
      </c>
      <c r="G194" s="20">
        <v>2</v>
      </c>
      <c r="H194" s="24">
        <v>11.6</v>
      </c>
      <c r="I194" s="24">
        <v>23.2</v>
      </c>
      <c r="J194" s="20"/>
      <c r="K194" s="20"/>
      <c r="L194" s="25" t="s">
        <v>357</v>
      </c>
      <c r="M194" s="25" t="s">
        <v>358</v>
      </c>
    </row>
    <row r="195" spans="1:13" ht="16" customHeight="1">
      <c r="A195" s="20" t="s">
        <v>353</v>
      </c>
      <c r="B195" s="21">
        <v>194</v>
      </c>
      <c r="C195" s="20" t="s">
        <v>514</v>
      </c>
      <c r="D195" s="20" t="s">
        <v>515</v>
      </c>
      <c r="E195" s="20" t="s">
        <v>516</v>
      </c>
      <c r="F195" s="20" t="s">
        <v>421</v>
      </c>
      <c r="G195" s="20">
        <v>2</v>
      </c>
      <c r="H195" s="24">
        <v>29.01</v>
      </c>
      <c r="I195" s="24">
        <v>58.02</v>
      </c>
      <c r="J195" s="20"/>
      <c r="K195" s="20"/>
      <c r="L195" s="25" t="s">
        <v>357</v>
      </c>
      <c r="M195" s="25" t="s">
        <v>358</v>
      </c>
    </row>
    <row r="196" spans="1:13" ht="16" customHeight="1">
      <c r="A196" s="20" t="s">
        <v>353</v>
      </c>
      <c r="B196" s="21">
        <v>195</v>
      </c>
      <c r="C196" s="20" t="s">
        <v>510</v>
      </c>
      <c r="D196" s="20" t="s">
        <v>511</v>
      </c>
      <c r="E196" s="20" t="s">
        <v>517</v>
      </c>
      <c r="F196" s="20" t="s">
        <v>421</v>
      </c>
      <c r="G196" s="20">
        <v>20</v>
      </c>
      <c r="H196" s="24">
        <v>3.87</v>
      </c>
      <c r="I196" s="24">
        <v>77.400000000000006</v>
      </c>
      <c r="J196" s="20"/>
      <c r="K196" s="20"/>
      <c r="L196" s="25" t="s">
        <v>357</v>
      </c>
      <c r="M196" s="25" t="s">
        <v>358</v>
      </c>
    </row>
    <row r="197" spans="1:13" ht="16" customHeight="1">
      <c r="A197" s="20" t="s">
        <v>353</v>
      </c>
      <c r="B197" s="21">
        <v>196</v>
      </c>
      <c r="C197" s="20" t="s">
        <v>510</v>
      </c>
      <c r="D197" s="20" t="s">
        <v>511</v>
      </c>
      <c r="E197" s="20" t="s">
        <v>518</v>
      </c>
      <c r="F197" s="20" t="s">
        <v>421</v>
      </c>
      <c r="G197" s="20">
        <v>10</v>
      </c>
      <c r="H197" s="24">
        <v>2.9</v>
      </c>
      <c r="I197" s="24">
        <v>29</v>
      </c>
      <c r="J197" s="20"/>
      <c r="K197" s="20"/>
      <c r="L197" s="25" t="s">
        <v>357</v>
      </c>
      <c r="M197" s="25" t="s">
        <v>358</v>
      </c>
    </row>
    <row r="198" spans="1:13" ht="16" customHeight="1">
      <c r="A198" s="20" t="s">
        <v>353</v>
      </c>
      <c r="B198" s="21">
        <v>197</v>
      </c>
      <c r="C198" s="20" t="s">
        <v>510</v>
      </c>
      <c r="D198" s="20" t="s">
        <v>511</v>
      </c>
      <c r="E198" s="20" t="s">
        <v>434</v>
      </c>
      <c r="F198" s="20" t="s">
        <v>421</v>
      </c>
      <c r="G198" s="20">
        <v>10</v>
      </c>
      <c r="H198" s="24">
        <v>7.73</v>
      </c>
      <c r="I198" s="24">
        <v>77.3</v>
      </c>
      <c r="J198" s="20"/>
      <c r="K198" s="20"/>
      <c r="L198" s="25" t="s">
        <v>357</v>
      </c>
      <c r="M198" s="25" t="s">
        <v>358</v>
      </c>
    </row>
    <row r="199" spans="1:13" ht="16" customHeight="1">
      <c r="A199" s="20" t="s">
        <v>353</v>
      </c>
      <c r="B199" s="21">
        <v>198</v>
      </c>
      <c r="C199" s="20" t="s">
        <v>519</v>
      </c>
      <c r="D199" s="20" t="s">
        <v>520</v>
      </c>
      <c r="E199" s="20">
        <v>0</v>
      </c>
      <c r="F199" s="20" t="s">
        <v>521</v>
      </c>
      <c r="G199" s="20">
        <v>1</v>
      </c>
      <c r="H199" s="24">
        <v>38.67</v>
      </c>
      <c r="I199" s="24">
        <v>38.67</v>
      </c>
      <c r="J199" s="20"/>
      <c r="K199" s="20"/>
      <c r="L199" s="25" t="s">
        <v>357</v>
      </c>
      <c r="M199" s="25" t="s">
        <v>358</v>
      </c>
    </row>
    <row r="200" spans="1:13" ht="16" customHeight="1">
      <c r="A200" s="20" t="s">
        <v>353</v>
      </c>
      <c r="B200" s="21">
        <v>199</v>
      </c>
      <c r="C200" s="20" t="s">
        <v>522</v>
      </c>
      <c r="D200" s="20" t="s">
        <v>523</v>
      </c>
      <c r="E200" s="20">
        <v>0</v>
      </c>
      <c r="F200" s="20" t="s">
        <v>393</v>
      </c>
      <c r="G200" s="20">
        <v>30</v>
      </c>
      <c r="H200" s="24">
        <v>1.93</v>
      </c>
      <c r="I200" s="24">
        <v>57.9</v>
      </c>
      <c r="J200" s="20"/>
      <c r="K200" s="20"/>
      <c r="L200" s="25" t="s">
        <v>357</v>
      </c>
      <c r="M200" s="25" t="s">
        <v>358</v>
      </c>
    </row>
    <row r="201" spans="1:13" ht="16" customHeight="1">
      <c r="A201" s="20" t="s">
        <v>353</v>
      </c>
      <c r="B201" s="21">
        <v>200</v>
      </c>
      <c r="C201" s="20" t="s">
        <v>524</v>
      </c>
      <c r="D201" s="20" t="s">
        <v>525</v>
      </c>
      <c r="E201" s="20">
        <v>0</v>
      </c>
      <c r="F201" s="20" t="s">
        <v>255</v>
      </c>
      <c r="G201" s="20">
        <v>2</v>
      </c>
      <c r="H201" s="24">
        <v>15.47</v>
      </c>
      <c r="I201" s="24">
        <v>30.94</v>
      </c>
      <c r="J201" s="20"/>
      <c r="K201" s="20"/>
      <c r="L201" s="25" t="s">
        <v>357</v>
      </c>
      <c r="M201" s="25" t="s">
        <v>358</v>
      </c>
    </row>
    <row r="202" spans="1:13" ht="16" customHeight="1">
      <c r="A202" s="20" t="s">
        <v>353</v>
      </c>
      <c r="B202" s="21">
        <v>201</v>
      </c>
      <c r="C202" s="20" t="s">
        <v>526</v>
      </c>
      <c r="D202" s="20" t="s">
        <v>527</v>
      </c>
      <c r="E202" s="20">
        <v>0</v>
      </c>
      <c r="F202" s="20" t="s">
        <v>161</v>
      </c>
      <c r="G202" s="20">
        <v>10</v>
      </c>
      <c r="H202" s="24">
        <v>9.67</v>
      </c>
      <c r="I202" s="24">
        <v>96.7</v>
      </c>
      <c r="J202" s="20"/>
      <c r="K202" s="20"/>
      <c r="L202" s="25" t="s">
        <v>357</v>
      </c>
      <c r="M202" s="25" t="s">
        <v>358</v>
      </c>
    </row>
    <row r="203" spans="1:13" ht="16" customHeight="1">
      <c r="A203" s="20" t="s">
        <v>353</v>
      </c>
      <c r="B203" s="21">
        <v>202</v>
      </c>
      <c r="C203" s="20" t="s">
        <v>528</v>
      </c>
      <c r="D203" s="20" t="s">
        <v>529</v>
      </c>
      <c r="E203" s="20">
        <v>0</v>
      </c>
      <c r="F203" s="20" t="s">
        <v>161</v>
      </c>
      <c r="G203" s="20">
        <v>20</v>
      </c>
      <c r="H203" s="24">
        <v>1.93</v>
      </c>
      <c r="I203" s="24">
        <v>38.6</v>
      </c>
      <c r="J203" s="20"/>
      <c r="K203" s="20"/>
      <c r="L203" s="25" t="s">
        <v>357</v>
      </c>
      <c r="M203" s="25" t="s">
        <v>358</v>
      </c>
    </row>
    <row r="204" spans="1:13" ht="16" customHeight="1">
      <c r="A204" s="20" t="s">
        <v>353</v>
      </c>
      <c r="B204" s="21">
        <v>203</v>
      </c>
      <c r="C204" s="20" t="s">
        <v>530</v>
      </c>
      <c r="D204" s="20" t="s">
        <v>531</v>
      </c>
      <c r="E204" s="20">
        <v>0</v>
      </c>
      <c r="F204" s="20" t="s">
        <v>393</v>
      </c>
      <c r="G204" s="20">
        <v>20</v>
      </c>
      <c r="H204" s="24">
        <v>0.39</v>
      </c>
      <c r="I204" s="24">
        <v>7.8</v>
      </c>
      <c r="J204" s="20"/>
      <c r="K204" s="20"/>
      <c r="L204" s="25" t="s">
        <v>357</v>
      </c>
      <c r="M204" s="25" t="s">
        <v>358</v>
      </c>
    </row>
    <row r="205" spans="1:13" ht="16" customHeight="1">
      <c r="A205" s="20" t="s">
        <v>353</v>
      </c>
      <c r="B205" s="21">
        <v>204</v>
      </c>
      <c r="C205" s="20" t="s">
        <v>532</v>
      </c>
      <c r="D205" s="20" t="s">
        <v>533</v>
      </c>
      <c r="E205" s="20">
        <v>0</v>
      </c>
      <c r="F205" s="20" t="s">
        <v>175</v>
      </c>
      <c r="G205" s="20">
        <v>2</v>
      </c>
      <c r="H205" s="24">
        <v>58.01</v>
      </c>
      <c r="I205" s="24">
        <v>116.02</v>
      </c>
      <c r="J205" s="20"/>
      <c r="K205" s="20"/>
      <c r="L205" s="25" t="s">
        <v>357</v>
      </c>
      <c r="M205" s="25" t="s">
        <v>358</v>
      </c>
    </row>
    <row r="206" spans="1:13" ht="16" customHeight="1">
      <c r="A206" s="20" t="s">
        <v>353</v>
      </c>
      <c r="B206" s="21">
        <v>205</v>
      </c>
      <c r="C206" s="20" t="s">
        <v>534</v>
      </c>
      <c r="D206" s="20" t="s">
        <v>535</v>
      </c>
      <c r="E206" s="20">
        <v>250</v>
      </c>
      <c r="F206" s="20" t="s">
        <v>421</v>
      </c>
      <c r="G206" s="20">
        <v>10</v>
      </c>
      <c r="H206" s="24">
        <v>23.2</v>
      </c>
      <c r="I206" s="24">
        <v>232</v>
      </c>
      <c r="J206" s="20"/>
      <c r="K206" s="20"/>
      <c r="L206" s="25" t="s">
        <v>357</v>
      </c>
      <c r="M206" s="25" t="s">
        <v>358</v>
      </c>
    </row>
    <row r="207" spans="1:13" ht="16" customHeight="1">
      <c r="A207" s="20" t="s">
        <v>353</v>
      </c>
      <c r="B207" s="21">
        <v>206</v>
      </c>
      <c r="C207" s="20" t="s">
        <v>534</v>
      </c>
      <c r="D207" s="20" t="s">
        <v>535</v>
      </c>
      <c r="E207" s="20">
        <v>300</v>
      </c>
      <c r="F207" s="20" t="s">
        <v>421</v>
      </c>
      <c r="G207" s="20">
        <v>10</v>
      </c>
      <c r="H207" s="24">
        <v>30.94</v>
      </c>
      <c r="I207" s="24">
        <v>309.39999999999998</v>
      </c>
      <c r="J207" s="20"/>
      <c r="K207" s="20"/>
      <c r="L207" s="25" t="s">
        <v>357</v>
      </c>
      <c r="M207" s="25" t="s">
        <v>358</v>
      </c>
    </row>
    <row r="208" spans="1:13" ht="16" customHeight="1">
      <c r="A208" s="20" t="s">
        <v>353</v>
      </c>
      <c r="B208" s="21">
        <v>207</v>
      </c>
      <c r="C208" s="20" t="s">
        <v>534</v>
      </c>
      <c r="D208" s="20" t="s">
        <v>535</v>
      </c>
      <c r="E208" s="20">
        <v>450</v>
      </c>
      <c r="F208" s="20" t="s">
        <v>421</v>
      </c>
      <c r="G208" s="20">
        <v>4</v>
      </c>
      <c r="H208" s="24">
        <v>34.799999999999997</v>
      </c>
      <c r="I208" s="24">
        <v>139.19999999999999</v>
      </c>
      <c r="J208" s="20"/>
      <c r="K208" s="20"/>
      <c r="L208" s="25" t="s">
        <v>357</v>
      </c>
      <c r="M208" s="25" t="s">
        <v>358</v>
      </c>
    </row>
    <row r="209" spans="1:13" ht="16" customHeight="1">
      <c r="A209" s="20" t="s">
        <v>353</v>
      </c>
      <c r="B209" s="21">
        <v>208</v>
      </c>
      <c r="C209" s="20" t="s">
        <v>494</v>
      </c>
      <c r="D209" s="20" t="s">
        <v>495</v>
      </c>
      <c r="E209" s="20" t="s">
        <v>536</v>
      </c>
      <c r="F209" s="20" t="s">
        <v>421</v>
      </c>
      <c r="G209" s="20">
        <v>20</v>
      </c>
      <c r="H209" s="24">
        <v>4.83</v>
      </c>
      <c r="I209" s="24">
        <v>96.6</v>
      </c>
      <c r="J209" s="20"/>
      <c r="K209" s="20"/>
      <c r="L209" s="25" t="s">
        <v>357</v>
      </c>
      <c r="M209" s="25" t="s">
        <v>358</v>
      </c>
    </row>
    <row r="210" spans="1:13" ht="16" customHeight="1">
      <c r="A210" s="20" t="s">
        <v>353</v>
      </c>
      <c r="B210" s="21">
        <v>209</v>
      </c>
      <c r="C210" s="20" t="s">
        <v>494</v>
      </c>
      <c r="D210" s="20" t="s">
        <v>495</v>
      </c>
      <c r="E210" s="20" t="s">
        <v>537</v>
      </c>
      <c r="F210" s="20" t="s">
        <v>421</v>
      </c>
      <c r="G210" s="20">
        <v>20</v>
      </c>
      <c r="H210" s="24">
        <v>5.8</v>
      </c>
      <c r="I210" s="24">
        <v>116</v>
      </c>
      <c r="J210" s="20"/>
      <c r="K210" s="20"/>
      <c r="L210" s="25" t="s">
        <v>357</v>
      </c>
      <c r="M210" s="25" t="s">
        <v>358</v>
      </c>
    </row>
    <row r="211" spans="1:13" ht="16" customHeight="1">
      <c r="A211" s="20" t="s">
        <v>353</v>
      </c>
      <c r="B211" s="21">
        <v>210</v>
      </c>
      <c r="C211" s="20" t="s">
        <v>494</v>
      </c>
      <c r="D211" s="20" t="s">
        <v>495</v>
      </c>
      <c r="E211" s="20" t="s">
        <v>538</v>
      </c>
      <c r="F211" s="20" t="s">
        <v>421</v>
      </c>
      <c r="G211" s="20">
        <v>10</v>
      </c>
      <c r="H211" s="24">
        <v>7.73</v>
      </c>
      <c r="I211" s="24">
        <v>77.3</v>
      </c>
      <c r="J211" s="20"/>
      <c r="K211" s="20"/>
      <c r="L211" s="25" t="s">
        <v>357</v>
      </c>
      <c r="M211" s="25" t="s">
        <v>358</v>
      </c>
    </row>
    <row r="212" spans="1:13" ht="16" customHeight="1">
      <c r="A212" s="20" t="s">
        <v>353</v>
      </c>
      <c r="B212" s="21">
        <v>211</v>
      </c>
      <c r="C212" s="20" t="s">
        <v>494</v>
      </c>
      <c r="D212" s="20" t="s">
        <v>495</v>
      </c>
      <c r="E212" s="20" t="s">
        <v>539</v>
      </c>
      <c r="F212" s="20" t="s">
        <v>421</v>
      </c>
      <c r="G212" s="20">
        <v>2</v>
      </c>
      <c r="H212" s="24">
        <v>9.67</v>
      </c>
      <c r="I212" s="24">
        <v>19.34</v>
      </c>
      <c r="J212" s="20"/>
      <c r="K212" s="20"/>
      <c r="L212" s="25" t="s">
        <v>357</v>
      </c>
      <c r="M212" s="25" t="s">
        <v>358</v>
      </c>
    </row>
    <row r="213" spans="1:13" ht="16" customHeight="1">
      <c r="A213" s="20" t="s">
        <v>353</v>
      </c>
      <c r="B213" s="21">
        <v>212</v>
      </c>
      <c r="C213" s="20" t="s">
        <v>540</v>
      </c>
      <c r="D213" s="20" t="s">
        <v>541</v>
      </c>
      <c r="E213" s="20" t="s">
        <v>536</v>
      </c>
      <c r="F213" s="20" t="s">
        <v>421</v>
      </c>
      <c r="G213" s="20">
        <v>8</v>
      </c>
      <c r="H213" s="24">
        <v>15.47</v>
      </c>
      <c r="I213" s="24">
        <v>123.76</v>
      </c>
      <c r="J213" s="20"/>
      <c r="K213" s="20"/>
      <c r="L213" s="25" t="s">
        <v>357</v>
      </c>
      <c r="M213" s="25" t="s">
        <v>358</v>
      </c>
    </row>
    <row r="214" spans="1:13" ht="16" customHeight="1">
      <c r="A214" s="20" t="s">
        <v>353</v>
      </c>
      <c r="B214" s="21">
        <v>213</v>
      </c>
      <c r="C214" s="20" t="s">
        <v>540</v>
      </c>
      <c r="D214" s="20" t="s">
        <v>541</v>
      </c>
      <c r="E214" s="20" t="s">
        <v>537</v>
      </c>
      <c r="F214" s="20" t="s">
        <v>421</v>
      </c>
      <c r="G214" s="20">
        <v>10</v>
      </c>
      <c r="H214" s="24">
        <v>19.34</v>
      </c>
      <c r="I214" s="24">
        <v>193.4</v>
      </c>
      <c r="J214" s="20"/>
      <c r="K214" s="20"/>
      <c r="L214" s="25" t="s">
        <v>357</v>
      </c>
      <c r="M214" s="25" t="s">
        <v>358</v>
      </c>
    </row>
    <row r="215" spans="1:13" ht="16" customHeight="1">
      <c r="A215" s="20" t="s">
        <v>353</v>
      </c>
      <c r="B215" s="21">
        <v>214</v>
      </c>
      <c r="C215" s="20" t="s">
        <v>542</v>
      </c>
      <c r="D215" s="20" t="s">
        <v>543</v>
      </c>
      <c r="E215" s="20" t="s">
        <v>544</v>
      </c>
      <c r="F215" s="20" t="s">
        <v>421</v>
      </c>
      <c r="G215" s="20">
        <v>40</v>
      </c>
      <c r="H215" s="24">
        <v>54.14</v>
      </c>
      <c r="I215" s="24">
        <v>2165.6</v>
      </c>
      <c r="J215" s="20"/>
      <c r="K215" s="20"/>
      <c r="L215" s="25" t="s">
        <v>357</v>
      </c>
      <c r="M215" s="25" t="s">
        <v>358</v>
      </c>
    </row>
    <row r="216" spans="1:13" ht="16" customHeight="1">
      <c r="A216" s="20" t="s">
        <v>353</v>
      </c>
      <c r="B216" s="21">
        <v>215</v>
      </c>
      <c r="C216" s="20" t="s">
        <v>542</v>
      </c>
      <c r="D216" s="20" t="s">
        <v>543</v>
      </c>
      <c r="E216" s="20" t="s">
        <v>545</v>
      </c>
      <c r="F216" s="20" t="s">
        <v>421</v>
      </c>
      <c r="G216" s="20">
        <v>30</v>
      </c>
      <c r="H216" s="24">
        <v>58.01</v>
      </c>
      <c r="I216" s="24">
        <v>1740.3</v>
      </c>
      <c r="J216" s="20"/>
      <c r="K216" s="20"/>
      <c r="L216" s="25" t="s">
        <v>357</v>
      </c>
      <c r="M216" s="25" t="s">
        <v>358</v>
      </c>
    </row>
    <row r="217" spans="1:13" ht="16" customHeight="1">
      <c r="A217" s="20" t="s">
        <v>353</v>
      </c>
      <c r="B217" s="21">
        <v>216</v>
      </c>
      <c r="C217" s="20" t="s">
        <v>546</v>
      </c>
      <c r="D217" s="20" t="s">
        <v>547</v>
      </c>
      <c r="E217" s="20">
        <v>0</v>
      </c>
      <c r="F217" s="20" t="s">
        <v>548</v>
      </c>
      <c r="G217" s="20">
        <v>300</v>
      </c>
      <c r="H217" s="24">
        <v>3.87</v>
      </c>
      <c r="I217" s="24">
        <v>1161</v>
      </c>
      <c r="J217" s="20"/>
      <c r="K217" s="20"/>
      <c r="L217" s="25" t="s">
        <v>357</v>
      </c>
      <c r="M217" s="25" t="s">
        <v>358</v>
      </c>
    </row>
    <row r="218" spans="1:13" ht="16" customHeight="1">
      <c r="A218" s="20" t="s">
        <v>353</v>
      </c>
      <c r="B218" s="21">
        <v>217</v>
      </c>
      <c r="C218" s="20" t="s">
        <v>549</v>
      </c>
      <c r="D218" s="20" t="s">
        <v>550</v>
      </c>
      <c r="E218" s="20">
        <v>0</v>
      </c>
      <c r="F218" s="20" t="s">
        <v>37</v>
      </c>
      <c r="G218" s="20">
        <v>40</v>
      </c>
      <c r="H218" s="24">
        <v>15.47</v>
      </c>
      <c r="I218" s="24">
        <v>618.79999999999995</v>
      </c>
      <c r="J218" s="20"/>
      <c r="K218" s="20"/>
      <c r="L218" s="25" t="s">
        <v>357</v>
      </c>
      <c r="M218" s="25" t="s">
        <v>358</v>
      </c>
    </row>
    <row r="219" spans="1:13" ht="16" customHeight="1">
      <c r="A219" s="20" t="s">
        <v>353</v>
      </c>
      <c r="B219" s="21">
        <v>218</v>
      </c>
      <c r="C219" s="20" t="s">
        <v>551</v>
      </c>
      <c r="D219" s="20" t="s">
        <v>552</v>
      </c>
      <c r="E219" s="20" t="s">
        <v>553</v>
      </c>
      <c r="F219" s="20" t="s">
        <v>17</v>
      </c>
      <c r="G219" s="20">
        <v>6</v>
      </c>
      <c r="H219" s="24">
        <v>193.35</v>
      </c>
      <c r="I219" s="24">
        <v>1160.0999999999999</v>
      </c>
      <c r="J219" s="20"/>
      <c r="K219" s="20"/>
      <c r="L219" s="25" t="s">
        <v>357</v>
      </c>
      <c r="M219" s="25" t="s">
        <v>358</v>
      </c>
    </row>
    <row r="220" spans="1:13" ht="16" customHeight="1">
      <c r="A220" s="20" t="s">
        <v>353</v>
      </c>
      <c r="B220" s="21">
        <v>219</v>
      </c>
      <c r="C220" s="20" t="s">
        <v>551</v>
      </c>
      <c r="D220" s="20" t="s">
        <v>552</v>
      </c>
      <c r="E220" s="20" t="s">
        <v>554</v>
      </c>
      <c r="F220" s="20" t="s">
        <v>17</v>
      </c>
      <c r="G220" s="20">
        <v>8</v>
      </c>
      <c r="H220" s="24">
        <v>386.7</v>
      </c>
      <c r="I220" s="24">
        <v>3093.6</v>
      </c>
      <c r="J220" s="20"/>
      <c r="K220" s="20"/>
      <c r="L220" s="25" t="s">
        <v>357</v>
      </c>
      <c r="M220" s="25" t="s">
        <v>358</v>
      </c>
    </row>
    <row r="221" spans="1:13" ht="16" customHeight="1">
      <c r="A221" s="20" t="s">
        <v>353</v>
      </c>
      <c r="B221" s="21">
        <v>220</v>
      </c>
      <c r="C221" s="20" t="s">
        <v>555</v>
      </c>
      <c r="D221" s="20" t="s">
        <v>556</v>
      </c>
      <c r="E221" s="20" t="s">
        <v>557</v>
      </c>
      <c r="F221" s="20" t="s">
        <v>26</v>
      </c>
      <c r="G221" s="20">
        <v>6</v>
      </c>
      <c r="H221" s="24">
        <v>386.7</v>
      </c>
      <c r="I221" s="24">
        <v>2320.1999999999998</v>
      </c>
      <c r="J221" s="20"/>
      <c r="K221" s="20"/>
      <c r="L221" s="25" t="s">
        <v>357</v>
      </c>
      <c r="M221" s="25" t="s">
        <v>358</v>
      </c>
    </row>
    <row r="222" spans="1:13" ht="16" customHeight="1">
      <c r="A222" s="20" t="s">
        <v>353</v>
      </c>
      <c r="B222" s="21">
        <v>221</v>
      </c>
      <c r="C222" s="20" t="s">
        <v>555</v>
      </c>
      <c r="D222" s="20" t="s">
        <v>556</v>
      </c>
      <c r="E222" s="20" t="s">
        <v>558</v>
      </c>
      <c r="F222" s="20" t="s">
        <v>26</v>
      </c>
      <c r="G222" s="20">
        <v>6</v>
      </c>
      <c r="H222" s="24">
        <v>773.4</v>
      </c>
      <c r="I222" s="24">
        <v>4640.3999999999996</v>
      </c>
      <c r="J222" s="20"/>
      <c r="K222" s="20"/>
      <c r="L222" s="25" t="s">
        <v>357</v>
      </c>
      <c r="M222" s="25" t="s">
        <v>358</v>
      </c>
    </row>
    <row r="223" spans="1:13" ht="16" customHeight="1">
      <c r="A223" s="20" t="s">
        <v>353</v>
      </c>
      <c r="B223" s="21">
        <v>222</v>
      </c>
      <c r="C223" s="20" t="s">
        <v>555</v>
      </c>
      <c r="D223" s="20" t="s">
        <v>556</v>
      </c>
      <c r="E223" s="20" t="s">
        <v>559</v>
      </c>
      <c r="F223" s="20" t="s">
        <v>26</v>
      </c>
      <c r="G223" s="20">
        <v>2</v>
      </c>
      <c r="H223" s="24">
        <v>1063.43</v>
      </c>
      <c r="I223" s="24">
        <v>2126.86</v>
      </c>
      <c r="J223" s="20"/>
      <c r="K223" s="20"/>
      <c r="L223" s="25" t="s">
        <v>357</v>
      </c>
      <c r="M223" s="25" t="s">
        <v>358</v>
      </c>
    </row>
    <row r="224" spans="1:13" ht="16" customHeight="1">
      <c r="A224" s="20" t="s">
        <v>353</v>
      </c>
      <c r="B224" s="21">
        <v>223</v>
      </c>
      <c r="C224" s="20" t="s">
        <v>560</v>
      </c>
      <c r="D224" s="20" t="s">
        <v>561</v>
      </c>
      <c r="E224" s="20">
        <v>20</v>
      </c>
      <c r="F224" s="20" t="s">
        <v>421</v>
      </c>
      <c r="G224" s="20">
        <v>4</v>
      </c>
      <c r="H224" s="24">
        <v>58.01</v>
      </c>
      <c r="I224" s="24">
        <v>232.04</v>
      </c>
      <c r="J224" s="20"/>
      <c r="K224" s="20"/>
      <c r="L224" s="25" t="s">
        <v>357</v>
      </c>
      <c r="M224" s="25" t="s">
        <v>358</v>
      </c>
    </row>
    <row r="225" spans="1:13" ht="16" customHeight="1">
      <c r="A225" s="20" t="s">
        <v>353</v>
      </c>
      <c r="B225" s="21">
        <v>224</v>
      </c>
      <c r="C225" s="20" t="s">
        <v>560</v>
      </c>
      <c r="D225" s="20" t="s">
        <v>561</v>
      </c>
      <c r="E225" s="20">
        <v>1000</v>
      </c>
      <c r="F225" s="20" t="s">
        <v>421</v>
      </c>
      <c r="G225" s="20">
        <v>2</v>
      </c>
      <c r="H225" s="24">
        <v>154.68</v>
      </c>
      <c r="I225" s="24">
        <v>309.36</v>
      </c>
      <c r="J225" s="20"/>
      <c r="K225" s="20"/>
      <c r="L225" s="25" t="s">
        <v>357</v>
      </c>
      <c r="M225" s="25" t="s">
        <v>358</v>
      </c>
    </row>
    <row r="226" spans="1:13" ht="16" customHeight="1">
      <c r="A226" s="20" t="s">
        <v>353</v>
      </c>
      <c r="B226" s="21">
        <v>225</v>
      </c>
      <c r="C226" s="20" t="s">
        <v>560</v>
      </c>
      <c r="D226" s="20" t="s">
        <v>561</v>
      </c>
      <c r="E226" s="20">
        <v>60</v>
      </c>
      <c r="F226" s="20" t="s">
        <v>421</v>
      </c>
      <c r="G226" s="20">
        <v>2</v>
      </c>
      <c r="H226" s="24">
        <v>77.34</v>
      </c>
      <c r="I226" s="24">
        <v>154.68</v>
      </c>
      <c r="J226" s="20"/>
      <c r="K226" s="20"/>
      <c r="L226" s="25" t="s">
        <v>357</v>
      </c>
      <c r="M226" s="25" t="s">
        <v>358</v>
      </c>
    </row>
    <row r="227" spans="1:13" ht="16" customHeight="1">
      <c r="A227" s="20" t="s">
        <v>353</v>
      </c>
      <c r="B227" s="21">
        <v>226</v>
      </c>
      <c r="C227" s="20" t="s">
        <v>562</v>
      </c>
      <c r="D227" s="20" t="s">
        <v>563</v>
      </c>
      <c r="E227" s="20">
        <v>0</v>
      </c>
      <c r="F227" s="20" t="s">
        <v>421</v>
      </c>
      <c r="G227" s="20">
        <v>4</v>
      </c>
      <c r="H227" s="24">
        <v>580.04999999999995</v>
      </c>
      <c r="I227" s="24">
        <v>2320.1999999999998</v>
      </c>
      <c r="J227" s="20"/>
      <c r="K227" s="20"/>
      <c r="L227" s="25" t="s">
        <v>357</v>
      </c>
      <c r="M227" s="25" t="s">
        <v>358</v>
      </c>
    </row>
    <row r="228" spans="1:13" ht="16" customHeight="1">
      <c r="A228" s="20" t="s">
        <v>353</v>
      </c>
      <c r="B228" s="21">
        <v>227</v>
      </c>
      <c r="C228" s="20" t="s">
        <v>564</v>
      </c>
      <c r="D228" s="20" t="s">
        <v>565</v>
      </c>
      <c r="E228" s="20">
        <v>0</v>
      </c>
      <c r="F228" s="20" t="s">
        <v>421</v>
      </c>
      <c r="G228" s="20">
        <v>14</v>
      </c>
      <c r="H228" s="24">
        <v>386.7</v>
      </c>
      <c r="I228" s="24">
        <v>5413.8</v>
      </c>
      <c r="J228" s="20"/>
      <c r="K228" s="20"/>
      <c r="L228" s="25" t="s">
        <v>357</v>
      </c>
      <c r="M228" s="25" t="s">
        <v>358</v>
      </c>
    </row>
    <row r="229" spans="1:13" ht="16" customHeight="1">
      <c r="A229" s="20" t="s">
        <v>353</v>
      </c>
      <c r="B229" s="21">
        <v>228</v>
      </c>
      <c r="C229" s="20" t="s">
        <v>566</v>
      </c>
      <c r="D229" s="20" t="s">
        <v>567</v>
      </c>
      <c r="E229" s="20">
        <v>0</v>
      </c>
      <c r="F229" s="20" t="s">
        <v>26</v>
      </c>
      <c r="G229" s="20">
        <v>1</v>
      </c>
      <c r="H229" s="24">
        <v>4253.7</v>
      </c>
      <c r="I229" s="24">
        <v>4253.7</v>
      </c>
      <c r="J229" s="20"/>
      <c r="K229" s="20"/>
      <c r="L229" s="25" t="s">
        <v>357</v>
      </c>
      <c r="M229" s="25" t="s">
        <v>358</v>
      </c>
    </row>
    <row r="230" spans="1:13" ht="16" customHeight="1">
      <c r="A230" s="20" t="s">
        <v>353</v>
      </c>
      <c r="B230" s="21">
        <v>229</v>
      </c>
      <c r="C230" s="20" t="s">
        <v>568</v>
      </c>
      <c r="D230" s="20" t="s">
        <v>569</v>
      </c>
      <c r="E230" s="20" t="s">
        <v>430</v>
      </c>
      <c r="F230" s="20" t="s">
        <v>421</v>
      </c>
      <c r="G230" s="20">
        <v>20</v>
      </c>
      <c r="H230" s="24">
        <v>193.35</v>
      </c>
      <c r="I230" s="24">
        <v>3867</v>
      </c>
      <c r="J230" s="20"/>
      <c r="K230" s="20"/>
      <c r="L230" s="25" t="s">
        <v>357</v>
      </c>
      <c r="M230" s="25" t="s">
        <v>358</v>
      </c>
    </row>
    <row r="231" spans="1:13" ht="16" customHeight="1">
      <c r="A231" s="20" t="s">
        <v>353</v>
      </c>
      <c r="B231" s="21">
        <v>230</v>
      </c>
      <c r="C231" s="20" t="s">
        <v>568</v>
      </c>
      <c r="D231" s="20" t="s">
        <v>569</v>
      </c>
      <c r="E231" s="20" t="s">
        <v>570</v>
      </c>
      <c r="F231" s="20" t="s">
        <v>421</v>
      </c>
      <c r="G231" s="20">
        <v>4</v>
      </c>
      <c r="H231" s="24">
        <v>290.02999999999997</v>
      </c>
      <c r="I231" s="24">
        <v>1160.1199999999999</v>
      </c>
      <c r="J231" s="20"/>
      <c r="K231" s="20"/>
      <c r="L231" s="25" t="s">
        <v>357</v>
      </c>
      <c r="M231" s="25" t="s">
        <v>358</v>
      </c>
    </row>
    <row r="232" spans="1:13" ht="16" customHeight="1">
      <c r="A232" s="20" t="s">
        <v>353</v>
      </c>
      <c r="B232" s="21">
        <v>231</v>
      </c>
      <c r="C232" s="20" t="s">
        <v>571</v>
      </c>
      <c r="D232" s="20" t="s">
        <v>572</v>
      </c>
      <c r="E232" s="20" t="s">
        <v>359</v>
      </c>
      <c r="F232" s="20" t="s">
        <v>26</v>
      </c>
      <c r="G232" s="20">
        <v>2</v>
      </c>
      <c r="H232" s="24">
        <v>2513.5500000000002</v>
      </c>
      <c r="I232" s="24">
        <v>5027.1000000000004</v>
      </c>
      <c r="J232" s="20"/>
      <c r="K232" s="20"/>
      <c r="L232" s="25" t="s">
        <v>357</v>
      </c>
      <c r="M232" s="25" t="s">
        <v>358</v>
      </c>
    </row>
    <row r="233" spans="1:13" ht="16" customHeight="1">
      <c r="A233" s="20" t="s">
        <v>353</v>
      </c>
      <c r="B233" s="21">
        <v>232</v>
      </c>
      <c r="C233" s="20" t="s">
        <v>573</v>
      </c>
      <c r="D233" s="20" t="s">
        <v>574</v>
      </c>
      <c r="E233" s="20">
        <v>0</v>
      </c>
      <c r="F233" s="20" t="s">
        <v>175</v>
      </c>
      <c r="G233" s="20">
        <v>50</v>
      </c>
      <c r="H233" s="24">
        <v>15.47</v>
      </c>
      <c r="I233" s="24">
        <v>773.5</v>
      </c>
      <c r="J233" s="20"/>
      <c r="K233" s="20"/>
      <c r="L233" s="25" t="s">
        <v>357</v>
      </c>
      <c r="M233" s="25" t="s">
        <v>358</v>
      </c>
    </row>
    <row r="234" spans="1:13" ht="16" customHeight="1">
      <c r="A234" s="20" t="s">
        <v>353</v>
      </c>
      <c r="B234" s="21">
        <v>233</v>
      </c>
      <c r="C234" s="20" t="s">
        <v>575</v>
      </c>
      <c r="D234" s="20" t="s">
        <v>576</v>
      </c>
      <c r="E234" s="20" t="s">
        <v>577</v>
      </c>
      <c r="F234" s="20" t="s">
        <v>578</v>
      </c>
      <c r="G234" s="20">
        <v>300</v>
      </c>
      <c r="H234" s="24">
        <v>3.87</v>
      </c>
      <c r="I234" s="24">
        <v>1161</v>
      </c>
      <c r="J234" s="20"/>
      <c r="K234" s="20"/>
      <c r="L234" s="25" t="s">
        <v>357</v>
      </c>
      <c r="M234" s="25" t="s">
        <v>358</v>
      </c>
    </row>
    <row r="235" spans="1:13" ht="16" customHeight="1">
      <c r="A235" s="20" t="s">
        <v>353</v>
      </c>
      <c r="B235" s="21">
        <v>234</v>
      </c>
      <c r="C235" s="20" t="s">
        <v>575</v>
      </c>
      <c r="D235" s="20" t="s">
        <v>576</v>
      </c>
      <c r="E235" s="20" t="s">
        <v>579</v>
      </c>
      <c r="F235" s="20" t="s">
        <v>578</v>
      </c>
      <c r="G235" s="20">
        <v>200</v>
      </c>
      <c r="H235" s="24">
        <v>3.87</v>
      </c>
      <c r="I235" s="24">
        <v>774</v>
      </c>
      <c r="J235" s="20"/>
      <c r="K235" s="20"/>
      <c r="L235" s="25" t="s">
        <v>357</v>
      </c>
      <c r="M235" s="25" t="s">
        <v>358</v>
      </c>
    </row>
    <row r="236" spans="1:13" ht="16" customHeight="1">
      <c r="A236" s="20" t="s">
        <v>353</v>
      </c>
      <c r="B236" s="21">
        <v>235</v>
      </c>
      <c r="C236" s="20" t="s">
        <v>580</v>
      </c>
      <c r="D236" s="20" t="s">
        <v>581</v>
      </c>
      <c r="E236" s="20" t="s">
        <v>577</v>
      </c>
      <c r="F236" s="20" t="s">
        <v>578</v>
      </c>
      <c r="G236" s="20">
        <v>200</v>
      </c>
      <c r="H236" s="24">
        <v>5.8</v>
      </c>
      <c r="I236" s="24">
        <v>1160</v>
      </c>
      <c r="J236" s="20"/>
      <c r="K236" s="20"/>
      <c r="L236" s="25" t="s">
        <v>357</v>
      </c>
      <c r="M236" s="25" t="s">
        <v>358</v>
      </c>
    </row>
    <row r="237" spans="1:13" ht="16" customHeight="1">
      <c r="A237" s="20" t="s">
        <v>353</v>
      </c>
      <c r="B237" s="21">
        <v>236</v>
      </c>
      <c r="C237" s="20" t="s">
        <v>582</v>
      </c>
      <c r="D237" s="20" t="s">
        <v>583</v>
      </c>
      <c r="E237" s="20">
        <v>0</v>
      </c>
      <c r="F237" s="20" t="s">
        <v>421</v>
      </c>
      <c r="G237" s="20">
        <v>10</v>
      </c>
      <c r="H237" s="24">
        <v>77.34</v>
      </c>
      <c r="I237" s="24">
        <v>773.4</v>
      </c>
      <c r="J237" s="20"/>
      <c r="K237" s="20"/>
      <c r="L237" s="25" t="s">
        <v>357</v>
      </c>
      <c r="M237" s="25" t="s">
        <v>358</v>
      </c>
    </row>
    <row r="238" spans="1:13" ht="16" customHeight="1">
      <c r="A238" s="20" t="s">
        <v>353</v>
      </c>
      <c r="B238" s="21">
        <v>237</v>
      </c>
      <c r="C238" s="20" t="s">
        <v>584</v>
      </c>
      <c r="D238" s="20" t="s">
        <v>585</v>
      </c>
      <c r="E238" s="20">
        <v>0</v>
      </c>
      <c r="F238" s="20" t="s">
        <v>421</v>
      </c>
      <c r="G238" s="20">
        <v>10</v>
      </c>
      <c r="H238" s="24">
        <v>309.36</v>
      </c>
      <c r="I238" s="24">
        <v>3093.6</v>
      </c>
      <c r="J238" s="20"/>
      <c r="K238" s="20"/>
      <c r="L238" s="25" t="s">
        <v>357</v>
      </c>
      <c r="M238" s="25" t="s">
        <v>358</v>
      </c>
    </row>
    <row r="239" spans="1:13" ht="16" customHeight="1">
      <c r="A239" s="20" t="s">
        <v>353</v>
      </c>
      <c r="B239" s="21">
        <v>238</v>
      </c>
      <c r="C239" s="20" t="s">
        <v>586</v>
      </c>
      <c r="D239" s="20" t="s">
        <v>587</v>
      </c>
      <c r="E239" s="20">
        <v>0</v>
      </c>
      <c r="F239" s="20" t="s">
        <v>421</v>
      </c>
      <c r="G239" s="20">
        <v>10</v>
      </c>
      <c r="H239" s="24">
        <v>290.02999999999997</v>
      </c>
      <c r="I239" s="24">
        <v>2900.3</v>
      </c>
      <c r="J239" s="20"/>
      <c r="K239" s="20"/>
      <c r="L239" s="25" t="s">
        <v>357</v>
      </c>
      <c r="M239" s="25" t="s">
        <v>358</v>
      </c>
    </row>
    <row r="240" spans="1:13" ht="16" customHeight="1">
      <c r="A240" s="20" t="s">
        <v>353</v>
      </c>
      <c r="B240" s="21">
        <v>239</v>
      </c>
      <c r="C240" s="20" t="s">
        <v>588</v>
      </c>
      <c r="D240" s="20" t="s">
        <v>589</v>
      </c>
      <c r="E240" s="20" t="s">
        <v>590</v>
      </c>
      <c r="F240" s="20" t="s">
        <v>17</v>
      </c>
      <c r="G240" s="20">
        <v>20</v>
      </c>
      <c r="H240" s="24">
        <v>9.67</v>
      </c>
      <c r="I240" s="24">
        <v>193.4</v>
      </c>
      <c r="J240" s="20"/>
      <c r="K240" s="20"/>
      <c r="L240" s="25" t="s">
        <v>357</v>
      </c>
      <c r="M240" s="25" t="s">
        <v>358</v>
      </c>
    </row>
    <row r="241" spans="1:13" ht="16" customHeight="1">
      <c r="A241" s="20" t="s">
        <v>353</v>
      </c>
      <c r="B241" s="21">
        <v>240</v>
      </c>
      <c r="C241" s="20" t="s">
        <v>591</v>
      </c>
      <c r="D241" s="20" t="s">
        <v>592</v>
      </c>
      <c r="E241" s="20">
        <v>0</v>
      </c>
      <c r="F241" s="20" t="s">
        <v>409</v>
      </c>
      <c r="G241" s="20">
        <v>30</v>
      </c>
      <c r="H241" s="24">
        <v>9.67</v>
      </c>
      <c r="I241" s="24">
        <v>290.10000000000002</v>
      </c>
      <c r="J241" s="20"/>
      <c r="K241" s="20"/>
      <c r="L241" s="25" t="s">
        <v>357</v>
      </c>
      <c r="M241" s="25" t="s">
        <v>358</v>
      </c>
    </row>
    <row r="242" spans="1:13" ht="16" customHeight="1">
      <c r="A242" s="20" t="s">
        <v>353</v>
      </c>
      <c r="B242" s="21">
        <v>241</v>
      </c>
      <c r="C242" s="20" t="s">
        <v>593</v>
      </c>
      <c r="D242" s="20" t="s">
        <v>594</v>
      </c>
      <c r="E242" s="20">
        <v>0</v>
      </c>
      <c r="F242" s="20" t="s">
        <v>421</v>
      </c>
      <c r="G242" s="20">
        <v>1</v>
      </c>
      <c r="H242" s="24">
        <v>1121.43</v>
      </c>
      <c r="I242" s="24">
        <v>1121.43</v>
      </c>
      <c r="J242" s="20"/>
      <c r="K242" s="20"/>
      <c r="L242" s="25" t="s">
        <v>357</v>
      </c>
      <c r="M242" s="25" t="s">
        <v>358</v>
      </c>
    </row>
    <row r="243" spans="1:13" ht="16" customHeight="1">
      <c r="A243" s="20" t="s">
        <v>353</v>
      </c>
      <c r="B243" s="21">
        <v>242</v>
      </c>
      <c r="C243" s="20" t="s">
        <v>595</v>
      </c>
      <c r="D243" s="20" t="s">
        <v>596</v>
      </c>
      <c r="E243" s="20" t="s">
        <v>597</v>
      </c>
      <c r="F243" s="20" t="s">
        <v>409</v>
      </c>
      <c r="G243" s="20">
        <v>50</v>
      </c>
      <c r="H243" s="24">
        <v>11.6</v>
      </c>
      <c r="I243" s="24">
        <v>580</v>
      </c>
      <c r="J243" s="20"/>
      <c r="K243" s="20"/>
      <c r="L243" s="25" t="s">
        <v>357</v>
      </c>
      <c r="M243" s="25" t="s">
        <v>358</v>
      </c>
    </row>
    <row r="244" spans="1:13" ht="16" customHeight="1">
      <c r="A244" s="20" t="s">
        <v>353</v>
      </c>
      <c r="B244" s="21">
        <v>243</v>
      </c>
      <c r="C244" s="20" t="s">
        <v>598</v>
      </c>
      <c r="D244" s="20" t="s">
        <v>599</v>
      </c>
      <c r="E244" s="20" t="s">
        <v>396</v>
      </c>
      <c r="F244" s="20" t="s">
        <v>409</v>
      </c>
      <c r="G244" s="20">
        <v>5</v>
      </c>
      <c r="H244" s="24">
        <v>13.53</v>
      </c>
      <c r="I244" s="24">
        <v>67.650000000000006</v>
      </c>
      <c r="J244" s="20"/>
      <c r="K244" s="20"/>
      <c r="L244" s="25" t="s">
        <v>357</v>
      </c>
      <c r="M244" s="25" t="s">
        <v>358</v>
      </c>
    </row>
    <row r="245" spans="1:13" ht="16" customHeight="1">
      <c r="A245" s="20" t="s">
        <v>353</v>
      </c>
      <c r="B245" s="21">
        <v>244</v>
      </c>
      <c r="C245" s="20" t="s">
        <v>598</v>
      </c>
      <c r="D245" s="20" t="s">
        <v>599</v>
      </c>
      <c r="E245" s="20" t="s">
        <v>398</v>
      </c>
      <c r="F245" s="20" t="s">
        <v>409</v>
      </c>
      <c r="G245" s="20">
        <v>5</v>
      </c>
      <c r="H245" s="24">
        <v>17.399999999999999</v>
      </c>
      <c r="I245" s="24">
        <v>87</v>
      </c>
      <c r="J245" s="20"/>
      <c r="K245" s="20"/>
      <c r="L245" s="25" t="s">
        <v>357</v>
      </c>
      <c r="M245" s="25" t="s">
        <v>358</v>
      </c>
    </row>
    <row r="246" spans="1:13" ht="16" customHeight="1">
      <c r="A246" s="20" t="s">
        <v>353</v>
      </c>
      <c r="B246" s="21">
        <v>245</v>
      </c>
      <c r="C246" s="20" t="s">
        <v>598</v>
      </c>
      <c r="D246" s="20" t="s">
        <v>599</v>
      </c>
      <c r="E246" s="20" t="s">
        <v>600</v>
      </c>
      <c r="F246" s="20" t="s">
        <v>409</v>
      </c>
      <c r="G246" s="20">
        <v>5</v>
      </c>
      <c r="H246" s="24">
        <v>19.34</v>
      </c>
      <c r="I246" s="24">
        <v>96.7</v>
      </c>
      <c r="J246" s="20"/>
      <c r="K246" s="20"/>
      <c r="L246" s="25" t="s">
        <v>357</v>
      </c>
      <c r="M246" s="25" t="s">
        <v>358</v>
      </c>
    </row>
    <row r="247" spans="1:13" ht="16" customHeight="1">
      <c r="A247" s="20" t="s">
        <v>353</v>
      </c>
      <c r="B247" s="21">
        <v>246</v>
      </c>
      <c r="C247" s="20" t="s">
        <v>598</v>
      </c>
      <c r="D247" s="20" t="s">
        <v>599</v>
      </c>
      <c r="E247" s="20" t="s">
        <v>601</v>
      </c>
      <c r="F247" s="20" t="s">
        <v>409</v>
      </c>
      <c r="G247" s="20">
        <v>5</v>
      </c>
      <c r="H247" s="24">
        <v>23.2</v>
      </c>
      <c r="I247" s="24">
        <v>116</v>
      </c>
      <c r="J247" s="20"/>
      <c r="K247" s="20"/>
      <c r="L247" s="25" t="s">
        <v>357</v>
      </c>
      <c r="M247" s="25" t="s">
        <v>358</v>
      </c>
    </row>
    <row r="248" spans="1:13" ht="16" customHeight="1">
      <c r="A248" s="20" t="s">
        <v>353</v>
      </c>
      <c r="B248" s="21">
        <v>247</v>
      </c>
      <c r="C248" s="20" t="s">
        <v>602</v>
      </c>
      <c r="D248" s="20" t="s">
        <v>603</v>
      </c>
      <c r="E248" s="20" t="s">
        <v>600</v>
      </c>
      <c r="F248" s="20" t="s">
        <v>409</v>
      </c>
      <c r="G248" s="20">
        <v>2</v>
      </c>
      <c r="H248" s="24">
        <v>5.8</v>
      </c>
      <c r="I248" s="24">
        <v>11.6</v>
      </c>
      <c r="J248" s="20"/>
      <c r="K248" s="20"/>
      <c r="L248" s="25" t="s">
        <v>357</v>
      </c>
      <c r="M248" s="25" t="s">
        <v>358</v>
      </c>
    </row>
    <row r="249" spans="1:13" ht="16" customHeight="1">
      <c r="A249" s="20" t="s">
        <v>353</v>
      </c>
      <c r="B249" s="21">
        <v>248</v>
      </c>
      <c r="C249" s="20" t="s">
        <v>602</v>
      </c>
      <c r="D249" s="20" t="s">
        <v>603</v>
      </c>
      <c r="E249" s="20" t="s">
        <v>604</v>
      </c>
      <c r="F249" s="20" t="s">
        <v>409</v>
      </c>
      <c r="G249" s="20">
        <v>2</v>
      </c>
      <c r="H249" s="24">
        <v>7.74</v>
      </c>
      <c r="I249" s="24">
        <v>15.48</v>
      </c>
      <c r="J249" s="20"/>
      <c r="K249" s="20"/>
      <c r="L249" s="25" t="s">
        <v>357</v>
      </c>
      <c r="M249" s="25" t="s">
        <v>358</v>
      </c>
    </row>
    <row r="250" spans="1:13" ht="16" customHeight="1">
      <c r="A250" s="20" t="s">
        <v>353</v>
      </c>
      <c r="B250" s="21">
        <v>249</v>
      </c>
      <c r="C250" s="20" t="s">
        <v>602</v>
      </c>
      <c r="D250" s="20" t="s">
        <v>603</v>
      </c>
      <c r="E250" s="20" t="s">
        <v>601</v>
      </c>
      <c r="F250" s="20" t="s">
        <v>409</v>
      </c>
      <c r="G250" s="20">
        <v>2</v>
      </c>
      <c r="H250" s="24">
        <v>11.6</v>
      </c>
      <c r="I250" s="24">
        <v>23.2</v>
      </c>
      <c r="J250" s="20"/>
      <c r="K250" s="20"/>
      <c r="L250" s="25" t="s">
        <v>357</v>
      </c>
      <c r="M250" s="25" t="s">
        <v>358</v>
      </c>
    </row>
    <row r="251" spans="1:13" ht="16" customHeight="1">
      <c r="A251" s="20" t="s">
        <v>353</v>
      </c>
      <c r="B251" s="21">
        <v>250</v>
      </c>
      <c r="C251" s="20" t="s">
        <v>602</v>
      </c>
      <c r="D251" s="20" t="s">
        <v>603</v>
      </c>
      <c r="E251" s="20" t="s">
        <v>605</v>
      </c>
      <c r="F251" s="20" t="s">
        <v>409</v>
      </c>
      <c r="G251" s="20">
        <v>2</v>
      </c>
      <c r="H251" s="24">
        <v>12.57</v>
      </c>
      <c r="I251" s="24">
        <v>25.14</v>
      </c>
      <c r="J251" s="20"/>
      <c r="K251" s="20"/>
      <c r="L251" s="25" t="s">
        <v>357</v>
      </c>
      <c r="M251" s="25" t="s">
        <v>358</v>
      </c>
    </row>
    <row r="252" spans="1:13" ht="16" customHeight="1">
      <c r="A252" s="20" t="s">
        <v>353</v>
      </c>
      <c r="B252" s="21">
        <v>251</v>
      </c>
      <c r="C252" s="20" t="s">
        <v>602</v>
      </c>
      <c r="D252" s="20" t="s">
        <v>603</v>
      </c>
      <c r="E252" s="20" t="s">
        <v>606</v>
      </c>
      <c r="F252" s="20" t="s">
        <v>409</v>
      </c>
      <c r="G252" s="20">
        <v>2</v>
      </c>
      <c r="H252" s="24">
        <v>12.57</v>
      </c>
      <c r="I252" s="24">
        <v>25.14</v>
      </c>
      <c r="J252" s="20"/>
      <c r="K252" s="20"/>
      <c r="L252" s="25" t="s">
        <v>357</v>
      </c>
      <c r="M252" s="25" t="s">
        <v>358</v>
      </c>
    </row>
    <row r="253" spans="1:13" ht="16" customHeight="1">
      <c r="A253" s="20" t="s">
        <v>353</v>
      </c>
      <c r="B253" s="21">
        <v>252</v>
      </c>
      <c r="C253" s="20" t="s">
        <v>607</v>
      </c>
      <c r="D253" s="20" t="s">
        <v>608</v>
      </c>
      <c r="E253" s="20" t="s">
        <v>609</v>
      </c>
      <c r="F253" s="20" t="s">
        <v>409</v>
      </c>
      <c r="G253" s="20">
        <v>2</v>
      </c>
      <c r="H253" s="24">
        <v>11.6</v>
      </c>
      <c r="I253" s="24">
        <v>23.2</v>
      </c>
      <c r="J253" s="20"/>
      <c r="K253" s="20"/>
      <c r="L253" s="25" t="s">
        <v>357</v>
      </c>
      <c r="M253" s="25" t="s">
        <v>358</v>
      </c>
    </row>
    <row r="254" spans="1:13" ht="16" customHeight="1">
      <c r="A254" s="20" t="s">
        <v>353</v>
      </c>
      <c r="B254" s="21">
        <v>253</v>
      </c>
      <c r="C254" s="20" t="s">
        <v>607</v>
      </c>
      <c r="D254" s="20" t="s">
        <v>608</v>
      </c>
      <c r="E254" s="20" t="s">
        <v>610</v>
      </c>
      <c r="F254" s="20" t="s">
        <v>409</v>
      </c>
      <c r="G254" s="20">
        <v>2</v>
      </c>
      <c r="H254" s="24">
        <v>15.47</v>
      </c>
      <c r="I254" s="24">
        <v>30.94</v>
      </c>
      <c r="J254" s="20"/>
      <c r="K254" s="20"/>
      <c r="L254" s="25" t="s">
        <v>357</v>
      </c>
      <c r="M254" s="25" t="s">
        <v>358</v>
      </c>
    </row>
    <row r="255" spans="1:13" ht="16" customHeight="1">
      <c r="A255" s="20" t="s">
        <v>353</v>
      </c>
      <c r="B255" s="21">
        <v>254</v>
      </c>
      <c r="C255" s="20" t="s">
        <v>611</v>
      </c>
      <c r="D255" s="20" t="s">
        <v>612</v>
      </c>
      <c r="E255" s="20">
        <v>0</v>
      </c>
      <c r="F255" s="20" t="s">
        <v>17</v>
      </c>
      <c r="G255" s="20">
        <v>100</v>
      </c>
      <c r="H255" s="24">
        <v>7.73</v>
      </c>
      <c r="I255" s="24">
        <v>773</v>
      </c>
      <c r="J255" s="20"/>
      <c r="K255" s="20"/>
      <c r="L255" s="25" t="s">
        <v>357</v>
      </c>
      <c r="M255" s="25" t="s">
        <v>358</v>
      </c>
    </row>
    <row r="256" spans="1:13" ht="16" customHeight="1">
      <c r="A256" s="20" t="s">
        <v>353</v>
      </c>
      <c r="B256" s="21">
        <v>255</v>
      </c>
      <c r="C256" s="20" t="s">
        <v>613</v>
      </c>
      <c r="D256" s="20" t="s">
        <v>614</v>
      </c>
      <c r="E256" s="20" t="s">
        <v>615</v>
      </c>
      <c r="F256" s="20" t="s">
        <v>578</v>
      </c>
      <c r="G256" s="20">
        <v>200</v>
      </c>
      <c r="H256" s="24">
        <v>4.83</v>
      </c>
      <c r="I256" s="24">
        <v>966</v>
      </c>
      <c r="J256" s="20"/>
      <c r="K256" s="20"/>
      <c r="L256" s="25" t="s">
        <v>357</v>
      </c>
      <c r="M256" s="25" t="s">
        <v>358</v>
      </c>
    </row>
    <row r="257" spans="1:13" ht="16" customHeight="1">
      <c r="A257" s="20" t="s">
        <v>353</v>
      </c>
      <c r="B257" s="21">
        <v>256</v>
      </c>
      <c r="C257" s="20" t="s">
        <v>613</v>
      </c>
      <c r="D257" s="20" t="s">
        <v>614</v>
      </c>
      <c r="E257" s="20" t="s">
        <v>616</v>
      </c>
      <c r="F257" s="20" t="s">
        <v>578</v>
      </c>
      <c r="G257" s="20">
        <v>400</v>
      </c>
      <c r="H257" s="24">
        <v>5.8</v>
      </c>
      <c r="I257" s="24">
        <v>2320</v>
      </c>
      <c r="J257" s="20"/>
      <c r="K257" s="20"/>
      <c r="L257" s="25" t="s">
        <v>357</v>
      </c>
      <c r="M257" s="25" t="s">
        <v>358</v>
      </c>
    </row>
    <row r="258" spans="1:13" ht="16" customHeight="1">
      <c r="A258" s="20" t="s">
        <v>353</v>
      </c>
      <c r="B258" s="21">
        <v>257</v>
      </c>
      <c r="C258" s="20" t="s">
        <v>617</v>
      </c>
      <c r="D258" s="20" t="s">
        <v>618</v>
      </c>
      <c r="E258" s="20">
        <v>0</v>
      </c>
      <c r="F258" s="20" t="s">
        <v>578</v>
      </c>
      <c r="G258" s="20">
        <v>1000</v>
      </c>
      <c r="H258" s="24">
        <v>3.87</v>
      </c>
      <c r="I258" s="24">
        <v>3870</v>
      </c>
      <c r="J258" s="20"/>
      <c r="K258" s="20"/>
      <c r="L258" s="25" t="s">
        <v>357</v>
      </c>
      <c r="M258" s="25" t="s">
        <v>358</v>
      </c>
    </row>
    <row r="259" spans="1:13" ht="16" customHeight="1">
      <c r="A259" s="20" t="s">
        <v>353</v>
      </c>
      <c r="B259" s="21">
        <v>258</v>
      </c>
      <c r="C259" s="20" t="s">
        <v>619</v>
      </c>
      <c r="D259" s="20" t="s">
        <v>620</v>
      </c>
      <c r="E259" s="20">
        <v>0</v>
      </c>
      <c r="F259" s="20" t="s">
        <v>621</v>
      </c>
      <c r="G259" s="20">
        <v>100</v>
      </c>
      <c r="H259" s="24">
        <v>56.07</v>
      </c>
      <c r="I259" s="24">
        <v>5607</v>
      </c>
      <c r="J259" s="20"/>
      <c r="K259" s="20"/>
      <c r="L259" s="25" t="s">
        <v>357</v>
      </c>
      <c r="M259" s="25" t="s">
        <v>358</v>
      </c>
    </row>
    <row r="260" spans="1:13" ht="16" customHeight="1">
      <c r="A260" s="20" t="s">
        <v>353</v>
      </c>
      <c r="B260" s="21">
        <v>259</v>
      </c>
      <c r="C260" s="20" t="s">
        <v>622</v>
      </c>
      <c r="D260" s="20" t="s">
        <v>623</v>
      </c>
      <c r="E260" s="20">
        <v>0</v>
      </c>
      <c r="F260" s="20" t="s">
        <v>624</v>
      </c>
      <c r="G260" s="20">
        <v>40</v>
      </c>
      <c r="H260" s="24">
        <v>38.67</v>
      </c>
      <c r="I260" s="24">
        <v>1546.8</v>
      </c>
      <c r="J260" s="20"/>
      <c r="K260" s="20"/>
      <c r="L260" s="25" t="s">
        <v>357</v>
      </c>
      <c r="M260" s="25" t="s">
        <v>358</v>
      </c>
    </row>
    <row r="261" spans="1:13" ht="16" customHeight="1">
      <c r="A261" s="20" t="s">
        <v>353</v>
      </c>
      <c r="B261" s="21">
        <v>260</v>
      </c>
      <c r="C261" s="20" t="s">
        <v>625</v>
      </c>
      <c r="D261" s="20" t="s">
        <v>626</v>
      </c>
      <c r="E261" s="20" t="s">
        <v>398</v>
      </c>
      <c r="F261" s="20" t="s">
        <v>548</v>
      </c>
      <c r="G261" s="20">
        <v>200</v>
      </c>
      <c r="H261" s="24">
        <v>0.97</v>
      </c>
      <c r="I261" s="24">
        <v>194</v>
      </c>
      <c r="J261" s="20"/>
      <c r="K261" s="20"/>
      <c r="L261" s="25" t="s">
        <v>357</v>
      </c>
      <c r="M261" s="25" t="s">
        <v>358</v>
      </c>
    </row>
    <row r="262" spans="1:13" ht="16" customHeight="1">
      <c r="A262" s="20" t="s">
        <v>353</v>
      </c>
      <c r="B262" s="21">
        <v>261</v>
      </c>
      <c r="C262" s="20" t="s">
        <v>627</v>
      </c>
      <c r="D262" s="20" t="s">
        <v>628</v>
      </c>
      <c r="E262" s="20">
        <v>0</v>
      </c>
      <c r="F262" s="20" t="s">
        <v>629</v>
      </c>
      <c r="G262" s="20">
        <v>2000</v>
      </c>
      <c r="H262" s="24">
        <v>3.09</v>
      </c>
      <c r="I262" s="24">
        <v>6180</v>
      </c>
      <c r="J262" s="20"/>
      <c r="K262" s="20"/>
      <c r="L262" s="25" t="s">
        <v>357</v>
      </c>
      <c r="M262" s="25" t="s">
        <v>358</v>
      </c>
    </row>
    <row r="263" spans="1:13" ht="16" customHeight="1">
      <c r="A263" s="20" t="s">
        <v>353</v>
      </c>
      <c r="B263" s="21">
        <v>262</v>
      </c>
      <c r="C263" s="20" t="s">
        <v>630</v>
      </c>
      <c r="D263" s="20" t="s">
        <v>631</v>
      </c>
      <c r="E263" s="20">
        <v>0</v>
      </c>
      <c r="F263" s="20" t="s">
        <v>629</v>
      </c>
      <c r="G263" s="20">
        <v>400</v>
      </c>
      <c r="H263" s="24">
        <v>5.8</v>
      </c>
      <c r="I263" s="24">
        <v>2320</v>
      </c>
      <c r="J263" s="20"/>
      <c r="K263" s="20"/>
      <c r="L263" s="25" t="s">
        <v>357</v>
      </c>
      <c r="M263" s="25" t="s">
        <v>358</v>
      </c>
    </row>
    <row r="264" spans="1:13" ht="16" customHeight="1">
      <c r="A264" s="20" t="s">
        <v>353</v>
      </c>
      <c r="B264" s="21">
        <v>263</v>
      </c>
      <c r="C264" s="20" t="s">
        <v>632</v>
      </c>
      <c r="D264" s="20" t="s">
        <v>633</v>
      </c>
      <c r="E264" s="20">
        <v>0</v>
      </c>
      <c r="F264" s="20" t="s">
        <v>624</v>
      </c>
      <c r="G264" s="20">
        <v>8</v>
      </c>
      <c r="H264" s="24">
        <v>58.01</v>
      </c>
      <c r="I264" s="24">
        <v>464.08</v>
      </c>
      <c r="J264" s="20"/>
      <c r="K264" s="20"/>
      <c r="L264" s="25" t="s">
        <v>357</v>
      </c>
      <c r="M264" s="25" t="s">
        <v>358</v>
      </c>
    </row>
    <row r="265" spans="1:13" ht="16" customHeight="1">
      <c r="A265" s="20" t="s">
        <v>353</v>
      </c>
      <c r="B265" s="21">
        <v>264</v>
      </c>
      <c r="C265" s="20" t="s">
        <v>634</v>
      </c>
      <c r="D265" s="20" t="s">
        <v>635</v>
      </c>
      <c r="E265" s="20" t="s">
        <v>398</v>
      </c>
      <c r="F265" s="20" t="s">
        <v>521</v>
      </c>
      <c r="G265" s="20">
        <v>10</v>
      </c>
      <c r="H265" s="24">
        <v>42.54</v>
      </c>
      <c r="I265" s="24">
        <v>425.4</v>
      </c>
      <c r="J265" s="20"/>
      <c r="K265" s="20"/>
      <c r="L265" s="25" t="s">
        <v>357</v>
      </c>
      <c r="M265" s="25" t="s">
        <v>358</v>
      </c>
    </row>
    <row r="266" spans="1:13" ht="16" customHeight="1">
      <c r="A266" s="20" t="s">
        <v>353</v>
      </c>
      <c r="B266" s="21">
        <v>265</v>
      </c>
      <c r="C266" s="20" t="s">
        <v>634</v>
      </c>
      <c r="D266" s="20" t="s">
        <v>635</v>
      </c>
      <c r="E266" s="20" t="s">
        <v>396</v>
      </c>
      <c r="F266" s="20" t="s">
        <v>521</v>
      </c>
      <c r="G266" s="20">
        <v>2</v>
      </c>
      <c r="H266" s="24">
        <v>38.67</v>
      </c>
      <c r="I266" s="24">
        <v>77.34</v>
      </c>
      <c r="J266" s="20"/>
      <c r="K266" s="20"/>
      <c r="L266" s="25" t="s">
        <v>357</v>
      </c>
      <c r="M266" s="25" t="s">
        <v>358</v>
      </c>
    </row>
    <row r="267" spans="1:13" ht="16" customHeight="1">
      <c r="A267" s="20" t="s">
        <v>353</v>
      </c>
      <c r="B267" s="21">
        <v>266</v>
      </c>
      <c r="C267" s="20" t="s">
        <v>636</v>
      </c>
      <c r="D267" s="20" t="s">
        <v>637</v>
      </c>
      <c r="E267" s="20" t="s">
        <v>610</v>
      </c>
      <c r="F267" s="20" t="s">
        <v>421</v>
      </c>
      <c r="G267" s="20">
        <v>8</v>
      </c>
      <c r="H267" s="24">
        <v>11.6</v>
      </c>
      <c r="I267" s="24">
        <v>92.8</v>
      </c>
      <c r="J267" s="20"/>
      <c r="K267" s="20"/>
      <c r="L267" s="25" t="s">
        <v>357</v>
      </c>
      <c r="M267" s="25" t="s">
        <v>358</v>
      </c>
    </row>
    <row r="268" spans="1:13" ht="16" customHeight="1">
      <c r="A268" s="20" t="s">
        <v>353</v>
      </c>
      <c r="B268" s="21">
        <v>267</v>
      </c>
      <c r="C268" s="20" t="s">
        <v>638</v>
      </c>
      <c r="D268" s="20" t="s">
        <v>639</v>
      </c>
      <c r="E268" s="20" t="s">
        <v>640</v>
      </c>
      <c r="F268" s="20" t="s">
        <v>421</v>
      </c>
      <c r="G268" s="20">
        <v>8</v>
      </c>
      <c r="H268" s="24">
        <v>13.54</v>
      </c>
      <c r="I268" s="24">
        <v>108.32</v>
      </c>
      <c r="J268" s="20"/>
      <c r="K268" s="20"/>
      <c r="L268" s="25" t="s">
        <v>357</v>
      </c>
      <c r="M268" s="25" t="s">
        <v>358</v>
      </c>
    </row>
    <row r="269" spans="1:13" ht="16" customHeight="1">
      <c r="A269" s="20" t="s">
        <v>353</v>
      </c>
      <c r="B269" s="21">
        <v>268</v>
      </c>
      <c r="C269" s="20" t="s">
        <v>638</v>
      </c>
      <c r="D269" s="20" t="s">
        <v>639</v>
      </c>
      <c r="E269" s="20" t="s">
        <v>641</v>
      </c>
      <c r="F269" s="20" t="s">
        <v>421</v>
      </c>
      <c r="G269" s="20">
        <v>4</v>
      </c>
      <c r="H269" s="24">
        <v>15.47</v>
      </c>
      <c r="I269" s="24">
        <v>61.88</v>
      </c>
      <c r="J269" s="20"/>
      <c r="K269" s="20"/>
      <c r="L269" s="25" t="s">
        <v>357</v>
      </c>
      <c r="M269" s="25" t="s">
        <v>358</v>
      </c>
    </row>
    <row r="270" spans="1:13" ht="16" customHeight="1">
      <c r="A270" s="20" t="s">
        <v>353</v>
      </c>
      <c r="B270" s="21">
        <v>269</v>
      </c>
      <c r="C270" s="20" t="s">
        <v>642</v>
      </c>
      <c r="D270" s="20" t="s">
        <v>643</v>
      </c>
      <c r="E270" s="20" t="s">
        <v>644</v>
      </c>
      <c r="F270" s="20" t="s">
        <v>26</v>
      </c>
      <c r="G270" s="20">
        <v>2</v>
      </c>
      <c r="H270" s="24">
        <v>11.6</v>
      </c>
      <c r="I270" s="24">
        <v>23.2</v>
      </c>
      <c r="J270" s="20"/>
      <c r="K270" s="20"/>
      <c r="L270" s="25" t="s">
        <v>357</v>
      </c>
      <c r="M270" s="25" t="s">
        <v>358</v>
      </c>
    </row>
    <row r="271" spans="1:13" ht="16" customHeight="1">
      <c r="A271" s="20" t="s">
        <v>353</v>
      </c>
      <c r="B271" s="21">
        <v>270</v>
      </c>
      <c r="C271" s="20" t="s">
        <v>645</v>
      </c>
      <c r="D271" s="20" t="s">
        <v>646</v>
      </c>
      <c r="E271" s="20" t="s">
        <v>647</v>
      </c>
      <c r="F271" s="20" t="s">
        <v>17</v>
      </c>
      <c r="G271" s="20">
        <v>4</v>
      </c>
      <c r="H271" s="24">
        <v>5.8</v>
      </c>
      <c r="I271" s="24">
        <v>23.2</v>
      </c>
      <c r="J271" s="20"/>
      <c r="K271" s="20"/>
      <c r="L271" s="25" t="s">
        <v>357</v>
      </c>
      <c r="M271" s="25" t="s">
        <v>358</v>
      </c>
    </row>
    <row r="272" spans="1:13" ht="16" customHeight="1">
      <c r="A272" s="20" t="s">
        <v>353</v>
      </c>
      <c r="B272" s="21">
        <v>271</v>
      </c>
      <c r="C272" s="20" t="s">
        <v>648</v>
      </c>
      <c r="D272" s="20" t="s">
        <v>649</v>
      </c>
      <c r="E272" s="20" t="s">
        <v>650</v>
      </c>
      <c r="F272" s="20" t="s">
        <v>548</v>
      </c>
      <c r="G272" s="20">
        <v>100</v>
      </c>
      <c r="H272" s="24">
        <v>5.8</v>
      </c>
      <c r="I272" s="24">
        <v>580</v>
      </c>
      <c r="J272" s="20"/>
      <c r="K272" s="20"/>
      <c r="L272" s="25" t="s">
        <v>357</v>
      </c>
      <c r="M272" s="25" t="s">
        <v>358</v>
      </c>
    </row>
    <row r="273" spans="1:13" ht="16" customHeight="1">
      <c r="A273" s="20" t="s">
        <v>353</v>
      </c>
      <c r="B273" s="21">
        <v>272</v>
      </c>
      <c r="C273" s="20" t="s">
        <v>651</v>
      </c>
      <c r="D273" s="20" t="s">
        <v>652</v>
      </c>
      <c r="E273" s="20" t="s">
        <v>653</v>
      </c>
      <c r="F273" s="20" t="s">
        <v>37</v>
      </c>
      <c r="G273" s="20">
        <v>50</v>
      </c>
      <c r="H273" s="24">
        <v>1.93</v>
      </c>
      <c r="I273" s="24">
        <v>96.5</v>
      </c>
      <c r="J273" s="20"/>
      <c r="K273" s="20"/>
      <c r="L273" s="25" t="s">
        <v>357</v>
      </c>
      <c r="M273" s="25" t="s">
        <v>358</v>
      </c>
    </row>
    <row r="274" spans="1:13" ht="16" customHeight="1">
      <c r="A274" s="20" t="s">
        <v>353</v>
      </c>
      <c r="B274" s="21">
        <v>273</v>
      </c>
      <c r="C274" s="20" t="s">
        <v>654</v>
      </c>
      <c r="D274" s="20" t="s">
        <v>655</v>
      </c>
      <c r="E274" s="20">
        <v>0</v>
      </c>
      <c r="F274" s="20" t="s">
        <v>17</v>
      </c>
      <c r="G274" s="20">
        <v>50</v>
      </c>
      <c r="H274" s="24">
        <v>1.93</v>
      </c>
      <c r="I274" s="24">
        <v>96.5</v>
      </c>
      <c r="J274" s="20"/>
      <c r="K274" s="20"/>
      <c r="L274" s="25" t="s">
        <v>357</v>
      </c>
      <c r="M274" s="25" t="s">
        <v>358</v>
      </c>
    </row>
    <row r="275" spans="1:13" ht="16" customHeight="1">
      <c r="A275" s="20" t="s">
        <v>353</v>
      </c>
      <c r="B275" s="21">
        <v>274</v>
      </c>
      <c r="C275" s="20" t="s">
        <v>656</v>
      </c>
      <c r="D275" s="20" t="s">
        <v>657</v>
      </c>
      <c r="E275" s="20" t="s">
        <v>658</v>
      </c>
      <c r="F275" s="20" t="s">
        <v>548</v>
      </c>
      <c r="G275" s="20">
        <v>150</v>
      </c>
      <c r="H275" s="24">
        <v>5.8</v>
      </c>
      <c r="I275" s="24">
        <v>870</v>
      </c>
      <c r="J275" s="20"/>
      <c r="K275" s="20"/>
      <c r="L275" s="25" t="s">
        <v>357</v>
      </c>
      <c r="M275" s="25" t="s">
        <v>358</v>
      </c>
    </row>
    <row r="276" spans="1:13" ht="16" customHeight="1">
      <c r="A276" s="20" t="s">
        <v>353</v>
      </c>
      <c r="B276" s="21">
        <v>275</v>
      </c>
      <c r="C276" s="20" t="s">
        <v>659</v>
      </c>
      <c r="D276" s="20" t="s">
        <v>660</v>
      </c>
      <c r="E276" s="20">
        <v>0</v>
      </c>
      <c r="F276" s="20" t="s">
        <v>421</v>
      </c>
      <c r="G276" s="20">
        <v>10</v>
      </c>
      <c r="H276" s="24">
        <v>11.6</v>
      </c>
      <c r="I276" s="24">
        <v>116</v>
      </c>
      <c r="J276" s="20"/>
      <c r="K276" s="20"/>
      <c r="L276" s="25" t="s">
        <v>357</v>
      </c>
      <c r="M276" s="25" t="s">
        <v>358</v>
      </c>
    </row>
    <row r="277" spans="1:13" ht="16" customHeight="1">
      <c r="A277" s="20" t="s">
        <v>353</v>
      </c>
      <c r="B277" s="21">
        <v>276</v>
      </c>
      <c r="C277" s="20" t="s">
        <v>661</v>
      </c>
      <c r="D277" s="20" t="s">
        <v>662</v>
      </c>
      <c r="E277" s="20">
        <v>0</v>
      </c>
      <c r="F277" s="20" t="s">
        <v>507</v>
      </c>
      <c r="G277" s="20">
        <v>1</v>
      </c>
      <c r="H277" s="24">
        <v>141.55000000000001</v>
      </c>
      <c r="I277" s="24">
        <v>141.55000000000001</v>
      </c>
      <c r="J277" s="20"/>
      <c r="K277" s="20"/>
      <c r="L277" s="25" t="s">
        <v>357</v>
      </c>
      <c r="M277" s="25" t="s">
        <v>358</v>
      </c>
    </row>
    <row r="278" spans="1:13" ht="16" customHeight="1">
      <c r="A278" s="20" t="s">
        <v>353</v>
      </c>
      <c r="B278" s="21">
        <v>277</v>
      </c>
      <c r="C278" s="20" t="s">
        <v>663</v>
      </c>
      <c r="D278" s="20" t="s">
        <v>664</v>
      </c>
      <c r="E278" s="20">
        <v>0</v>
      </c>
      <c r="F278" s="20" t="s">
        <v>17</v>
      </c>
      <c r="G278" s="20">
        <v>20</v>
      </c>
      <c r="H278" s="24">
        <v>9.67</v>
      </c>
      <c r="I278" s="24">
        <v>193.4</v>
      </c>
      <c r="J278" s="20"/>
      <c r="K278" s="20"/>
      <c r="L278" s="25" t="s">
        <v>357</v>
      </c>
      <c r="M278" s="25" t="s">
        <v>358</v>
      </c>
    </row>
    <row r="279" spans="1:13" ht="16" customHeight="1">
      <c r="A279" s="20" t="s">
        <v>353</v>
      </c>
      <c r="B279" s="21">
        <v>278</v>
      </c>
      <c r="C279" s="20" t="s">
        <v>665</v>
      </c>
      <c r="D279" s="20" t="s">
        <v>666</v>
      </c>
      <c r="E279" s="20">
        <v>0</v>
      </c>
      <c r="F279" s="20" t="s">
        <v>37</v>
      </c>
      <c r="G279" s="20">
        <v>20</v>
      </c>
      <c r="H279" s="24">
        <v>10.63</v>
      </c>
      <c r="I279" s="24">
        <v>212.6</v>
      </c>
      <c r="J279" s="20"/>
      <c r="K279" s="20"/>
      <c r="L279" s="25" t="s">
        <v>357</v>
      </c>
      <c r="M279" s="25" t="s">
        <v>358</v>
      </c>
    </row>
    <row r="280" spans="1:13" ht="16" customHeight="1">
      <c r="A280" s="20" t="s">
        <v>353</v>
      </c>
      <c r="B280" s="21">
        <v>279</v>
      </c>
      <c r="C280" s="20" t="s">
        <v>667</v>
      </c>
      <c r="D280" s="20" t="s">
        <v>668</v>
      </c>
      <c r="E280" s="20">
        <v>0</v>
      </c>
      <c r="F280" s="20" t="s">
        <v>37</v>
      </c>
      <c r="G280" s="20">
        <v>20</v>
      </c>
      <c r="H280" s="24">
        <v>10.63</v>
      </c>
      <c r="I280" s="24">
        <v>212.6</v>
      </c>
      <c r="J280" s="20"/>
      <c r="K280" s="20"/>
      <c r="L280" s="25" t="s">
        <v>357</v>
      </c>
      <c r="M280" s="25" t="s">
        <v>358</v>
      </c>
    </row>
    <row r="281" spans="1:13" ht="16" customHeight="1">
      <c r="A281" s="20" t="s">
        <v>353</v>
      </c>
      <c r="B281" s="21">
        <v>280</v>
      </c>
      <c r="C281" s="20" t="s">
        <v>669</v>
      </c>
      <c r="D281" s="20" t="s">
        <v>670</v>
      </c>
      <c r="E281" s="20">
        <v>0</v>
      </c>
      <c r="F281" s="20" t="s">
        <v>17</v>
      </c>
      <c r="G281" s="20">
        <v>20</v>
      </c>
      <c r="H281" s="24">
        <v>19.34</v>
      </c>
      <c r="I281" s="24">
        <v>386.8</v>
      </c>
      <c r="J281" s="20"/>
      <c r="K281" s="20"/>
      <c r="L281" s="25" t="s">
        <v>357</v>
      </c>
      <c r="M281" s="25" t="s">
        <v>358</v>
      </c>
    </row>
    <row r="282" spans="1:13" ht="16" customHeight="1">
      <c r="A282" s="20" t="s">
        <v>353</v>
      </c>
      <c r="B282" s="21">
        <v>281</v>
      </c>
      <c r="C282" s="20" t="s">
        <v>671</v>
      </c>
      <c r="D282" s="20" t="s">
        <v>672</v>
      </c>
      <c r="E282" s="20">
        <v>0</v>
      </c>
      <c r="F282" s="20" t="s">
        <v>26</v>
      </c>
      <c r="G282" s="20">
        <v>2</v>
      </c>
      <c r="H282" s="24">
        <v>1302.22</v>
      </c>
      <c r="I282" s="24">
        <v>2604.44</v>
      </c>
      <c r="J282" s="20"/>
      <c r="K282" s="20"/>
      <c r="L282" s="25" t="s">
        <v>357</v>
      </c>
      <c r="M282" s="25" t="s">
        <v>358</v>
      </c>
    </row>
    <row r="283" spans="1:13" ht="16" customHeight="1">
      <c r="A283" s="20" t="s">
        <v>353</v>
      </c>
      <c r="B283" s="21">
        <v>282</v>
      </c>
      <c r="C283" s="20" t="s">
        <v>673</v>
      </c>
      <c r="D283" s="20" t="s">
        <v>674</v>
      </c>
      <c r="E283" s="20" t="s">
        <v>675</v>
      </c>
      <c r="F283" s="20" t="s">
        <v>676</v>
      </c>
      <c r="G283" s="20">
        <v>50</v>
      </c>
      <c r="H283" s="24">
        <v>29</v>
      </c>
      <c r="I283" s="24">
        <v>1450</v>
      </c>
      <c r="J283" s="20"/>
      <c r="K283" s="20"/>
      <c r="L283" s="25" t="s">
        <v>357</v>
      </c>
      <c r="M283" s="25" t="s">
        <v>358</v>
      </c>
    </row>
    <row r="284" spans="1:13" ht="16" customHeight="1">
      <c r="A284" s="20" t="s">
        <v>353</v>
      </c>
      <c r="B284" s="21">
        <v>283</v>
      </c>
      <c r="C284" s="20" t="s">
        <v>673</v>
      </c>
      <c r="D284" s="20" t="s">
        <v>674</v>
      </c>
      <c r="E284" s="20" t="s">
        <v>677</v>
      </c>
      <c r="F284" s="20" t="s">
        <v>676</v>
      </c>
      <c r="G284" s="20">
        <v>450</v>
      </c>
      <c r="H284" s="24">
        <v>29</v>
      </c>
      <c r="I284" s="24">
        <v>13050</v>
      </c>
      <c r="J284" s="20"/>
      <c r="K284" s="20"/>
      <c r="L284" s="25" t="s">
        <v>357</v>
      </c>
      <c r="M284" s="25" t="s">
        <v>358</v>
      </c>
    </row>
    <row r="285" spans="1:13" ht="16" customHeight="1">
      <c r="A285" s="20" t="s">
        <v>353</v>
      </c>
      <c r="B285" s="21">
        <v>284</v>
      </c>
      <c r="C285" s="20" t="s">
        <v>678</v>
      </c>
      <c r="D285" s="20" t="s">
        <v>679</v>
      </c>
      <c r="E285" s="20" t="s">
        <v>680</v>
      </c>
      <c r="F285" s="20" t="s">
        <v>397</v>
      </c>
      <c r="G285" s="20">
        <v>600</v>
      </c>
      <c r="H285" s="24">
        <v>128.9</v>
      </c>
      <c r="I285" s="24">
        <v>77340</v>
      </c>
      <c r="J285" s="20"/>
      <c r="K285" s="20"/>
      <c r="L285" s="25" t="s">
        <v>357</v>
      </c>
      <c r="M285" s="25" t="s">
        <v>358</v>
      </c>
    </row>
    <row r="286" spans="1:13" ht="16" customHeight="1">
      <c r="A286" s="20" t="s">
        <v>353</v>
      </c>
      <c r="B286" s="21">
        <v>285</v>
      </c>
      <c r="C286" s="20" t="s">
        <v>681</v>
      </c>
      <c r="D286" s="20" t="s">
        <v>682</v>
      </c>
      <c r="E286" s="20" t="s">
        <v>683</v>
      </c>
      <c r="F286" s="20" t="s">
        <v>684</v>
      </c>
      <c r="G286" s="20">
        <v>250</v>
      </c>
      <c r="H286" s="24">
        <v>292.34519999999998</v>
      </c>
      <c r="I286" s="24">
        <v>73086.3</v>
      </c>
      <c r="J286" s="20"/>
      <c r="K286" s="20"/>
      <c r="L286" s="25" t="s">
        <v>357</v>
      </c>
      <c r="M286" s="25" t="s">
        <v>358</v>
      </c>
    </row>
    <row r="287" spans="1:13" ht="16" customHeight="1">
      <c r="A287" s="20" t="s">
        <v>353</v>
      </c>
      <c r="B287" s="21">
        <v>286</v>
      </c>
      <c r="C287" s="20" t="s">
        <v>681</v>
      </c>
      <c r="D287" s="20" t="s">
        <v>682</v>
      </c>
      <c r="E287" s="20" t="s">
        <v>683</v>
      </c>
      <c r="F287" s="20" t="s">
        <v>684</v>
      </c>
      <c r="G287" s="20">
        <v>250</v>
      </c>
      <c r="H287" s="24">
        <v>292.34519999999998</v>
      </c>
      <c r="I287" s="24">
        <v>73086.3</v>
      </c>
      <c r="J287" s="20"/>
      <c r="K287" s="20"/>
      <c r="L287" s="25" t="s">
        <v>357</v>
      </c>
      <c r="M287" s="25" t="s">
        <v>358</v>
      </c>
    </row>
    <row r="288" spans="1:13" ht="16" customHeight="1">
      <c r="A288" s="20" t="s">
        <v>685</v>
      </c>
      <c r="B288" s="21">
        <v>287</v>
      </c>
      <c r="C288" s="26" t="s">
        <v>686</v>
      </c>
      <c r="D288" s="26" t="s">
        <v>687</v>
      </c>
      <c r="E288" s="26" t="s">
        <v>688</v>
      </c>
      <c r="F288" s="27" t="s">
        <v>689</v>
      </c>
      <c r="G288" s="28">
        <v>0.3</v>
      </c>
      <c r="H288" s="29">
        <f>I288/G288</f>
        <v>0</v>
      </c>
      <c r="I288" s="29">
        <f>[1]物流总箱单!V297</f>
        <v>0</v>
      </c>
      <c r="J288" s="20"/>
      <c r="K288" s="20"/>
      <c r="L288" s="30" t="s">
        <v>690</v>
      </c>
      <c r="M288" s="30" t="s">
        <v>358</v>
      </c>
    </row>
    <row r="289" spans="1:13" ht="16" customHeight="1">
      <c r="A289" s="20" t="s">
        <v>691</v>
      </c>
      <c r="B289" s="21">
        <v>288</v>
      </c>
      <c r="C289" s="20" t="s">
        <v>692</v>
      </c>
      <c r="D289" s="20" t="s">
        <v>693</v>
      </c>
      <c r="E289" s="20" t="s">
        <v>694</v>
      </c>
      <c r="F289" s="20" t="s">
        <v>695</v>
      </c>
      <c r="G289" s="20">
        <v>110</v>
      </c>
      <c r="H289" s="20">
        <v>12705.04</v>
      </c>
      <c r="I289" s="20">
        <v>1397554.4</v>
      </c>
      <c r="J289" s="20"/>
      <c r="K289" s="20"/>
      <c r="L289" s="25" t="s">
        <v>696</v>
      </c>
      <c r="M289" s="25" t="s">
        <v>697</v>
      </c>
    </row>
    <row r="290" spans="1:13" ht="16" customHeight="1">
      <c r="A290" s="20" t="s">
        <v>691</v>
      </c>
      <c r="B290" s="21">
        <v>289</v>
      </c>
      <c r="C290" s="20" t="s">
        <v>698</v>
      </c>
      <c r="D290" s="20" t="s">
        <v>699</v>
      </c>
      <c r="E290" s="20" t="s">
        <v>700</v>
      </c>
      <c r="F290" s="20" t="s">
        <v>701</v>
      </c>
      <c r="G290" s="20">
        <v>79.2</v>
      </c>
      <c r="H290" s="20">
        <v>3200</v>
      </c>
      <c r="I290" s="20">
        <v>253440</v>
      </c>
      <c r="J290" s="20"/>
      <c r="K290" s="20"/>
      <c r="L290" s="25" t="s">
        <v>696</v>
      </c>
      <c r="M290" s="25" t="s">
        <v>697</v>
      </c>
    </row>
    <row r="291" spans="1:13" ht="16" customHeight="1">
      <c r="A291" s="20" t="s">
        <v>702</v>
      </c>
      <c r="B291" s="21">
        <v>290</v>
      </c>
      <c r="C291" s="20" t="s">
        <v>703</v>
      </c>
      <c r="D291" s="20" t="s">
        <v>704</v>
      </c>
      <c r="E291" s="20" t="s">
        <v>705</v>
      </c>
      <c r="F291" s="20" t="s">
        <v>706</v>
      </c>
      <c r="G291" s="20">
        <v>11520</v>
      </c>
      <c r="H291" s="20">
        <v>370.96999999999798</v>
      </c>
      <c r="I291" s="20">
        <v>4273574.3999999799</v>
      </c>
      <c r="J291" s="20"/>
      <c r="K291" s="20"/>
      <c r="L291" s="25" t="s">
        <v>707</v>
      </c>
      <c r="M291" s="25" t="s">
        <v>708</v>
      </c>
    </row>
    <row r="292" spans="1:13" ht="16" customHeight="1">
      <c r="A292" s="20" t="s">
        <v>709</v>
      </c>
      <c r="B292" s="21">
        <v>291</v>
      </c>
      <c r="C292" s="20" t="s">
        <v>703</v>
      </c>
      <c r="D292" s="20" t="s">
        <v>704</v>
      </c>
      <c r="E292" s="20" t="s">
        <v>710</v>
      </c>
      <c r="F292" s="20" t="s">
        <v>711</v>
      </c>
      <c r="G292" s="20">
        <v>10944</v>
      </c>
      <c r="H292" s="20">
        <v>369.259999999998</v>
      </c>
      <c r="I292" s="20">
        <v>4041181.4399999799</v>
      </c>
      <c r="J292" s="20"/>
      <c r="K292" s="20"/>
      <c r="L292" s="25" t="s">
        <v>712</v>
      </c>
      <c r="M292" s="25" t="s">
        <v>713</v>
      </c>
    </row>
    <row r="293" spans="1:13" ht="16" customHeight="1">
      <c r="A293" s="20" t="s">
        <v>714</v>
      </c>
      <c r="B293" s="21">
        <v>292</v>
      </c>
      <c r="C293" s="20" t="s">
        <v>698</v>
      </c>
      <c r="D293" s="20" t="s">
        <v>699</v>
      </c>
      <c r="E293" s="20" t="s">
        <v>700</v>
      </c>
      <c r="F293" s="20" t="s">
        <v>701</v>
      </c>
      <c r="G293" s="20">
        <v>353.6</v>
      </c>
      <c r="H293" s="20">
        <v>3200</v>
      </c>
      <c r="I293" s="20">
        <v>1131520</v>
      </c>
      <c r="J293" s="20"/>
      <c r="K293" s="20"/>
      <c r="L293" s="25" t="s">
        <v>715</v>
      </c>
      <c r="M293" s="25" t="s">
        <v>716</v>
      </c>
    </row>
    <row r="294" spans="1:13" ht="16" customHeight="1">
      <c r="A294" s="20" t="s">
        <v>717</v>
      </c>
      <c r="B294" s="21">
        <v>293</v>
      </c>
      <c r="C294" s="20" t="s">
        <v>718</v>
      </c>
      <c r="D294" s="20" t="s">
        <v>719</v>
      </c>
      <c r="E294" s="20" t="s">
        <v>720</v>
      </c>
      <c r="F294" s="20" t="s">
        <v>721</v>
      </c>
      <c r="G294" s="20">
        <v>40000</v>
      </c>
      <c r="H294" s="20">
        <v>33.543999999999997</v>
      </c>
      <c r="I294" s="20">
        <v>1341760</v>
      </c>
      <c r="J294" s="20"/>
      <c r="K294" s="20"/>
      <c r="L294" s="25" t="s">
        <v>722</v>
      </c>
      <c r="M294" s="25" t="s">
        <v>723</v>
      </c>
    </row>
    <row r="295" spans="1:13" ht="16" customHeight="1">
      <c r="A295" s="20" t="s">
        <v>717</v>
      </c>
      <c r="B295" s="21">
        <v>294</v>
      </c>
      <c r="C295" s="20" t="s">
        <v>718</v>
      </c>
      <c r="D295" s="20" t="s">
        <v>719</v>
      </c>
      <c r="E295" s="20" t="s">
        <v>724</v>
      </c>
      <c r="F295" s="20" t="s">
        <v>721</v>
      </c>
      <c r="G295" s="20">
        <v>6250</v>
      </c>
      <c r="H295" s="20">
        <v>25.335999999999999</v>
      </c>
      <c r="I295" s="20">
        <v>158350</v>
      </c>
      <c r="J295" s="20"/>
      <c r="K295" s="20"/>
      <c r="L295" s="25" t="s">
        <v>722</v>
      </c>
      <c r="M295" s="25" t="s">
        <v>723</v>
      </c>
    </row>
    <row r="296" spans="1:13" ht="16" customHeight="1">
      <c r="A296" s="20" t="s">
        <v>725</v>
      </c>
      <c r="B296" s="21">
        <v>295</v>
      </c>
      <c r="C296" s="20" t="s">
        <v>718</v>
      </c>
      <c r="D296" s="20" t="s">
        <v>719</v>
      </c>
      <c r="E296" s="20" t="s">
        <v>720</v>
      </c>
      <c r="F296" s="20" t="s">
        <v>721</v>
      </c>
      <c r="G296" s="20">
        <v>115200</v>
      </c>
      <c r="H296" s="20">
        <v>33.24</v>
      </c>
      <c r="I296" s="20">
        <v>3829248</v>
      </c>
      <c r="J296" s="20"/>
      <c r="K296" s="20"/>
      <c r="L296" s="25" t="s">
        <v>726</v>
      </c>
      <c r="M296" s="25" t="s">
        <v>727</v>
      </c>
    </row>
    <row r="297" spans="1:13" ht="16" customHeight="1">
      <c r="A297" s="20" t="s">
        <v>725</v>
      </c>
      <c r="B297" s="21">
        <v>296</v>
      </c>
      <c r="C297" s="20" t="s">
        <v>718</v>
      </c>
      <c r="D297" s="20" t="s">
        <v>719</v>
      </c>
      <c r="E297" s="20" t="s">
        <v>724</v>
      </c>
      <c r="F297" s="20" t="s">
        <v>721</v>
      </c>
      <c r="G297" s="20">
        <v>12500</v>
      </c>
      <c r="H297" s="20">
        <v>24.992000000000001</v>
      </c>
      <c r="I297" s="20">
        <v>312400</v>
      </c>
      <c r="J297" s="20"/>
      <c r="K297" s="20"/>
      <c r="L297" s="25" t="s">
        <v>726</v>
      </c>
      <c r="M297" s="25" t="s">
        <v>727</v>
      </c>
    </row>
    <row r="298" spans="1:13" ht="16" customHeight="1">
      <c r="A298" s="20" t="s">
        <v>728</v>
      </c>
      <c r="B298" s="21">
        <v>297</v>
      </c>
      <c r="C298" s="20" t="s">
        <v>729</v>
      </c>
      <c r="D298" s="20" t="s">
        <v>730</v>
      </c>
      <c r="E298" s="20" t="s">
        <v>731</v>
      </c>
      <c r="F298" s="20" t="s">
        <v>732</v>
      </c>
      <c r="G298" s="20">
        <v>2</v>
      </c>
      <c r="H298" s="20">
        <v>74664.039999999994</v>
      </c>
      <c r="I298" s="20">
        <v>149328.07999999999</v>
      </c>
      <c r="J298" s="20"/>
      <c r="K298" s="20"/>
      <c r="L298" s="25" t="s">
        <v>733</v>
      </c>
      <c r="M298" s="25" t="s">
        <v>734</v>
      </c>
    </row>
    <row r="299" spans="1:13" ht="16" customHeight="1">
      <c r="A299" s="20" t="s">
        <v>735</v>
      </c>
      <c r="B299" s="21">
        <v>298</v>
      </c>
      <c r="C299" s="20" t="s">
        <v>736</v>
      </c>
      <c r="D299" s="20" t="s">
        <v>737</v>
      </c>
      <c r="E299" s="20" t="s">
        <v>738</v>
      </c>
      <c r="F299" s="20" t="s">
        <v>732</v>
      </c>
      <c r="G299" s="20">
        <v>2</v>
      </c>
      <c r="H299" s="20">
        <v>177691.07</v>
      </c>
      <c r="I299" s="20">
        <v>355382.14</v>
      </c>
      <c r="J299" s="20"/>
      <c r="K299" s="20"/>
      <c r="L299" s="25" t="s">
        <v>739</v>
      </c>
      <c r="M299" s="25" t="s">
        <v>734</v>
      </c>
    </row>
    <row r="300" spans="1:13" ht="16" customHeight="1">
      <c r="A300" s="20" t="s">
        <v>740</v>
      </c>
      <c r="B300" s="21">
        <v>299</v>
      </c>
      <c r="C300" s="20" t="s">
        <v>741</v>
      </c>
      <c r="D300" s="20" t="s">
        <v>742</v>
      </c>
      <c r="E300" s="20" t="s">
        <v>743</v>
      </c>
      <c r="F300" s="20" t="s">
        <v>695</v>
      </c>
      <c r="G300" s="20">
        <v>1</v>
      </c>
      <c r="H300" s="20">
        <v>61340.59</v>
      </c>
      <c r="I300" s="20">
        <v>61340.59</v>
      </c>
      <c r="J300" s="20"/>
      <c r="K300" s="20"/>
      <c r="L300" s="20" t="s">
        <v>744</v>
      </c>
      <c r="M300" s="20" t="s">
        <v>745</v>
      </c>
    </row>
    <row r="301" spans="1:13" ht="16" customHeight="1">
      <c r="A301" s="20" t="s">
        <v>746</v>
      </c>
      <c r="B301" s="21">
        <v>300</v>
      </c>
      <c r="C301" s="20" t="s">
        <v>741</v>
      </c>
      <c r="D301" s="20" t="s">
        <v>742</v>
      </c>
      <c r="E301" s="20" t="s">
        <v>747</v>
      </c>
      <c r="F301" s="20" t="s">
        <v>695</v>
      </c>
      <c r="G301" s="20">
        <v>1</v>
      </c>
      <c r="H301" s="20">
        <v>48011.9</v>
      </c>
      <c r="I301" s="20">
        <v>48011.9</v>
      </c>
      <c r="J301" s="20"/>
      <c r="K301" s="20"/>
      <c r="L301" s="20" t="s">
        <v>748</v>
      </c>
      <c r="M301" s="25" t="s">
        <v>749</v>
      </c>
    </row>
    <row r="302" spans="1:13" ht="16" customHeight="1">
      <c r="A302" s="20" t="s">
        <v>750</v>
      </c>
      <c r="B302" s="21">
        <v>301</v>
      </c>
      <c r="C302" s="20" t="s">
        <v>751</v>
      </c>
      <c r="D302" s="20" t="s">
        <v>752</v>
      </c>
      <c r="E302" s="20" t="s">
        <v>753</v>
      </c>
      <c r="F302" s="20" t="s">
        <v>732</v>
      </c>
      <c r="G302" s="20">
        <v>2</v>
      </c>
      <c r="H302" s="20">
        <v>14137.48</v>
      </c>
      <c r="I302" s="20">
        <v>28274.959999999999</v>
      </c>
      <c r="J302" s="20"/>
      <c r="K302" s="20"/>
      <c r="L302" s="25" t="s">
        <v>754</v>
      </c>
      <c r="M302" s="25" t="s">
        <v>755</v>
      </c>
    </row>
    <row r="303" spans="1:13" ht="16" customHeight="1">
      <c r="A303" s="20" t="s">
        <v>750</v>
      </c>
      <c r="B303" s="21">
        <v>302</v>
      </c>
      <c r="C303" s="20" t="s">
        <v>756</v>
      </c>
      <c r="D303" s="20" t="s">
        <v>757</v>
      </c>
      <c r="E303" s="20" t="s">
        <v>758</v>
      </c>
      <c r="F303" s="20" t="s">
        <v>732</v>
      </c>
      <c r="G303" s="20">
        <v>2</v>
      </c>
      <c r="H303" s="20">
        <v>188499.82</v>
      </c>
      <c r="I303" s="20">
        <v>376999.64</v>
      </c>
      <c r="J303" s="20"/>
      <c r="K303" s="20"/>
      <c r="L303" s="25" t="s">
        <v>754</v>
      </c>
      <c r="M303" s="25" t="s">
        <v>755</v>
      </c>
    </row>
    <row r="304" spans="1:13" ht="16" customHeight="1">
      <c r="A304" s="20" t="s">
        <v>759</v>
      </c>
      <c r="B304" s="21">
        <v>303</v>
      </c>
      <c r="C304" s="20" t="s">
        <v>760</v>
      </c>
      <c r="D304" s="20" t="s">
        <v>761</v>
      </c>
      <c r="E304" s="20" t="s">
        <v>762</v>
      </c>
      <c r="F304" s="20" t="s">
        <v>695</v>
      </c>
      <c r="G304" s="20">
        <v>2</v>
      </c>
      <c r="H304" s="20">
        <v>49494.574999999997</v>
      </c>
      <c r="I304" s="20">
        <v>98989.15</v>
      </c>
      <c r="J304" s="20"/>
      <c r="K304" s="20"/>
      <c r="L304" s="25" t="s">
        <v>763</v>
      </c>
      <c r="M304" s="25" t="s">
        <v>764</v>
      </c>
    </row>
    <row r="305" spans="1:13" ht="16" customHeight="1">
      <c r="A305" s="20" t="s">
        <v>765</v>
      </c>
      <c r="B305" s="21">
        <v>304</v>
      </c>
      <c r="C305" s="20" t="s">
        <v>766</v>
      </c>
      <c r="D305" s="20" t="s">
        <v>767</v>
      </c>
      <c r="E305" s="20"/>
      <c r="F305" s="20" t="s">
        <v>768</v>
      </c>
      <c r="G305" s="20">
        <v>43443</v>
      </c>
      <c r="H305" s="20">
        <v>9.0580560734755906</v>
      </c>
      <c r="I305" s="20">
        <v>393509.13</v>
      </c>
      <c r="J305" s="20"/>
      <c r="K305" s="20"/>
      <c r="L305" s="20" t="s">
        <v>769</v>
      </c>
      <c r="M305" s="25" t="s">
        <v>770</v>
      </c>
    </row>
    <row r="306" spans="1:13" ht="16" customHeight="1">
      <c r="A306" s="20" t="s">
        <v>771</v>
      </c>
      <c r="B306" s="21">
        <v>305</v>
      </c>
      <c r="C306" s="20" t="s">
        <v>772</v>
      </c>
      <c r="D306" s="20" t="s">
        <v>773</v>
      </c>
      <c r="E306" s="20" t="s">
        <v>774</v>
      </c>
      <c r="F306" s="20" t="s">
        <v>409</v>
      </c>
      <c r="G306" s="20">
        <v>100</v>
      </c>
      <c r="H306" s="20">
        <v>442.69</v>
      </c>
      <c r="I306" s="20">
        <v>44269</v>
      </c>
      <c r="J306" s="20"/>
      <c r="K306" s="20"/>
      <c r="L306" s="25" t="s">
        <v>775</v>
      </c>
      <c r="M306" s="25" t="s">
        <v>776</v>
      </c>
    </row>
    <row r="307" spans="1:13" ht="16" customHeight="1">
      <c r="A307" s="20" t="s">
        <v>771</v>
      </c>
      <c r="B307" s="21">
        <v>306</v>
      </c>
      <c r="C307" s="20" t="s">
        <v>772</v>
      </c>
      <c r="D307" s="20" t="s">
        <v>773</v>
      </c>
      <c r="E307" s="20" t="s">
        <v>777</v>
      </c>
      <c r="F307" s="20" t="s">
        <v>409</v>
      </c>
      <c r="G307" s="20">
        <v>200</v>
      </c>
      <c r="H307" s="20">
        <v>543.5</v>
      </c>
      <c r="I307" s="20">
        <v>108700</v>
      </c>
      <c r="J307" s="20"/>
      <c r="K307" s="20"/>
      <c r="L307" s="25" t="s">
        <v>775</v>
      </c>
      <c r="M307" s="25" t="s">
        <v>776</v>
      </c>
    </row>
    <row r="308" spans="1:13" ht="16" customHeight="1">
      <c r="A308" s="20" t="s">
        <v>771</v>
      </c>
      <c r="B308" s="21">
        <v>307</v>
      </c>
      <c r="C308" s="20" t="s">
        <v>772</v>
      </c>
      <c r="D308" s="20" t="s">
        <v>773</v>
      </c>
      <c r="E308" s="20" t="s">
        <v>778</v>
      </c>
      <c r="F308" s="20" t="s">
        <v>409</v>
      </c>
      <c r="G308" s="20">
        <v>100</v>
      </c>
      <c r="H308" s="20">
        <v>731.88</v>
      </c>
      <c r="I308" s="20">
        <v>73188</v>
      </c>
      <c r="J308" s="20"/>
      <c r="K308" s="20"/>
      <c r="L308" s="25" t="s">
        <v>775</v>
      </c>
      <c r="M308" s="25" t="s">
        <v>776</v>
      </c>
    </row>
    <row r="309" spans="1:13" ht="16" customHeight="1">
      <c r="A309" s="20" t="s">
        <v>771</v>
      </c>
      <c r="B309" s="21">
        <v>308</v>
      </c>
      <c r="C309" s="20" t="s">
        <v>772</v>
      </c>
      <c r="D309" s="20" t="s">
        <v>773</v>
      </c>
      <c r="E309" s="20" t="s">
        <v>779</v>
      </c>
      <c r="F309" s="20" t="s">
        <v>409</v>
      </c>
      <c r="G309" s="20">
        <v>200</v>
      </c>
      <c r="H309" s="20">
        <v>928.02</v>
      </c>
      <c r="I309" s="20">
        <v>185604</v>
      </c>
      <c r="J309" s="20"/>
      <c r="K309" s="20"/>
      <c r="L309" s="25" t="s">
        <v>775</v>
      </c>
      <c r="M309" s="25" t="s">
        <v>776</v>
      </c>
    </row>
    <row r="310" spans="1:13" ht="16" customHeight="1">
      <c r="A310" s="20" t="s">
        <v>765</v>
      </c>
      <c r="B310" s="21">
        <v>309</v>
      </c>
      <c r="C310" s="20" t="s">
        <v>766</v>
      </c>
      <c r="D310" s="20" t="s">
        <v>767</v>
      </c>
      <c r="E310" s="20"/>
      <c r="F310" s="20" t="s">
        <v>768</v>
      </c>
      <c r="G310" s="20">
        <v>43443</v>
      </c>
      <c r="H310" s="20">
        <v>9.0580560734755906</v>
      </c>
      <c r="I310" s="20">
        <v>393509.13</v>
      </c>
      <c r="J310" s="20"/>
      <c r="K310" s="20"/>
      <c r="L310" s="20" t="s">
        <v>769</v>
      </c>
      <c r="M310" s="20" t="s">
        <v>770</v>
      </c>
    </row>
    <row r="311" spans="1:13" ht="16" customHeight="1">
      <c r="A311" s="20" t="s">
        <v>771</v>
      </c>
      <c r="B311" s="21">
        <v>310</v>
      </c>
      <c r="C311" s="20" t="s">
        <v>772</v>
      </c>
      <c r="D311" s="20" t="s">
        <v>773</v>
      </c>
      <c r="E311" s="20" t="s">
        <v>774</v>
      </c>
      <c r="F311" s="20" t="s">
        <v>409</v>
      </c>
      <c r="G311" s="20">
        <v>100</v>
      </c>
      <c r="H311" s="20">
        <v>442.69</v>
      </c>
      <c r="I311" s="20">
        <v>44269</v>
      </c>
      <c r="J311" s="20"/>
      <c r="K311" s="20"/>
      <c r="L311" s="25" t="s">
        <v>775</v>
      </c>
      <c r="M311" s="25" t="s">
        <v>776</v>
      </c>
    </row>
    <row r="312" spans="1:13" ht="16" customHeight="1">
      <c r="A312" s="20" t="s">
        <v>771</v>
      </c>
      <c r="B312" s="21">
        <v>311</v>
      </c>
      <c r="C312" s="20" t="s">
        <v>772</v>
      </c>
      <c r="D312" s="20" t="s">
        <v>773</v>
      </c>
      <c r="E312" s="20" t="s">
        <v>777</v>
      </c>
      <c r="F312" s="20" t="s">
        <v>409</v>
      </c>
      <c r="G312" s="20">
        <v>200</v>
      </c>
      <c r="H312" s="20">
        <v>543.5</v>
      </c>
      <c r="I312" s="20">
        <v>108700</v>
      </c>
      <c r="J312" s="20"/>
      <c r="K312" s="20"/>
      <c r="L312" s="25" t="s">
        <v>775</v>
      </c>
      <c r="M312" s="25" t="s">
        <v>776</v>
      </c>
    </row>
    <row r="313" spans="1:13" ht="16" customHeight="1">
      <c r="A313" s="20" t="s">
        <v>771</v>
      </c>
      <c r="B313" s="21">
        <v>312</v>
      </c>
      <c r="C313" s="20" t="s">
        <v>772</v>
      </c>
      <c r="D313" s="20" t="s">
        <v>773</v>
      </c>
      <c r="E313" s="20" t="s">
        <v>778</v>
      </c>
      <c r="F313" s="20" t="s">
        <v>409</v>
      </c>
      <c r="G313" s="20">
        <v>100</v>
      </c>
      <c r="H313" s="20">
        <v>731.88</v>
      </c>
      <c r="I313" s="20">
        <v>73188</v>
      </c>
      <c r="J313" s="20"/>
      <c r="K313" s="20"/>
      <c r="L313" s="25" t="s">
        <v>775</v>
      </c>
      <c r="M313" s="25" t="s">
        <v>776</v>
      </c>
    </row>
    <row r="314" spans="1:13" ht="16" customHeight="1">
      <c r="A314" s="20" t="s">
        <v>771</v>
      </c>
      <c r="B314" s="21">
        <v>313</v>
      </c>
      <c r="C314" s="20" t="s">
        <v>772</v>
      </c>
      <c r="D314" s="20" t="s">
        <v>773</v>
      </c>
      <c r="E314" s="20" t="s">
        <v>779</v>
      </c>
      <c r="F314" s="20" t="s">
        <v>409</v>
      </c>
      <c r="G314" s="20">
        <v>200</v>
      </c>
      <c r="H314" s="20">
        <v>928.02</v>
      </c>
      <c r="I314" s="20">
        <v>185604</v>
      </c>
      <c r="J314" s="20"/>
      <c r="K314" s="20"/>
      <c r="L314" s="25" t="s">
        <v>775</v>
      </c>
      <c r="M314" s="25" t="s">
        <v>776</v>
      </c>
    </row>
    <row r="315" spans="1:13" ht="16" customHeight="1">
      <c r="A315" s="20" t="s">
        <v>780</v>
      </c>
      <c r="B315" s="21">
        <v>314</v>
      </c>
      <c r="C315" s="20" t="s">
        <v>781</v>
      </c>
      <c r="D315" s="20" t="s">
        <v>782</v>
      </c>
      <c r="E315" s="20" t="s">
        <v>783</v>
      </c>
      <c r="F315" s="20" t="s">
        <v>784</v>
      </c>
      <c r="G315" s="20">
        <v>100</v>
      </c>
      <c r="H315" s="20">
        <v>0.73</v>
      </c>
      <c r="I315" s="20">
        <v>73</v>
      </c>
      <c r="J315" s="20"/>
      <c r="K315" s="20"/>
      <c r="L315" s="25" t="s">
        <v>785</v>
      </c>
      <c r="M315" s="25" t="s">
        <v>786</v>
      </c>
    </row>
    <row r="316" spans="1:13" ht="16" customHeight="1">
      <c r="A316" s="20" t="s">
        <v>780</v>
      </c>
      <c r="B316" s="21">
        <v>315</v>
      </c>
      <c r="C316" s="20" t="s">
        <v>781</v>
      </c>
      <c r="D316" s="20" t="s">
        <v>782</v>
      </c>
      <c r="E316" s="20" t="s">
        <v>787</v>
      </c>
      <c r="F316" s="20" t="s">
        <v>784</v>
      </c>
      <c r="G316" s="20">
        <v>100</v>
      </c>
      <c r="H316" s="20">
        <v>0.92</v>
      </c>
      <c r="I316" s="20">
        <v>92</v>
      </c>
      <c r="J316" s="20"/>
      <c r="K316" s="20"/>
      <c r="L316" s="25" t="s">
        <v>785</v>
      </c>
      <c r="M316" s="25" t="s">
        <v>786</v>
      </c>
    </row>
    <row r="317" spans="1:13" ht="16" customHeight="1">
      <c r="A317" s="20" t="s">
        <v>780</v>
      </c>
      <c r="B317" s="21">
        <v>316</v>
      </c>
      <c r="C317" s="20" t="s">
        <v>781</v>
      </c>
      <c r="D317" s="20" t="s">
        <v>782</v>
      </c>
      <c r="E317" s="20" t="s">
        <v>788</v>
      </c>
      <c r="F317" s="20" t="s">
        <v>784</v>
      </c>
      <c r="G317" s="20">
        <v>100</v>
      </c>
      <c r="H317" s="20">
        <v>1.1000000000000001</v>
      </c>
      <c r="I317" s="20">
        <v>110</v>
      </c>
      <c r="J317" s="20"/>
      <c r="K317" s="20"/>
      <c r="L317" s="25" t="s">
        <v>785</v>
      </c>
      <c r="M317" s="25" t="s">
        <v>786</v>
      </c>
    </row>
    <row r="318" spans="1:13" ht="16" customHeight="1">
      <c r="A318" s="20" t="s">
        <v>780</v>
      </c>
      <c r="B318" s="21">
        <v>317</v>
      </c>
      <c r="C318" s="20" t="s">
        <v>781</v>
      </c>
      <c r="D318" s="20" t="s">
        <v>782</v>
      </c>
      <c r="E318" s="20" t="s">
        <v>789</v>
      </c>
      <c r="F318" s="20" t="s">
        <v>784</v>
      </c>
      <c r="G318" s="20">
        <v>100</v>
      </c>
      <c r="H318" s="20">
        <v>1.47</v>
      </c>
      <c r="I318" s="20">
        <v>147</v>
      </c>
      <c r="J318" s="20"/>
      <c r="K318" s="20"/>
      <c r="L318" s="25" t="s">
        <v>785</v>
      </c>
      <c r="M318" s="25" t="s">
        <v>786</v>
      </c>
    </row>
    <row r="319" spans="1:13" ht="16" customHeight="1">
      <c r="A319" s="20" t="s">
        <v>780</v>
      </c>
      <c r="B319" s="21">
        <v>318</v>
      </c>
      <c r="C319" s="20" t="s">
        <v>781</v>
      </c>
      <c r="D319" s="20" t="s">
        <v>782</v>
      </c>
      <c r="E319" s="20" t="s">
        <v>790</v>
      </c>
      <c r="F319" s="20" t="s">
        <v>784</v>
      </c>
      <c r="G319" s="20">
        <v>100</v>
      </c>
      <c r="H319" s="20">
        <v>1.84</v>
      </c>
      <c r="I319" s="20">
        <v>184</v>
      </c>
      <c r="J319" s="20"/>
      <c r="K319" s="20"/>
      <c r="L319" s="25" t="s">
        <v>785</v>
      </c>
      <c r="M319" s="25" t="s">
        <v>786</v>
      </c>
    </row>
    <row r="320" spans="1:13" ht="16" customHeight="1">
      <c r="A320" s="20" t="s">
        <v>780</v>
      </c>
      <c r="B320" s="21">
        <v>319</v>
      </c>
      <c r="C320" s="20" t="s">
        <v>781</v>
      </c>
      <c r="D320" s="20" t="s">
        <v>782</v>
      </c>
      <c r="E320" s="20" t="s">
        <v>791</v>
      </c>
      <c r="F320" s="20" t="s">
        <v>784</v>
      </c>
      <c r="G320" s="20">
        <v>100</v>
      </c>
      <c r="H320" s="20">
        <v>2.39</v>
      </c>
      <c r="I320" s="20">
        <v>239</v>
      </c>
      <c r="J320" s="20"/>
      <c r="K320" s="20"/>
      <c r="L320" s="25" t="s">
        <v>785</v>
      </c>
      <c r="M320" s="25" t="s">
        <v>786</v>
      </c>
    </row>
    <row r="321" spans="1:13" ht="16" customHeight="1">
      <c r="A321" s="20" t="s">
        <v>780</v>
      </c>
      <c r="B321" s="21">
        <v>320</v>
      </c>
      <c r="C321" s="20" t="s">
        <v>781</v>
      </c>
      <c r="D321" s="20" t="s">
        <v>782</v>
      </c>
      <c r="E321" s="20" t="s">
        <v>792</v>
      </c>
      <c r="F321" s="20" t="s">
        <v>784</v>
      </c>
      <c r="G321" s="20">
        <v>100</v>
      </c>
      <c r="H321" s="20">
        <v>3.79</v>
      </c>
      <c r="I321" s="20">
        <v>379</v>
      </c>
      <c r="J321" s="20"/>
      <c r="K321" s="20"/>
      <c r="L321" s="25" t="s">
        <v>785</v>
      </c>
      <c r="M321" s="25" t="s">
        <v>786</v>
      </c>
    </row>
    <row r="322" spans="1:13" ht="16" customHeight="1">
      <c r="A322" s="20" t="s">
        <v>780</v>
      </c>
      <c r="B322" s="21">
        <v>321</v>
      </c>
      <c r="C322" s="20" t="s">
        <v>793</v>
      </c>
      <c r="D322" s="20" t="s">
        <v>794</v>
      </c>
      <c r="E322" s="20" t="s">
        <v>795</v>
      </c>
      <c r="F322" s="20" t="s">
        <v>796</v>
      </c>
      <c r="G322" s="20">
        <v>20000</v>
      </c>
      <c r="H322" s="20">
        <v>1.71</v>
      </c>
      <c r="I322" s="20">
        <v>34200</v>
      </c>
      <c r="J322" s="20"/>
      <c r="K322" s="20"/>
      <c r="L322" s="25" t="s">
        <v>785</v>
      </c>
      <c r="M322" s="25" t="s">
        <v>786</v>
      </c>
    </row>
    <row r="323" spans="1:13" ht="16" customHeight="1">
      <c r="A323" s="20" t="s">
        <v>780</v>
      </c>
      <c r="B323" s="21">
        <v>322</v>
      </c>
      <c r="C323" s="20" t="s">
        <v>797</v>
      </c>
      <c r="D323" s="20" t="s">
        <v>798</v>
      </c>
      <c r="E323" s="20" t="s">
        <v>799</v>
      </c>
      <c r="F323" s="20" t="s">
        <v>796</v>
      </c>
      <c r="G323" s="20">
        <v>10000</v>
      </c>
      <c r="H323" s="20">
        <v>4.18</v>
      </c>
      <c r="I323" s="20">
        <v>41800</v>
      </c>
      <c r="J323" s="20"/>
      <c r="K323" s="20"/>
      <c r="L323" s="25" t="s">
        <v>785</v>
      </c>
      <c r="M323" s="25" t="s">
        <v>786</v>
      </c>
    </row>
    <row r="324" spans="1:13" ht="16" customHeight="1">
      <c r="A324" s="20" t="s">
        <v>780</v>
      </c>
      <c r="B324" s="21">
        <v>323</v>
      </c>
      <c r="C324" s="20" t="s">
        <v>800</v>
      </c>
      <c r="D324" s="20" t="s">
        <v>801</v>
      </c>
      <c r="E324" s="20" t="s">
        <v>802</v>
      </c>
      <c r="F324" s="20" t="s">
        <v>803</v>
      </c>
      <c r="G324" s="20">
        <v>59.731079999999999</v>
      </c>
      <c r="H324" s="20">
        <v>1179.4529749001699</v>
      </c>
      <c r="I324" s="20">
        <v>70450</v>
      </c>
      <c r="J324" s="20"/>
      <c r="K324" s="20"/>
      <c r="L324" s="25" t="s">
        <v>785</v>
      </c>
      <c r="M324" s="25" t="s">
        <v>786</v>
      </c>
    </row>
    <row r="325" spans="1:13" ht="16" customHeight="1">
      <c r="A325" s="20" t="s">
        <v>780</v>
      </c>
      <c r="B325" s="21">
        <v>324</v>
      </c>
      <c r="C325" s="20" t="s">
        <v>804</v>
      </c>
      <c r="D325" s="20" t="s">
        <v>805</v>
      </c>
      <c r="E325" s="20" t="s">
        <v>806</v>
      </c>
      <c r="F325" s="20" t="s">
        <v>803</v>
      </c>
      <c r="G325" s="20">
        <v>35</v>
      </c>
      <c r="H325" s="20">
        <v>1030</v>
      </c>
      <c r="I325" s="20">
        <v>36050</v>
      </c>
      <c r="J325" s="20"/>
      <c r="K325" s="20"/>
      <c r="L325" s="25" t="s">
        <v>785</v>
      </c>
      <c r="M325" s="25" t="s">
        <v>786</v>
      </c>
    </row>
    <row r="326" spans="1:13" ht="16" customHeight="1">
      <c r="A326" s="20" t="s">
        <v>780</v>
      </c>
      <c r="B326" s="21">
        <v>325</v>
      </c>
      <c r="C326" s="20" t="s">
        <v>804</v>
      </c>
      <c r="D326" s="20" t="s">
        <v>805</v>
      </c>
      <c r="E326" s="20" t="s">
        <v>807</v>
      </c>
      <c r="F326" s="20" t="s">
        <v>803</v>
      </c>
      <c r="G326" s="20">
        <v>25.583100000000002</v>
      </c>
      <c r="H326" s="20">
        <v>1090.5636924375899</v>
      </c>
      <c r="I326" s="20">
        <v>27900</v>
      </c>
      <c r="J326" s="20"/>
      <c r="K326" s="20"/>
      <c r="L326" s="25" t="s">
        <v>785</v>
      </c>
      <c r="M326" s="25" t="s">
        <v>786</v>
      </c>
    </row>
    <row r="327" spans="1:13" ht="16" customHeight="1">
      <c r="A327" s="20" t="s">
        <v>780</v>
      </c>
      <c r="B327" s="21">
        <v>326</v>
      </c>
      <c r="C327" s="20" t="s">
        <v>804</v>
      </c>
      <c r="D327" s="20" t="s">
        <v>805</v>
      </c>
      <c r="E327" s="20" t="s">
        <v>808</v>
      </c>
      <c r="F327" s="20" t="s">
        <v>803</v>
      </c>
      <c r="G327" s="20">
        <v>42</v>
      </c>
      <c r="H327" s="20">
        <v>1079.0476190476199</v>
      </c>
      <c r="I327" s="20">
        <v>45320</v>
      </c>
      <c r="J327" s="20"/>
      <c r="K327" s="20"/>
      <c r="L327" s="25" t="s">
        <v>785</v>
      </c>
      <c r="M327" s="25" t="s">
        <v>786</v>
      </c>
    </row>
    <row r="328" spans="1:13" ht="16" customHeight="1">
      <c r="A328" s="20" t="s">
        <v>809</v>
      </c>
      <c r="B328" s="21">
        <v>327</v>
      </c>
      <c r="C328" s="20" t="s">
        <v>810</v>
      </c>
      <c r="D328" s="20" t="s">
        <v>742</v>
      </c>
      <c r="E328" s="20" t="s">
        <v>811</v>
      </c>
      <c r="F328" s="20" t="s">
        <v>695</v>
      </c>
      <c r="G328" s="20">
        <v>1</v>
      </c>
      <c r="H328" s="20">
        <v>350001.91999999998</v>
      </c>
      <c r="I328" s="20">
        <v>350001.91999999998</v>
      </c>
      <c r="J328" s="20"/>
      <c r="K328" s="20"/>
      <c r="L328" s="25" t="s">
        <v>812</v>
      </c>
      <c r="M328" s="25" t="s">
        <v>749</v>
      </c>
    </row>
    <row r="329" spans="1:13" ht="16" customHeight="1">
      <c r="A329" s="20" t="s">
        <v>813</v>
      </c>
      <c r="B329" s="21">
        <v>328</v>
      </c>
      <c r="C329" s="20" t="s">
        <v>814</v>
      </c>
      <c r="D329" s="20" t="s">
        <v>815</v>
      </c>
      <c r="E329" s="20"/>
      <c r="F329" s="20" t="s">
        <v>816</v>
      </c>
      <c r="G329" s="20">
        <v>77</v>
      </c>
      <c r="H329" s="20">
        <v>4151.3868831168802</v>
      </c>
      <c r="I329" s="20">
        <v>319656.78999999998</v>
      </c>
      <c r="J329" s="20"/>
      <c r="K329" s="20"/>
      <c r="L329" s="25" t="s">
        <v>817</v>
      </c>
      <c r="M329" s="25" t="s">
        <v>818</v>
      </c>
    </row>
    <row r="330" spans="1:13" ht="16" customHeight="1">
      <c r="A330" s="20" t="s">
        <v>819</v>
      </c>
      <c r="B330" s="21">
        <v>329</v>
      </c>
      <c r="C330" s="26" t="s">
        <v>820</v>
      </c>
      <c r="D330" s="26" t="s">
        <v>821</v>
      </c>
      <c r="E330" s="26" t="s">
        <v>822</v>
      </c>
      <c r="F330" s="27" t="s">
        <v>823</v>
      </c>
      <c r="G330" s="28">
        <v>2028</v>
      </c>
      <c r="H330" s="29">
        <v>459.10999999999802</v>
      </c>
      <c r="I330" s="29">
        <v>931075.07999999705</v>
      </c>
      <c r="J330" s="20"/>
      <c r="K330" s="20"/>
      <c r="L330" s="25" t="s">
        <v>824</v>
      </c>
      <c r="M330" s="25" t="s">
        <v>825</v>
      </c>
    </row>
    <row r="331" spans="1:13" ht="16" customHeight="1">
      <c r="A331" s="20" t="s">
        <v>819</v>
      </c>
      <c r="B331" s="21">
        <v>330</v>
      </c>
      <c r="C331" s="26" t="s">
        <v>820</v>
      </c>
      <c r="D331" s="26" t="s">
        <v>821</v>
      </c>
      <c r="E331" s="26" t="s">
        <v>826</v>
      </c>
      <c r="F331" s="27" t="s">
        <v>823</v>
      </c>
      <c r="G331" s="28">
        <v>1560</v>
      </c>
      <c r="H331" s="29">
        <v>362.04</v>
      </c>
      <c r="I331" s="29">
        <v>564782.4</v>
      </c>
      <c r="J331" s="20"/>
      <c r="K331" s="20"/>
      <c r="L331" s="25" t="s">
        <v>824</v>
      </c>
      <c r="M331" s="25" t="s">
        <v>825</v>
      </c>
    </row>
    <row r="332" spans="1:13" ht="16" customHeight="1">
      <c r="A332" s="20" t="s">
        <v>819</v>
      </c>
      <c r="B332" s="21">
        <v>331</v>
      </c>
      <c r="C332" s="26" t="s">
        <v>820</v>
      </c>
      <c r="D332" s="26" t="s">
        <v>821</v>
      </c>
      <c r="E332" s="26" t="s">
        <v>827</v>
      </c>
      <c r="F332" s="27" t="s">
        <v>823</v>
      </c>
      <c r="G332" s="28">
        <v>1920</v>
      </c>
      <c r="H332" s="29">
        <v>287.91000000000003</v>
      </c>
      <c r="I332" s="29">
        <v>552787.200000001</v>
      </c>
      <c r="J332" s="20"/>
      <c r="K332" s="20"/>
      <c r="L332" s="25" t="s">
        <v>824</v>
      </c>
      <c r="M332" s="25" t="s">
        <v>825</v>
      </c>
    </row>
    <row r="333" spans="1:13" ht="16" customHeight="1">
      <c r="A333" s="20" t="s">
        <v>819</v>
      </c>
      <c r="B333" s="21">
        <v>332</v>
      </c>
      <c r="C333" s="26" t="s">
        <v>820</v>
      </c>
      <c r="D333" s="26" t="s">
        <v>821</v>
      </c>
      <c r="E333" s="26" t="s">
        <v>828</v>
      </c>
      <c r="F333" s="27" t="s">
        <v>823</v>
      </c>
      <c r="G333" s="28">
        <v>1068</v>
      </c>
      <c r="H333" s="29">
        <v>226.98</v>
      </c>
      <c r="I333" s="29">
        <v>242414.64</v>
      </c>
      <c r="J333" s="20"/>
      <c r="K333" s="20"/>
      <c r="L333" s="25" t="s">
        <v>824</v>
      </c>
      <c r="M333" s="25" t="s">
        <v>825</v>
      </c>
    </row>
    <row r="334" spans="1:13" ht="16" customHeight="1">
      <c r="A334" s="20" t="s">
        <v>819</v>
      </c>
      <c r="B334" s="21">
        <v>333</v>
      </c>
      <c r="C334" s="26" t="s">
        <v>820</v>
      </c>
      <c r="D334" s="26" t="s">
        <v>821</v>
      </c>
      <c r="E334" s="26" t="s">
        <v>829</v>
      </c>
      <c r="F334" s="27" t="s">
        <v>823</v>
      </c>
      <c r="G334" s="28">
        <v>2520</v>
      </c>
      <c r="H334" s="29">
        <v>178.94</v>
      </c>
      <c r="I334" s="29">
        <v>450928.8</v>
      </c>
      <c r="J334" s="20"/>
      <c r="K334" s="20"/>
      <c r="L334" s="25" t="s">
        <v>824</v>
      </c>
      <c r="M334" s="25" t="s">
        <v>825</v>
      </c>
    </row>
    <row r="335" spans="1:13" ht="16" customHeight="1">
      <c r="A335" s="20" t="s">
        <v>819</v>
      </c>
      <c r="B335" s="21">
        <v>334</v>
      </c>
      <c r="C335" s="26" t="s">
        <v>820</v>
      </c>
      <c r="D335" s="26" t="s">
        <v>821</v>
      </c>
      <c r="E335" s="26" t="s">
        <v>830</v>
      </c>
      <c r="F335" s="27" t="s">
        <v>823</v>
      </c>
      <c r="G335" s="28">
        <v>1920</v>
      </c>
      <c r="H335" s="29">
        <v>112.76</v>
      </c>
      <c r="I335" s="29">
        <v>216499.20000000001</v>
      </c>
      <c r="J335" s="20"/>
      <c r="K335" s="20"/>
      <c r="L335" s="25" t="s">
        <v>824</v>
      </c>
      <c r="M335" s="25" t="s">
        <v>825</v>
      </c>
    </row>
    <row r="336" spans="1:13" ht="16" customHeight="1">
      <c r="A336" s="20" t="s">
        <v>819</v>
      </c>
      <c r="B336" s="21">
        <v>335</v>
      </c>
      <c r="C336" s="26" t="s">
        <v>820</v>
      </c>
      <c r="D336" s="26" t="s">
        <v>821</v>
      </c>
      <c r="E336" s="26" t="s">
        <v>831</v>
      </c>
      <c r="F336" s="27" t="s">
        <v>823</v>
      </c>
      <c r="G336" s="28">
        <v>1000</v>
      </c>
      <c r="H336" s="29">
        <v>69.44</v>
      </c>
      <c r="I336" s="29">
        <v>69440</v>
      </c>
      <c r="J336" s="20"/>
      <c r="K336" s="20"/>
      <c r="L336" s="25" t="s">
        <v>824</v>
      </c>
      <c r="M336" s="25" t="s">
        <v>825</v>
      </c>
    </row>
    <row r="337" spans="1:13" ht="16" customHeight="1">
      <c r="A337" s="20" t="s">
        <v>819</v>
      </c>
      <c r="B337" s="21">
        <v>336</v>
      </c>
      <c r="C337" s="26" t="s">
        <v>820</v>
      </c>
      <c r="D337" s="26" t="s">
        <v>821</v>
      </c>
      <c r="E337" s="26" t="s">
        <v>832</v>
      </c>
      <c r="F337" s="27" t="s">
        <v>823</v>
      </c>
      <c r="G337" s="28">
        <v>1000</v>
      </c>
      <c r="H337" s="29">
        <v>54.79</v>
      </c>
      <c r="I337" s="29">
        <v>54790</v>
      </c>
      <c r="J337" s="20"/>
      <c r="K337" s="20"/>
      <c r="L337" s="25" t="s">
        <v>824</v>
      </c>
      <c r="M337" s="25" t="s">
        <v>825</v>
      </c>
    </row>
    <row r="338" spans="1:13" ht="16" customHeight="1">
      <c r="A338" s="20" t="s">
        <v>819</v>
      </c>
      <c r="B338" s="21">
        <v>337</v>
      </c>
      <c r="C338" s="26" t="s">
        <v>820</v>
      </c>
      <c r="D338" s="26" t="s">
        <v>821</v>
      </c>
      <c r="E338" s="26" t="s">
        <v>833</v>
      </c>
      <c r="F338" s="27" t="s">
        <v>823</v>
      </c>
      <c r="G338" s="28">
        <v>1928</v>
      </c>
      <c r="H338" s="29">
        <v>35.510000000000097</v>
      </c>
      <c r="I338" s="29">
        <v>68463.280000000101</v>
      </c>
      <c r="J338" s="20"/>
      <c r="K338" s="20"/>
      <c r="L338" s="25" t="s">
        <v>824</v>
      </c>
      <c r="M338" s="25" t="s">
        <v>825</v>
      </c>
    </row>
    <row r="339" spans="1:13" ht="16" customHeight="1">
      <c r="A339" s="20" t="s">
        <v>819</v>
      </c>
      <c r="B339" s="21">
        <v>338</v>
      </c>
      <c r="C339" s="26" t="s">
        <v>820</v>
      </c>
      <c r="D339" s="26" t="s">
        <v>821</v>
      </c>
      <c r="E339" s="26" t="s">
        <v>834</v>
      </c>
      <c r="F339" s="27" t="s">
        <v>823</v>
      </c>
      <c r="G339" s="28">
        <v>912</v>
      </c>
      <c r="H339" s="29">
        <v>18.12</v>
      </c>
      <c r="I339" s="29">
        <v>16525.439999999999</v>
      </c>
      <c r="J339" s="20"/>
      <c r="K339" s="20"/>
      <c r="L339" s="25" t="s">
        <v>824</v>
      </c>
      <c r="M339" s="25" t="s">
        <v>825</v>
      </c>
    </row>
    <row r="340" spans="1:13" ht="16" customHeight="1">
      <c r="A340" s="20" t="s">
        <v>819</v>
      </c>
      <c r="B340" s="21">
        <v>339</v>
      </c>
      <c r="C340" s="26" t="s">
        <v>820</v>
      </c>
      <c r="D340" s="26" t="s">
        <v>821</v>
      </c>
      <c r="E340" s="26" t="s">
        <v>835</v>
      </c>
      <c r="F340" s="27" t="s">
        <v>823</v>
      </c>
      <c r="G340" s="28">
        <v>96</v>
      </c>
      <c r="H340" s="29">
        <v>13.79</v>
      </c>
      <c r="I340" s="29">
        <v>1323.84</v>
      </c>
      <c r="J340" s="20"/>
      <c r="K340" s="20"/>
      <c r="L340" s="25" t="s">
        <v>824</v>
      </c>
      <c r="M340" s="25" t="s">
        <v>825</v>
      </c>
    </row>
    <row r="341" spans="1:13" ht="16" customHeight="1">
      <c r="A341" s="20" t="s">
        <v>819</v>
      </c>
      <c r="B341" s="21">
        <v>340</v>
      </c>
      <c r="C341" s="26" t="s">
        <v>820</v>
      </c>
      <c r="D341" s="26" t="s">
        <v>821</v>
      </c>
      <c r="E341" s="26" t="s">
        <v>836</v>
      </c>
      <c r="F341" s="27" t="s">
        <v>823</v>
      </c>
      <c r="G341" s="28">
        <v>1152</v>
      </c>
      <c r="H341" s="29">
        <v>8.5500000000000007</v>
      </c>
      <c r="I341" s="29">
        <v>9849.6000000000095</v>
      </c>
      <c r="J341" s="20"/>
      <c r="K341" s="20"/>
      <c r="L341" s="25" t="s">
        <v>824</v>
      </c>
      <c r="M341" s="25" t="s">
        <v>825</v>
      </c>
    </row>
    <row r="342" spans="1:13" ht="16" customHeight="1">
      <c r="A342" s="20" t="s">
        <v>819</v>
      </c>
      <c r="B342" s="21">
        <v>341</v>
      </c>
      <c r="C342" s="26" t="s">
        <v>820</v>
      </c>
      <c r="D342" s="26" t="s">
        <v>821</v>
      </c>
      <c r="E342" s="26" t="s">
        <v>837</v>
      </c>
      <c r="F342" s="27" t="s">
        <v>823</v>
      </c>
      <c r="G342" s="28">
        <v>384</v>
      </c>
      <c r="H342" s="29">
        <v>2.91</v>
      </c>
      <c r="I342" s="29">
        <v>1117.44</v>
      </c>
      <c r="J342" s="20"/>
      <c r="K342" s="20"/>
      <c r="L342" s="25" t="s">
        <v>824</v>
      </c>
      <c r="M342" s="25" t="s">
        <v>825</v>
      </c>
    </row>
  </sheetData>
  <autoFilter ref="A1:O342" xr:uid="{00000000-0009-0000-0000-000000000000}"/>
  <phoneticPr fontId="2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7"/>
  <sheetViews>
    <sheetView zoomScale="85" zoomScaleNormal="85" workbookViewId="0">
      <pane ySplit="2" topLeftCell="A3" activePane="bottomLeft" state="frozenSplit"/>
      <selection pane="bottomLeft" activeCell="C3" sqref="C3:C119"/>
    </sheetView>
  </sheetViews>
  <sheetFormatPr baseColWidth="10" defaultColWidth="10.83203125" defaultRowHeight="18" customHeight="1"/>
  <cols>
    <col min="1" max="1" width="31.5" style="33" customWidth="1"/>
    <col min="2" max="2" width="11.1640625" style="33" customWidth="1"/>
    <col min="3" max="3" width="22.33203125" style="33" customWidth="1"/>
    <col min="4" max="4" width="41.1640625" style="33" customWidth="1"/>
    <col min="5" max="5" width="76.5" style="33" customWidth="1"/>
    <col min="6" max="6" width="27.5" style="33" customWidth="1"/>
    <col min="7" max="7" width="11.6640625" style="33" customWidth="1"/>
    <col min="8" max="8" width="14.1640625" style="33" customWidth="1"/>
    <col min="9" max="9" width="26.33203125" style="33" customWidth="1"/>
    <col min="10" max="10" width="12.6640625" style="33" customWidth="1"/>
    <col min="11" max="11" width="16.6640625" style="33" customWidth="1"/>
    <col min="12" max="13" width="15.33203125" style="33" customWidth="1"/>
    <col min="14" max="14" width="12.5" style="33" customWidth="1"/>
    <col min="15" max="15" width="34.6640625" style="33" customWidth="1"/>
    <col min="16" max="16" width="38.83203125" style="33" customWidth="1"/>
    <col min="17" max="18" width="10.83203125" style="33" customWidth="1"/>
    <col min="19" max="16384" width="10.83203125" style="33"/>
  </cols>
  <sheetData>
    <row r="1" spans="1:16" s="14" customFormat="1" ht="36" customHeight="1">
      <c r="A1" s="15" t="s">
        <v>0</v>
      </c>
      <c r="B1" s="15" t="s">
        <v>838</v>
      </c>
      <c r="C1" s="15" t="s">
        <v>839</v>
      </c>
      <c r="D1" s="15" t="s">
        <v>840</v>
      </c>
      <c r="E1" s="15" t="s">
        <v>841</v>
      </c>
      <c r="F1" s="15" t="s">
        <v>842</v>
      </c>
      <c r="G1" s="15" t="s">
        <v>843</v>
      </c>
      <c r="H1" s="15" t="s">
        <v>844</v>
      </c>
      <c r="I1" s="15" t="s">
        <v>845</v>
      </c>
      <c r="J1" s="15" t="s">
        <v>846</v>
      </c>
      <c r="K1" s="15" t="s">
        <v>847</v>
      </c>
      <c r="L1" s="15" t="s">
        <v>848</v>
      </c>
      <c r="M1" s="15" t="s">
        <v>849</v>
      </c>
      <c r="N1" s="15" t="s">
        <v>10</v>
      </c>
      <c r="O1" s="15" t="s">
        <v>11</v>
      </c>
      <c r="P1" s="15" t="s">
        <v>12</v>
      </c>
    </row>
    <row r="2" spans="1:16" s="14" customFormat="1" ht="36" customHeight="1">
      <c r="A2" s="15"/>
      <c r="B2" s="15"/>
      <c r="C2" s="15" t="s">
        <v>850</v>
      </c>
      <c r="D2" s="15" t="s">
        <v>851</v>
      </c>
      <c r="E2" s="15" t="s">
        <v>852</v>
      </c>
      <c r="F2" s="15" t="s">
        <v>853</v>
      </c>
      <c r="G2" s="15" t="s">
        <v>5</v>
      </c>
      <c r="H2" s="15" t="s">
        <v>854</v>
      </c>
      <c r="I2" s="15" t="s">
        <v>855</v>
      </c>
      <c r="J2" s="15"/>
      <c r="K2" s="15" t="s">
        <v>856</v>
      </c>
      <c r="L2" s="15" t="s">
        <v>857</v>
      </c>
      <c r="M2" s="15" t="s">
        <v>858</v>
      </c>
      <c r="N2" s="15"/>
      <c r="O2" s="15"/>
      <c r="P2" s="15"/>
    </row>
    <row r="3" spans="1:16" ht="18" customHeight="1">
      <c r="A3" s="33" t="s">
        <v>859</v>
      </c>
      <c r="C3" s="62" t="s">
        <v>860</v>
      </c>
      <c r="D3" s="35" t="s">
        <v>14</v>
      </c>
      <c r="E3" s="35" t="s">
        <v>15</v>
      </c>
      <c r="F3" s="35" t="s">
        <v>16</v>
      </c>
      <c r="G3" s="35"/>
      <c r="H3" s="16">
        <v>15000</v>
      </c>
      <c r="I3" s="64" t="s">
        <v>861</v>
      </c>
      <c r="J3" s="66">
        <v>71</v>
      </c>
      <c r="K3" s="67">
        <v>627.13964999999996</v>
      </c>
      <c r="L3" s="36">
        <v>125</v>
      </c>
      <c r="M3" s="67">
        <v>69520</v>
      </c>
      <c r="O3" s="16" t="s">
        <v>18</v>
      </c>
      <c r="P3" s="16" t="s">
        <v>19</v>
      </c>
    </row>
    <row r="4" spans="1:16" ht="18" customHeight="1">
      <c r="A4" s="33" t="s">
        <v>859</v>
      </c>
      <c r="C4" s="63"/>
      <c r="D4" s="35" t="s">
        <v>20</v>
      </c>
      <c r="E4" s="35" t="s">
        <v>21</v>
      </c>
      <c r="F4" s="35" t="s">
        <v>22</v>
      </c>
      <c r="G4" s="35"/>
      <c r="H4" s="16">
        <v>8</v>
      </c>
      <c r="I4" s="63"/>
      <c r="J4" s="63"/>
      <c r="K4" s="63"/>
      <c r="L4" s="36">
        <v>57.6</v>
      </c>
      <c r="M4" s="63"/>
      <c r="O4" s="16" t="s">
        <v>18</v>
      </c>
      <c r="P4" s="16" t="s">
        <v>19</v>
      </c>
    </row>
    <row r="5" spans="1:16" ht="18" customHeight="1">
      <c r="A5" s="33" t="s">
        <v>859</v>
      </c>
      <c r="C5" s="63"/>
      <c r="D5" s="35" t="s">
        <v>23</v>
      </c>
      <c r="E5" s="35" t="s">
        <v>24</v>
      </c>
      <c r="F5" s="35" t="s">
        <v>25</v>
      </c>
      <c r="G5" s="35"/>
      <c r="H5" s="16">
        <v>10</v>
      </c>
      <c r="I5" s="63"/>
      <c r="J5" s="63"/>
      <c r="K5" s="63"/>
      <c r="L5" s="36">
        <v>1000</v>
      </c>
      <c r="M5" s="63"/>
      <c r="O5" s="16" t="s">
        <v>18</v>
      </c>
      <c r="P5" s="16" t="s">
        <v>19</v>
      </c>
    </row>
    <row r="6" spans="1:16" ht="18" customHeight="1">
      <c r="A6" s="33" t="s">
        <v>859</v>
      </c>
      <c r="C6" s="63"/>
      <c r="D6" s="35" t="s">
        <v>27</v>
      </c>
      <c r="E6" s="35" t="s">
        <v>28</v>
      </c>
      <c r="F6" s="35">
        <v>0</v>
      </c>
      <c r="G6" s="35"/>
      <c r="H6" s="16">
        <v>100</v>
      </c>
      <c r="I6" s="63"/>
      <c r="J6" s="63"/>
      <c r="K6" s="63"/>
      <c r="L6" s="36">
        <v>30</v>
      </c>
      <c r="M6" s="63"/>
      <c r="O6" s="16" t="s">
        <v>18</v>
      </c>
      <c r="P6" s="16" t="s">
        <v>19</v>
      </c>
    </row>
    <row r="7" spans="1:16" ht="18" customHeight="1">
      <c r="A7" s="33" t="s">
        <v>859</v>
      </c>
      <c r="C7" s="63"/>
      <c r="D7" s="35" t="s">
        <v>29</v>
      </c>
      <c r="E7" s="35" t="s">
        <v>30</v>
      </c>
      <c r="F7" s="35">
        <v>0</v>
      </c>
      <c r="G7" s="35"/>
      <c r="H7" s="16">
        <v>100</v>
      </c>
      <c r="I7" s="63"/>
      <c r="J7" s="63"/>
      <c r="K7" s="63"/>
      <c r="L7" s="36">
        <v>14</v>
      </c>
      <c r="M7" s="63"/>
      <c r="O7" s="16" t="s">
        <v>18</v>
      </c>
      <c r="P7" s="16" t="s">
        <v>19</v>
      </c>
    </row>
    <row r="8" spans="1:16" ht="18" customHeight="1">
      <c r="A8" s="33" t="s">
        <v>859</v>
      </c>
      <c r="C8" s="63"/>
      <c r="D8" s="35" t="s">
        <v>31</v>
      </c>
      <c r="E8" s="35" t="s">
        <v>32</v>
      </c>
      <c r="F8" s="35" t="s">
        <v>33</v>
      </c>
      <c r="G8" s="35"/>
      <c r="H8" s="16">
        <v>100</v>
      </c>
      <c r="I8" s="63"/>
      <c r="J8" s="63"/>
      <c r="K8" s="63"/>
      <c r="L8" s="36">
        <v>200</v>
      </c>
      <c r="M8" s="63"/>
      <c r="O8" s="16" t="s">
        <v>18</v>
      </c>
      <c r="P8" s="16" t="s">
        <v>19</v>
      </c>
    </row>
    <row r="9" spans="1:16" ht="18" customHeight="1">
      <c r="A9" s="33" t="s">
        <v>859</v>
      </c>
      <c r="C9" s="63"/>
      <c r="D9" s="35" t="s">
        <v>34</v>
      </c>
      <c r="E9" s="35" t="s">
        <v>35</v>
      </c>
      <c r="F9" s="35" t="s">
        <v>36</v>
      </c>
      <c r="G9" s="35"/>
      <c r="H9" s="16">
        <v>60</v>
      </c>
      <c r="I9" s="63"/>
      <c r="J9" s="63"/>
      <c r="K9" s="63"/>
      <c r="L9" s="36">
        <v>660</v>
      </c>
      <c r="M9" s="63"/>
      <c r="O9" s="16" t="s">
        <v>18</v>
      </c>
      <c r="P9" s="16" t="s">
        <v>19</v>
      </c>
    </row>
    <row r="10" spans="1:16" ht="18" customHeight="1">
      <c r="A10" s="33" t="s">
        <v>859</v>
      </c>
      <c r="C10" s="63"/>
      <c r="D10" s="35" t="s">
        <v>38</v>
      </c>
      <c r="E10" s="35" t="s">
        <v>39</v>
      </c>
      <c r="F10" s="35" t="s">
        <v>40</v>
      </c>
      <c r="G10" s="35"/>
      <c r="H10" s="16">
        <v>6</v>
      </c>
      <c r="I10" s="63"/>
      <c r="J10" s="63"/>
      <c r="K10" s="63"/>
      <c r="L10" s="36">
        <v>390</v>
      </c>
      <c r="M10" s="63"/>
      <c r="O10" s="16" t="s">
        <v>18</v>
      </c>
      <c r="P10" s="16" t="s">
        <v>19</v>
      </c>
    </row>
    <row r="11" spans="1:16" ht="18" customHeight="1">
      <c r="A11" s="33" t="s">
        <v>859</v>
      </c>
      <c r="C11" s="63"/>
      <c r="D11" s="35" t="s">
        <v>41</v>
      </c>
      <c r="E11" s="35" t="s">
        <v>42</v>
      </c>
      <c r="F11" s="35" t="s">
        <v>43</v>
      </c>
      <c r="G11" s="35"/>
      <c r="H11" s="16">
        <v>30</v>
      </c>
      <c r="I11" s="63"/>
      <c r="J11" s="63"/>
      <c r="K11" s="63"/>
      <c r="L11" s="36">
        <v>390</v>
      </c>
      <c r="M11" s="63"/>
      <c r="O11" s="16" t="s">
        <v>18</v>
      </c>
      <c r="P11" s="16" t="s">
        <v>19</v>
      </c>
    </row>
    <row r="12" spans="1:16" ht="18" customHeight="1">
      <c r="A12" s="33" t="s">
        <v>859</v>
      </c>
      <c r="C12" s="63"/>
      <c r="D12" s="35" t="s">
        <v>44</v>
      </c>
      <c r="E12" s="35" t="s">
        <v>45</v>
      </c>
      <c r="F12" s="35" t="s">
        <v>46</v>
      </c>
      <c r="G12" s="35"/>
      <c r="H12" s="16">
        <v>100</v>
      </c>
      <c r="I12" s="63"/>
      <c r="J12" s="63"/>
      <c r="K12" s="63"/>
      <c r="L12" s="36">
        <v>295</v>
      </c>
      <c r="M12" s="63"/>
      <c r="O12" s="16" t="s">
        <v>18</v>
      </c>
      <c r="P12" s="16" t="s">
        <v>19</v>
      </c>
    </row>
    <row r="13" spans="1:16" ht="18" customHeight="1">
      <c r="A13" s="33" t="s">
        <v>859</v>
      </c>
      <c r="C13" s="63"/>
      <c r="D13" s="35" t="s">
        <v>47</v>
      </c>
      <c r="E13" s="35" t="s">
        <v>48</v>
      </c>
      <c r="F13" s="35" t="s">
        <v>49</v>
      </c>
      <c r="G13" s="35"/>
      <c r="H13" s="16">
        <v>200</v>
      </c>
      <c r="I13" s="63"/>
      <c r="J13" s="63"/>
      <c r="K13" s="63"/>
      <c r="L13" s="36">
        <v>165</v>
      </c>
      <c r="M13" s="63"/>
      <c r="O13" s="16" t="s">
        <v>18</v>
      </c>
      <c r="P13" s="16" t="s">
        <v>19</v>
      </c>
    </row>
    <row r="14" spans="1:16" ht="18" customHeight="1">
      <c r="A14" s="33" t="s">
        <v>859</v>
      </c>
      <c r="C14" s="63"/>
      <c r="D14" s="35" t="s">
        <v>50</v>
      </c>
      <c r="E14" s="35" t="s">
        <v>51</v>
      </c>
      <c r="F14" s="35" t="s">
        <v>52</v>
      </c>
      <c r="G14" s="35"/>
      <c r="H14" s="16">
        <v>12</v>
      </c>
      <c r="I14" s="63"/>
      <c r="J14" s="63"/>
      <c r="K14" s="63"/>
      <c r="L14" s="36">
        <v>547.20000000000005</v>
      </c>
      <c r="M14" s="63"/>
      <c r="O14" s="16" t="s">
        <v>18</v>
      </c>
      <c r="P14" s="16" t="s">
        <v>19</v>
      </c>
    </row>
    <row r="15" spans="1:16" ht="18" customHeight="1">
      <c r="A15" s="33" t="s">
        <v>859</v>
      </c>
      <c r="C15" s="63"/>
      <c r="D15" s="35" t="s">
        <v>53</v>
      </c>
      <c r="E15" s="35" t="s">
        <v>54</v>
      </c>
      <c r="F15" s="35" t="s">
        <v>55</v>
      </c>
      <c r="G15" s="35"/>
      <c r="H15" s="16">
        <v>200</v>
      </c>
      <c r="I15" s="63"/>
      <c r="J15" s="63"/>
      <c r="K15" s="63"/>
      <c r="L15" s="36">
        <v>60</v>
      </c>
      <c r="M15" s="63"/>
      <c r="O15" s="16" t="s">
        <v>18</v>
      </c>
      <c r="P15" s="16" t="s">
        <v>19</v>
      </c>
    </row>
    <row r="16" spans="1:16" ht="18" customHeight="1">
      <c r="A16" s="33" t="s">
        <v>859</v>
      </c>
      <c r="C16" s="63"/>
      <c r="D16" s="35" t="s">
        <v>56</v>
      </c>
      <c r="E16" s="35" t="s">
        <v>57</v>
      </c>
      <c r="F16" s="35" t="s">
        <v>58</v>
      </c>
      <c r="G16" s="35"/>
      <c r="H16" s="16">
        <v>200</v>
      </c>
      <c r="I16" s="63"/>
      <c r="J16" s="63"/>
      <c r="K16" s="63"/>
      <c r="L16" s="36">
        <v>60</v>
      </c>
      <c r="M16" s="63"/>
      <c r="O16" s="16" t="s">
        <v>18</v>
      </c>
      <c r="P16" s="16" t="s">
        <v>19</v>
      </c>
    </row>
    <row r="17" spans="1:16" ht="18" customHeight="1">
      <c r="A17" s="33" t="s">
        <v>859</v>
      </c>
      <c r="C17" s="63"/>
      <c r="D17" s="35" t="s">
        <v>59</v>
      </c>
      <c r="E17" s="35" t="s">
        <v>60</v>
      </c>
      <c r="F17" s="35">
        <v>0</v>
      </c>
      <c r="G17" s="35"/>
      <c r="H17" s="16">
        <v>20</v>
      </c>
      <c r="I17" s="63"/>
      <c r="J17" s="63"/>
      <c r="K17" s="63"/>
      <c r="L17" s="36">
        <v>36</v>
      </c>
      <c r="M17" s="63"/>
      <c r="O17" s="16" t="s">
        <v>18</v>
      </c>
      <c r="P17" s="16" t="s">
        <v>19</v>
      </c>
    </row>
    <row r="18" spans="1:16" ht="18" customHeight="1">
      <c r="A18" s="33" t="s">
        <v>859</v>
      </c>
      <c r="C18" s="63"/>
      <c r="D18" s="35" t="s">
        <v>61</v>
      </c>
      <c r="E18" s="35" t="s">
        <v>62</v>
      </c>
      <c r="F18" s="35" t="s">
        <v>63</v>
      </c>
      <c r="G18" s="35"/>
      <c r="H18" s="16">
        <v>5</v>
      </c>
      <c r="I18" s="63"/>
      <c r="J18" s="63"/>
      <c r="K18" s="63"/>
      <c r="L18" s="36">
        <v>436</v>
      </c>
      <c r="M18" s="63"/>
      <c r="O18" s="16" t="s">
        <v>18</v>
      </c>
      <c r="P18" s="16" t="s">
        <v>19</v>
      </c>
    </row>
    <row r="19" spans="1:16" ht="18" customHeight="1">
      <c r="A19" s="33" t="s">
        <v>859</v>
      </c>
      <c r="C19" s="63"/>
      <c r="D19" s="35" t="s">
        <v>65</v>
      </c>
      <c r="E19" s="35" t="s">
        <v>42</v>
      </c>
      <c r="F19" s="35" t="s">
        <v>66</v>
      </c>
      <c r="G19" s="35"/>
      <c r="H19" s="16">
        <v>30</v>
      </c>
      <c r="I19" s="63"/>
      <c r="J19" s="63"/>
      <c r="K19" s="63"/>
      <c r="L19" s="36">
        <v>1020</v>
      </c>
      <c r="M19" s="63"/>
      <c r="O19" s="16" t="s">
        <v>18</v>
      </c>
      <c r="P19" s="16" t="s">
        <v>19</v>
      </c>
    </row>
    <row r="20" spans="1:16" ht="18" customHeight="1">
      <c r="A20" s="33" t="s">
        <v>859</v>
      </c>
      <c r="C20" s="63"/>
      <c r="D20" s="35" t="s">
        <v>67</v>
      </c>
      <c r="E20" s="35" t="s">
        <v>68</v>
      </c>
      <c r="F20" s="35" t="s">
        <v>69</v>
      </c>
      <c r="G20" s="35"/>
      <c r="H20" s="16">
        <v>300</v>
      </c>
      <c r="I20" s="63"/>
      <c r="J20" s="63"/>
      <c r="K20" s="63"/>
      <c r="L20" s="36">
        <v>210</v>
      </c>
      <c r="M20" s="63"/>
      <c r="O20" s="16" t="s">
        <v>18</v>
      </c>
      <c r="P20" s="16" t="s">
        <v>19</v>
      </c>
    </row>
    <row r="21" spans="1:16" ht="18" customHeight="1">
      <c r="A21" s="33" t="s">
        <v>859</v>
      </c>
      <c r="C21" s="63"/>
      <c r="D21" s="35" t="s">
        <v>70</v>
      </c>
      <c r="E21" s="35" t="s">
        <v>71</v>
      </c>
      <c r="F21" s="35" t="s">
        <v>72</v>
      </c>
      <c r="G21" s="35"/>
      <c r="H21" s="16">
        <v>120</v>
      </c>
      <c r="I21" s="63"/>
      <c r="J21" s="63"/>
      <c r="K21" s="63"/>
      <c r="L21" s="36">
        <v>54</v>
      </c>
      <c r="M21" s="63"/>
      <c r="O21" s="16" t="s">
        <v>18</v>
      </c>
      <c r="P21" s="16" t="s">
        <v>19</v>
      </c>
    </row>
    <row r="22" spans="1:16" ht="18" customHeight="1">
      <c r="A22" s="33" t="s">
        <v>859</v>
      </c>
      <c r="C22" s="63"/>
      <c r="D22" s="35" t="s">
        <v>73</v>
      </c>
      <c r="E22" s="35" t="s">
        <v>74</v>
      </c>
      <c r="F22" s="35">
        <v>0</v>
      </c>
      <c r="G22" s="35"/>
      <c r="H22" s="16">
        <v>30</v>
      </c>
      <c r="I22" s="63"/>
      <c r="J22" s="63"/>
      <c r="K22" s="63"/>
      <c r="L22" s="36">
        <v>26</v>
      </c>
      <c r="M22" s="63"/>
      <c r="O22" s="16" t="s">
        <v>18</v>
      </c>
      <c r="P22" s="16" t="s">
        <v>19</v>
      </c>
    </row>
    <row r="23" spans="1:16" ht="18" customHeight="1">
      <c r="A23" s="33" t="s">
        <v>859</v>
      </c>
      <c r="C23" s="63"/>
      <c r="D23" s="35" t="s">
        <v>75</v>
      </c>
      <c r="E23" s="35" t="s">
        <v>76</v>
      </c>
      <c r="F23" s="35" t="s">
        <v>77</v>
      </c>
      <c r="G23" s="35"/>
      <c r="H23" s="16">
        <v>50</v>
      </c>
      <c r="I23" s="63"/>
      <c r="J23" s="63"/>
      <c r="K23" s="63"/>
      <c r="L23" s="36">
        <v>150</v>
      </c>
      <c r="M23" s="63"/>
      <c r="O23" s="16" t="s">
        <v>18</v>
      </c>
      <c r="P23" s="16" t="s">
        <v>19</v>
      </c>
    </row>
    <row r="24" spans="1:16" ht="18" customHeight="1">
      <c r="A24" s="33" t="s">
        <v>859</v>
      </c>
      <c r="C24" s="63"/>
      <c r="D24" s="35" t="s">
        <v>78</v>
      </c>
      <c r="E24" s="35" t="s">
        <v>79</v>
      </c>
      <c r="F24" s="35" t="s">
        <v>80</v>
      </c>
      <c r="G24" s="35"/>
      <c r="H24" s="16">
        <v>10</v>
      </c>
      <c r="I24" s="63"/>
      <c r="J24" s="63"/>
      <c r="K24" s="63"/>
      <c r="L24" s="36">
        <v>200</v>
      </c>
      <c r="M24" s="63"/>
      <c r="O24" s="16" t="s">
        <v>18</v>
      </c>
      <c r="P24" s="16" t="s">
        <v>19</v>
      </c>
    </row>
    <row r="25" spans="1:16" ht="18" customHeight="1">
      <c r="A25" s="33" t="s">
        <v>859</v>
      </c>
      <c r="C25" s="63"/>
      <c r="D25" s="35" t="s">
        <v>81</v>
      </c>
      <c r="E25" s="35" t="s">
        <v>82</v>
      </c>
      <c r="F25" s="35" t="s">
        <v>83</v>
      </c>
      <c r="G25" s="35"/>
      <c r="H25" s="16">
        <v>500</v>
      </c>
      <c r="I25" s="63"/>
      <c r="J25" s="63"/>
      <c r="K25" s="63"/>
      <c r="L25" s="36">
        <v>350</v>
      </c>
      <c r="M25" s="63"/>
      <c r="O25" s="16" t="s">
        <v>18</v>
      </c>
      <c r="P25" s="16" t="s">
        <v>19</v>
      </c>
    </row>
    <row r="26" spans="1:16" ht="18" customHeight="1">
      <c r="A26" s="33" t="s">
        <v>859</v>
      </c>
      <c r="C26" s="63"/>
      <c r="D26" s="35" t="s">
        <v>84</v>
      </c>
      <c r="E26" s="35" t="s">
        <v>85</v>
      </c>
      <c r="F26" s="35" t="s">
        <v>86</v>
      </c>
      <c r="G26" s="35"/>
      <c r="H26" s="16">
        <v>300</v>
      </c>
      <c r="I26" s="63"/>
      <c r="J26" s="63"/>
      <c r="K26" s="63"/>
      <c r="L26" s="36">
        <v>960</v>
      </c>
      <c r="M26" s="63"/>
      <c r="O26" s="16" t="s">
        <v>18</v>
      </c>
      <c r="P26" s="16" t="s">
        <v>19</v>
      </c>
    </row>
    <row r="27" spans="1:16" ht="18" customHeight="1">
      <c r="A27" s="33" t="s">
        <v>859</v>
      </c>
      <c r="C27" s="63"/>
      <c r="D27" s="35" t="s">
        <v>87</v>
      </c>
      <c r="E27" s="35" t="s">
        <v>88</v>
      </c>
      <c r="F27" s="35" t="s">
        <v>89</v>
      </c>
      <c r="G27" s="35"/>
      <c r="H27" s="16">
        <v>20</v>
      </c>
      <c r="I27" s="63"/>
      <c r="J27" s="63"/>
      <c r="K27" s="63"/>
      <c r="L27" s="36">
        <v>170</v>
      </c>
      <c r="M27" s="63"/>
      <c r="O27" s="16" t="s">
        <v>18</v>
      </c>
      <c r="P27" s="16" t="s">
        <v>19</v>
      </c>
    </row>
    <row r="28" spans="1:16" ht="18" customHeight="1">
      <c r="A28" s="33" t="s">
        <v>859</v>
      </c>
      <c r="C28" s="63"/>
      <c r="D28" s="35" t="s">
        <v>90</v>
      </c>
      <c r="E28" s="35" t="s">
        <v>91</v>
      </c>
      <c r="F28" s="35" t="s">
        <v>92</v>
      </c>
      <c r="G28" s="35"/>
      <c r="H28" s="16">
        <v>200</v>
      </c>
      <c r="I28" s="63"/>
      <c r="J28" s="63"/>
      <c r="K28" s="63"/>
      <c r="L28" s="36">
        <v>260</v>
      </c>
      <c r="M28" s="63"/>
      <c r="O28" s="16" t="s">
        <v>18</v>
      </c>
      <c r="P28" s="16" t="s">
        <v>19</v>
      </c>
    </row>
    <row r="29" spans="1:16" ht="18" customHeight="1">
      <c r="A29" s="33" t="s">
        <v>859</v>
      </c>
      <c r="C29" s="63"/>
      <c r="D29" s="35" t="s">
        <v>93</v>
      </c>
      <c r="E29" s="35" t="s">
        <v>94</v>
      </c>
      <c r="F29" s="35" t="s">
        <v>95</v>
      </c>
      <c r="G29" s="35"/>
      <c r="H29" s="16">
        <v>20</v>
      </c>
      <c r="I29" s="63"/>
      <c r="J29" s="63"/>
      <c r="K29" s="63"/>
      <c r="L29" s="36">
        <v>100</v>
      </c>
      <c r="M29" s="63"/>
      <c r="O29" s="16" t="s">
        <v>18</v>
      </c>
      <c r="P29" s="16" t="s">
        <v>19</v>
      </c>
    </row>
    <row r="30" spans="1:16" ht="18" customHeight="1">
      <c r="A30" s="33" t="s">
        <v>859</v>
      </c>
      <c r="C30" s="63"/>
      <c r="D30" s="35" t="s">
        <v>96</v>
      </c>
      <c r="E30" s="35" t="s">
        <v>97</v>
      </c>
      <c r="F30" s="35" t="s">
        <v>98</v>
      </c>
      <c r="G30" s="35"/>
      <c r="H30" s="16">
        <v>6</v>
      </c>
      <c r="I30" s="63"/>
      <c r="J30" s="63"/>
      <c r="K30" s="63"/>
      <c r="L30" s="36">
        <v>308</v>
      </c>
      <c r="M30" s="63"/>
      <c r="O30" s="16" t="s">
        <v>18</v>
      </c>
      <c r="P30" s="16" t="s">
        <v>19</v>
      </c>
    </row>
    <row r="31" spans="1:16" ht="18" customHeight="1">
      <c r="A31" s="33" t="s">
        <v>859</v>
      </c>
      <c r="C31" s="63"/>
      <c r="D31" s="35" t="s">
        <v>99</v>
      </c>
      <c r="E31" s="35" t="s">
        <v>97</v>
      </c>
      <c r="F31" s="35" t="s">
        <v>100</v>
      </c>
      <c r="G31" s="35"/>
      <c r="H31" s="16">
        <v>8</v>
      </c>
      <c r="I31" s="63"/>
      <c r="J31" s="63"/>
      <c r="K31" s="63"/>
      <c r="L31" s="36">
        <v>320</v>
      </c>
      <c r="M31" s="63"/>
      <c r="O31" s="16" t="s">
        <v>18</v>
      </c>
      <c r="P31" s="16" t="s">
        <v>19</v>
      </c>
    </row>
    <row r="32" spans="1:16" ht="18" customHeight="1">
      <c r="A32" s="33" t="s">
        <v>859</v>
      </c>
      <c r="C32" s="63"/>
      <c r="D32" s="35" t="s">
        <v>101</v>
      </c>
      <c r="E32" s="35" t="s">
        <v>102</v>
      </c>
      <c r="F32" s="35">
        <v>0</v>
      </c>
      <c r="G32" s="35"/>
      <c r="H32" s="16">
        <v>100</v>
      </c>
      <c r="I32" s="63"/>
      <c r="J32" s="63"/>
      <c r="K32" s="63"/>
      <c r="L32" s="36">
        <v>260</v>
      </c>
      <c r="M32" s="63"/>
      <c r="O32" s="16" t="s">
        <v>18</v>
      </c>
      <c r="P32" s="16" t="s">
        <v>19</v>
      </c>
    </row>
    <row r="33" spans="1:16" ht="18" customHeight="1">
      <c r="A33" s="33" t="s">
        <v>859</v>
      </c>
      <c r="C33" s="63"/>
      <c r="D33" s="35" t="s">
        <v>103</v>
      </c>
      <c r="E33" s="35" t="s">
        <v>104</v>
      </c>
      <c r="F33" s="35" t="s">
        <v>105</v>
      </c>
      <c r="G33" s="35"/>
      <c r="H33" s="16">
        <v>300</v>
      </c>
      <c r="I33" s="63"/>
      <c r="J33" s="63"/>
      <c r="K33" s="63"/>
      <c r="L33" s="36">
        <v>210</v>
      </c>
      <c r="M33" s="63"/>
      <c r="O33" s="16" t="s">
        <v>18</v>
      </c>
      <c r="P33" s="16" t="s">
        <v>19</v>
      </c>
    </row>
    <row r="34" spans="1:16" ht="18" customHeight="1">
      <c r="A34" s="33" t="s">
        <v>859</v>
      </c>
      <c r="C34" s="63"/>
      <c r="D34" s="35" t="s">
        <v>106</v>
      </c>
      <c r="E34" s="35" t="s">
        <v>107</v>
      </c>
      <c r="F34" s="35" t="s">
        <v>108</v>
      </c>
      <c r="G34" s="35"/>
      <c r="H34" s="16">
        <v>2</v>
      </c>
      <c r="I34" s="63"/>
      <c r="J34" s="63"/>
      <c r="K34" s="63"/>
      <c r="L34" s="36">
        <v>2360</v>
      </c>
      <c r="M34" s="63"/>
      <c r="O34" s="16" t="s">
        <v>18</v>
      </c>
      <c r="P34" s="16" t="s">
        <v>19</v>
      </c>
    </row>
    <row r="35" spans="1:16" ht="18" customHeight="1">
      <c r="A35" s="33" t="s">
        <v>859</v>
      </c>
      <c r="C35" s="63"/>
      <c r="D35" s="35" t="s">
        <v>109</v>
      </c>
      <c r="E35" s="35" t="s">
        <v>110</v>
      </c>
      <c r="F35" s="35" t="s">
        <v>111</v>
      </c>
      <c r="G35" s="35"/>
      <c r="H35" s="16">
        <v>300</v>
      </c>
      <c r="I35" s="63"/>
      <c r="J35" s="63"/>
      <c r="K35" s="63"/>
      <c r="L35" s="36">
        <v>54</v>
      </c>
      <c r="M35" s="63"/>
      <c r="O35" s="16" t="s">
        <v>18</v>
      </c>
      <c r="P35" s="16" t="s">
        <v>19</v>
      </c>
    </row>
    <row r="36" spans="1:16" ht="18" customHeight="1">
      <c r="A36" s="33" t="s">
        <v>859</v>
      </c>
      <c r="C36" s="63"/>
      <c r="D36" s="35" t="s">
        <v>112</v>
      </c>
      <c r="E36" s="35" t="s">
        <v>113</v>
      </c>
      <c r="F36" s="35" t="s">
        <v>114</v>
      </c>
      <c r="G36" s="35"/>
      <c r="H36" s="16">
        <v>100</v>
      </c>
      <c r="I36" s="63"/>
      <c r="J36" s="63"/>
      <c r="K36" s="63"/>
      <c r="L36" s="36">
        <v>37</v>
      </c>
      <c r="M36" s="63"/>
      <c r="O36" s="16" t="s">
        <v>18</v>
      </c>
      <c r="P36" s="16" t="s">
        <v>19</v>
      </c>
    </row>
    <row r="37" spans="1:16" ht="18" customHeight="1">
      <c r="A37" s="33" t="s">
        <v>859</v>
      </c>
      <c r="C37" s="63"/>
      <c r="D37" s="35" t="s">
        <v>115</v>
      </c>
      <c r="E37" s="35" t="s">
        <v>116</v>
      </c>
      <c r="F37" s="35" t="s">
        <v>117</v>
      </c>
      <c r="G37" s="35"/>
      <c r="H37" s="16">
        <v>50</v>
      </c>
      <c r="I37" s="63"/>
      <c r="J37" s="63"/>
      <c r="K37" s="63"/>
      <c r="L37" s="36">
        <v>8.5</v>
      </c>
      <c r="M37" s="63"/>
      <c r="O37" s="16" t="s">
        <v>18</v>
      </c>
      <c r="P37" s="16" t="s">
        <v>19</v>
      </c>
    </row>
    <row r="38" spans="1:16" ht="18" customHeight="1">
      <c r="A38" s="33" t="s">
        <v>859</v>
      </c>
      <c r="C38" s="63"/>
      <c r="D38" s="35" t="s">
        <v>115</v>
      </c>
      <c r="E38" s="35" t="s">
        <v>116</v>
      </c>
      <c r="F38" s="35" t="s">
        <v>117</v>
      </c>
      <c r="G38" s="35"/>
      <c r="H38" s="16">
        <v>50</v>
      </c>
      <c r="I38" s="63"/>
      <c r="J38" s="63"/>
      <c r="K38" s="63"/>
      <c r="L38" s="36">
        <v>8.5</v>
      </c>
      <c r="M38" s="63"/>
      <c r="O38" s="16" t="s">
        <v>18</v>
      </c>
      <c r="P38" s="16" t="s">
        <v>19</v>
      </c>
    </row>
    <row r="39" spans="1:16" ht="18" customHeight="1">
      <c r="A39" s="33" t="s">
        <v>859</v>
      </c>
      <c r="C39" s="63"/>
      <c r="D39" s="35" t="s">
        <v>119</v>
      </c>
      <c r="E39" s="35" t="s">
        <v>120</v>
      </c>
      <c r="F39" s="35" t="s">
        <v>121</v>
      </c>
      <c r="G39" s="35"/>
      <c r="H39" s="16">
        <v>20</v>
      </c>
      <c r="I39" s="63"/>
      <c r="J39" s="63"/>
      <c r="K39" s="63"/>
      <c r="L39" s="36">
        <v>30</v>
      </c>
      <c r="M39" s="63"/>
      <c r="O39" s="16" t="s">
        <v>18</v>
      </c>
      <c r="P39" s="16" t="s">
        <v>19</v>
      </c>
    </row>
    <row r="40" spans="1:16" ht="18" customHeight="1">
      <c r="A40" s="33" t="s">
        <v>859</v>
      </c>
      <c r="C40" s="63"/>
      <c r="D40" s="35" t="s">
        <v>122</v>
      </c>
      <c r="E40" s="35" t="s">
        <v>123</v>
      </c>
      <c r="F40" s="35" t="s">
        <v>124</v>
      </c>
      <c r="G40" s="35"/>
      <c r="H40" s="16">
        <v>50</v>
      </c>
      <c r="I40" s="63"/>
      <c r="J40" s="63"/>
      <c r="K40" s="63"/>
      <c r="L40" s="36">
        <v>2</v>
      </c>
      <c r="M40" s="63"/>
      <c r="O40" s="16" t="s">
        <v>18</v>
      </c>
      <c r="P40" s="16" t="s">
        <v>19</v>
      </c>
    </row>
    <row r="41" spans="1:16" ht="18" customHeight="1">
      <c r="A41" s="33" t="s">
        <v>859</v>
      </c>
      <c r="C41" s="63"/>
      <c r="D41" s="35" t="s">
        <v>125</v>
      </c>
      <c r="E41" s="35" t="s">
        <v>126</v>
      </c>
      <c r="F41" s="35" t="s">
        <v>127</v>
      </c>
      <c r="G41" s="35"/>
      <c r="H41" s="16">
        <v>3</v>
      </c>
      <c r="I41" s="63"/>
      <c r="J41" s="63"/>
      <c r="K41" s="63"/>
      <c r="L41" s="36">
        <v>17.7</v>
      </c>
      <c r="M41" s="63"/>
      <c r="O41" s="16" t="s">
        <v>18</v>
      </c>
      <c r="P41" s="16" t="s">
        <v>19</v>
      </c>
    </row>
    <row r="42" spans="1:16" ht="18" customHeight="1">
      <c r="A42" s="33" t="s">
        <v>859</v>
      </c>
      <c r="C42" s="63"/>
      <c r="D42" s="35" t="s">
        <v>125</v>
      </c>
      <c r="E42" s="35" t="s">
        <v>126</v>
      </c>
      <c r="F42" s="35" t="s">
        <v>128</v>
      </c>
      <c r="G42" s="35"/>
      <c r="H42" s="16">
        <v>2</v>
      </c>
      <c r="I42" s="63"/>
      <c r="J42" s="63"/>
      <c r="K42" s="63"/>
      <c r="L42" s="36">
        <v>5.2</v>
      </c>
      <c r="M42" s="63"/>
      <c r="O42" s="16" t="s">
        <v>18</v>
      </c>
      <c r="P42" s="16" t="s">
        <v>19</v>
      </c>
    </row>
    <row r="43" spans="1:16" ht="18" customHeight="1">
      <c r="A43" s="33" t="s">
        <v>859</v>
      </c>
      <c r="C43" s="63"/>
      <c r="D43" s="35" t="s">
        <v>129</v>
      </c>
      <c r="E43" s="35" t="s">
        <v>130</v>
      </c>
      <c r="F43" s="35" t="s">
        <v>131</v>
      </c>
      <c r="G43" s="35"/>
      <c r="H43" s="16">
        <v>1</v>
      </c>
      <c r="I43" s="63"/>
      <c r="J43" s="63"/>
      <c r="K43" s="63"/>
      <c r="L43" s="36">
        <v>40</v>
      </c>
      <c r="M43" s="63"/>
      <c r="O43" s="16" t="s">
        <v>18</v>
      </c>
      <c r="P43" s="16" t="s">
        <v>19</v>
      </c>
    </row>
    <row r="44" spans="1:16" ht="18" customHeight="1">
      <c r="A44" s="33" t="s">
        <v>859</v>
      </c>
      <c r="C44" s="63"/>
      <c r="D44" s="35" t="s">
        <v>132</v>
      </c>
      <c r="E44" s="35" t="s">
        <v>133</v>
      </c>
      <c r="F44" s="35" t="s">
        <v>134</v>
      </c>
      <c r="G44" s="35"/>
      <c r="H44" s="16">
        <v>17</v>
      </c>
      <c r="I44" s="63"/>
      <c r="J44" s="63"/>
      <c r="K44" s="63"/>
      <c r="L44" s="36">
        <v>267.89999999999998</v>
      </c>
      <c r="M44" s="63"/>
      <c r="O44" s="16" t="s">
        <v>18</v>
      </c>
      <c r="P44" s="16" t="s">
        <v>19</v>
      </c>
    </row>
    <row r="45" spans="1:16" ht="18" customHeight="1">
      <c r="A45" s="33" t="s">
        <v>859</v>
      </c>
      <c r="C45" s="63"/>
      <c r="D45" s="35" t="s">
        <v>135</v>
      </c>
      <c r="E45" s="35" t="s">
        <v>136</v>
      </c>
      <c r="F45" s="35" t="s">
        <v>137</v>
      </c>
      <c r="G45" s="35"/>
      <c r="H45" s="16">
        <v>100</v>
      </c>
      <c r="I45" s="63"/>
      <c r="J45" s="63"/>
      <c r="K45" s="63"/>
      <c r="L45" s="36">
        <v>3.2</v>
      </c>
      <c r="M45" s="63"/>
      <c r="O45" s="16" t="s">
        <v>18</v>
      </c>
      <c r="P45" s="16" t="s">
        <v>19</v>
      </c>
    </row>
    <row r="46" spans="1:16" ht="18" customHeight="1">
      <c r="A46" s="33" t="s">
        <v>859</v>
      </c>
      <c r="C46" s="63"/>
      <c r="D46" s="35" t="s">
        <v>138</v>
      </c>
      <c r="E46" s="35" t="s">
        <v>139</v>
      </c>
      <c r="F46" s="35" t="s">
        <v>140</v>
      </c>
      <c r="G46" s="35"/>
      <c r="H46" s="16">
        <v>100</v>
      </c>
      <c r="I46" s="63"/>
      <c r="J46" s="63"/>
      <c r="K46" s="63"/>
      <c r="L46" s="36">
        <v>6.3</v>
      </c>
      <c r="M46" s="63"/>
      <c r="O46" s="16" t="s">
        <v>18</v>
      </c>
      <c r="P46" s="16" t="s">
        <v>19</v>
      </c>
    </row>
    <row r="47" spans="1:16" ht="18" customHeight="1">
      <c r="A47" s="33" t="s">
        <v>859</v>
      </c>
      <c r="C47" s="63"/>
      <c r="D47" s="35" t="s">
        <v>141</v>
      </c>
      <c r="E47" s="35" t="s">
        <v>142</v>
      </c>
      <c r="F47" s="35" t="s">
        <v>143</v>
      </c>
      <c r="G47" s="35"/>
      <c r="H47" s="16">
        <v>100</v>
      </c>
      <c r="I47" s="63"/>
      <c r="J47" s="63"/>
      <c r="K47" s="63"/>
      <c r="L47" s="36">
        <v>19</v>
      </c>
      <c r="M47" s="63"/>
      <c r="O47" s="16" t="s">
        <v>18</v>
      </c>
      <c r="P47" s="16" t="s">
        <v>19</v>
      </c>
    </row>
    <row r="48" spans="1:16" ht="18" customHeight="1">
      <c r="A48" s="33" t="s">
        <v>859</v>
      </c>
      <c r="C48" s="63"/>
      <c r="D48" s="35" t="s">
        <v>144</v>
      </c>
      <c r="E48" s="35" t="s">
        <v>145</v>
      </c>
      <c r="F48" s="35" t="s">
        <v>146</v>
      </c>
      <c r="G48" s="35"/>
      <c r="H48" s="16">
        <v>100</v>
      </c>
      <c r="I48" s="63"/>
      <c r="J48" s="63"/>
      <c r="K48" s="63"/>
      <c r="L48" s="36">
        <v>2.8</v>
      </c>
      <c r="M48" s="63"/>
      <c r="O48" s="16" t="s">
        <v>18</v>
      </c>
      <c r="P48" s="16" t="s">
        <v>19</v>
      </c>
    </row>
    <row r="49" spans="1:16" ht="18" customHeight="1">
      <c r="A49" s="33" t="s">
        <v>859</v>
      </c>
      <c r="C49" s="63"/>
      <c r="D49" s="35" t="s">
        <v>147</v>
      </c>
      <c r="E49" s="35" t="s">
        <v>148</v>
      </c>
      <c r="F49" s="35" t="s">
        <v>149</v>
      </c>
      <c r="G49" s="35"/>
      <c r="H49" s="16">
        <v>100</v>
      </c>
      <c r="I49" s="63"/>
      <c r="J49" s="63"/>
      <c r="K49" s="63"/>
      <c r="L49" s="36">
        <v>1.6</v>
      </c>
      <c r="M49" s="63"/>
      <c r="O49" s="16" t="s">
        <v>18</v>
      </c>
      <c r="P49" s="16" t="s">
        <v>19</v>
      </c>
    </row>
    <row r="50" spans="1:16" ht="18" customHeight="1">
      <c r="A50" s="33" t="s">
        <v>859</v>
      </c>
      <c r="C50" s="63"/>
      <c r="D50" s="35" t="s">
        <v>151</v>
      </c>
      <c r="E50" s="35" t="s">
        <v>152</v>
      </c>
      <c r="F50" s="35" t="s">
        <v>153</v>
      </c>
      <c r="G50" s="35"/>
      <c r="H50" s="16">
        <v>50</v>
      </c>
      <c r="I50" s="63"/>
      <c r="J50" s="63"/>
      <c r="K50" s="63"/>
      <c r="L50" s="36">
        <v>0.5</v>
      </c>
      <c r="M50" s="63"/>
      <c r="O50" s="16" t="s">
        <v>18</v>
      </c>
      <c r="P50" s="16" t="s">
        <v>19</v>
      </c>
    </row>
    <row r="51" spans="1:16" ht="18" customHeight="1">
      <c r="A51" s="33" t="s">
        <v>859</v>
      </c>
      <c r="C51" s="63"/>
      <c r="D51" s="35" t="s">
        <v>154</v>
      </c>
      <c r="E51" s="35" t="s">
        <v>155</v>
      </c>
      <c r="F51" s="35" t="s">
        <v>156</v>
      </c>
      <c r="G51" s="35"/>
      <c r="H51" s="16">
        <v>100</v>
      </c>
      <c r="I51" s="63"/>
      <c r="J51" s="63"/>
      <c r="K51" s="63"/>
      <c r="L51" s="36">
        <v>2.5</v>
      </c>
      <c r="M51" s="63"/>
      <c r="O51" s="16" t="s">
        <v>18</v>
      </c>
      <c r="P51" s="16" t="s">
        <v>19</v>
      </c>
    </row>
    <row r="52" spans="1:16" ht="18" customHeight="1">
      <c r="A52" s="33" t="s">
        <v>859</v>
      </c>
      <c r="C52" s="63"/>
      <c r="D52" s="35" t="s">
        <v>158</v>
      </c>
      <c r="E52" s="35" t="s">
        <v>159</v>
      </c>
      <c r="F52" s="35" t="s">
        <v>160</v>
      </c>
      <c r="G52" s="35"/>
      <c r="H52" s="16">
        <v>100</v>
      </c>
      <c r="I52" s="63"/>
      <c r="J52" s="63"/>
      <c r="K52" s="63"/>
      <c r="L52" s="36">
        <v>50</v>
      </c>
      <c r="M52" s="63"/>
      <c r="O52" s="16" t="s">
        <v>18</v>
      </c>
      <c r="P52" s="16" t="s">
        <v>19</v>
      </c>
    </row>
    <row r="53" spans="1:16" ht="18" customHeight="1">
      <c r="A53" s="33" t="s">
        <v>859</v>
      </c>
      <c r="C53" s="63"/>
      <c r="D53" s="35" t="s">
        <v>162</v>
      </c>
      <c r="E53" s="35" t="s">
        <v>163</v>
      </c>
      <c r="F53" s="35" t="s">
        <v>164</v>
      </c>
      <c r="G53" s="35"/>
      <c r="H53" s="16">
        <v>30</v>
      </c>
      <c r="I53" s="63"/>
      <c r="J53" s="63"/>
      <c r="K53" s="63"/>
      <c r="L53" s="36">
        <v>1.5</v>
      </c>
      <c r="M53" s="63"/>
      <c r="O53" s="16" t="s">
        <v>18</v>
      </c>
      <c r="P53" s="16" t="s">
        <v>19</v>
      </c>
    </row>
    <row r="54" spans="1:16" ht="18" customHeight="1">
      <c r="A54" s="33" t="s">
        <v>859</v>
      </c>
      <c r="C54" s="63"/>
      <c r="D54" s="35" t="s">
        <v>166</v>
      </c>
      <c r="E54" s="35" t="s">
        <v>167</v>
      </c>
      <c r="F54" s="35" t="s">
        <v>168</v>
      </c>
      <c r="G54" s="35"/>
      <c r="H54" s="16">
        <v>100</v>
      </c>
      <c r="I54" s="63"/>
      <c r="J54" s="63"/>
      <c r="K54" s="63"/>
      <c r="L54" s="36">
        <v>1.9</v>
      </c>
      <c r="M54" s="63"/>
      <c r="O54" s="16" t="s">
        <v>18</v>
      </c>
      <c r="P54" s="16" t="s">
        <v>19</v>
      </c>
    </row>
    <row r="55" spans="1:16" ht="18" customHeight="1">
      <c r="A55" s="33" t="s">
        <v>859</v>
      </c>
      <c r="C55" s="63"/>
      <c r="D55" s="35" t="s">
        <v>169</v>
      </c>
      <c r="E55" s="35" t="s">
        <v>170</v>
      </c>
      <c r="F55" s="35" t="s">
        <v>171</v>
      </c>
      <c r="G55" s="35"/>
      <c r="H55" s="16">
        <v>100</v>
      </c>
      <c r="I55" s="63"/>
      <c r="J55" s="63"/>
      <c r="K55" s="63"/>
      <c r="L55" s="36">
        <v>1.8</v>
      </c>
      <c r="M55" s="63"/>
      <c r="O55" s="16" t="s">
        <v>18</v>
      </c>
      <c r="P55" s="16" t="s">
        <v>19</v>
      </c>
    </row>
    <row r="56" spans="1:16" ht="18" customHeight="1">
      <c r="A56" s="33" t="s">
        <v>859</v>
      </c>
      <c r="C56" s="63"/>
      <c r="D56" s="35" t="s">
        <v>172</v>
      </c>
      <c r="E56" s="35" t="s">
        <v>173</v>
      </c>
      <c r="F56" s="35" t="s">
        <v>174</v>
      </c>
      <c r="G56" s="35"/>
      <c r="H56" s="16">
        <v>200</v>
      </c>
      <c r="I56" s="63"/>
      <c r="J56" s="63"/>
      <c r="K56" s="63"/>
      <c r="L56" s="36">
        <v>5</v>
      </c>
      <c r="M56" s="63"/>
      <c r="O56" s="16" t="s">
        <v>18</v>
      </c>
      <c r="P56" s="16" t="s">
        <v>19</v>
      </c>
    </row>
    <row r="57" spans="1:16" ht="18" customHeight="1">
      <c r="A57" s="33" t="s">
        <v>859</v>
      </c>
      <c r="C57" s="63"/>
      <c r="D57" s="35" t="s">
        <v>176</v>
      </c>
      <c r="E57" s="35" t="s">
        <v>177</v>
      </c>
      <c r="F57" s="35" t="s">
        <v>178</v>
      </c>
      <c r="G57" s="35"/>
      <c r="H57" s="16">
        <v>200</v>
      </c>
      <c r="I57" s="63"/>
      <c r="J57" s="63"/>
      <c r="K57" s="63"/>
      <c r="L57" s="36">
        <v>14</v>
      </c>
      <c r="M57" s="63"/>
      <c r="O57" s="16" t="s">
        <v>18</v>
      </c>
      <c r="P57" s="16" t="s">
        <v>19</v>
      </c>
    </row>
    <row r="58" spans="1:16" ht="18" customHeight="1">
      <c r="A58" s="33" t="s">
        <v>859</v>
      </c>
      <c r="C58" s="63"/>
      <c r="D58" s="35" t="s">
        <v>179</v>
      </c>
      <c r="E58" s="35" t="s">
        <v>180</v>
      </c>
      <c r="F58" s="35" t="s">
        <v>181</v>
      </c>
      <c r="G58" s="35"/>
      <c r="H58" s="16">
        <v>100</v>
      </c>
      <c r="I58" s="63"/>
      <c r="J58" s="63"/>
      <c r="K58" s="63"/>
      <c r="L58" s="36">
        <v>150</v>
      </c>
      <c r="M58" s="63"/>
      <c r="O58" s="16" t="s">
        <v>18</v>
      </c>
      <c r="P58" s="16" t="s">
        <v>19</v>
      </c>
    </row>
    <row r="59" spans="1:16" ht="18" customHeight="1">
      <c r="A59" s="33" t="s">
        <v>859</v>
      </c>
      <c r="C59" s="63"/>
      <c r="D59" s="35" t="s">
        <v>182</v>
      </c>
      <c r="E59" s="35" t="s">
        <v>183</v>
      </c>
      <c r="F59" s="35" t="s">
        <v>184</v>
      </c>
      <c r="G59" s="35"/>
      <c r="H59" s="16">
        <v>200</v>
      </c>
      <c r="I59" s="63"/>
      <c r="J59" s="63"/>
      <c r="K59" s="63"/>
      <c r="L59" s="36">
        <v>80</v>
      </c>
      <c r="M59" s="63"/>
      <c r="O59" s="16" t="s">
        <v>18</v>
      </c>
      <c r="P59" s="16" t="s">
        <v>19</v>
      </c>
    </row>
    <row r="60" spans="1:16" ht="18" customHeight="1">
      <c r="A60" s="33" t="s">
        <v>859</v>
      </c>
      <c r="C60" s="63"/>
      <c r="D60" s="35" t="s">
        <v>185</v>
      </c>
      <c r="E60" s="35" t="s">
        <v>186</v>
      </c>
      <c r="F60" s="35" t="s">
        <v>187</v>
      </c>
      <c r="G60" s="35"/>
      <c r="H60" s="16">
        <v>500</v>
      </c>
      <c r="I60" s="63"/>
      <c r="J60" s="63"/>
      <c r="K60" s="63"/>
      <c r="L60" s="36">
        <v>80</v>
      </c>
      <c r="M60" s="63"/>
      <c r="O60" s="16" t="s">
        <v>18</v>
      </c>
      <c r="P60" s="16" t="s">
        <v>19</v>
      </c>
    </row>
    <row r="61" spans="1:16" ht="18" customHeight="1">
      <c r="A61" s="33" t="s">
        <v>859</v>
      </c>
      <c r="C61" s="63"/>
      <c r="D61" s="35" t="s">
        <v>188</v>
      </c>
      <c r="E61" s="35" t="s">
        <v>189</v>
      </c>
      <c r="F61" s="35" t="s">
        <v>190</v>
      </c>
      <c r="G61" s="35"/>
      <c r="H61" s="16">
        <v>100</v>
      </c>
      <c r="I61" s="63"/>
      <c r="J61" s="63"/>
      <c r="K61" s="63"/>
      <c r="L61" s="36">
        <v>5</v>
      </c>
      <c r="M61" s="63"/>
      <c r="O61" s="16" t="s">
        <v>18</v>
      </c>
      <c r="P61" s="16" t="s">
        <v>19</v>
      </c>
    </row>
    <row r="62" spans="1:16" ht="18" customHeight="1">
      <c r="A62" s="33" t="s">
        <v>859</v>
      </c>
      <c r="C62" s="63"/>
      <c r="D62" s="35" t="s">
        <v>191</v>
      </c>
      <c r="E62" s="35" t="s">
        <v>192</v>
      </c>
      <c r="F62" s="35" t="s">
        <v>193</v>
      </c>
      <c r="G62" s="35"/>
      <c r="H62" s="16">
        <v>100</v>
      </c>
      <c r="I62" s="63"/>
      <c r="J62" s="63"/>
      <c r="K62" s="63"/>
      <c r="L62" s="36">
        <v>10</v>
      </c>
      <c r="M62" s="63"/>
      <c r="O62" s="16" t="s">
        <v>18</v>
      </c>
      <c r="P62" s="16" t="s">
        <v>19</v>
      </c>
    </row>
    <row r="63" spans="1:16" ht="18" customHeight="1">
      <c r="A63" s="33" t="s">
        <v>859</v>
      </c>
      <c r="C63" s="63"/>
      <c r="D63" s="35" t="s">
        <v>194</v>
      </c>
      <c r="E63" s="35" t="s">
        <v>195</v>
      </c>
      <c r="F63" s="35" t="s">
        <v>196</v>
      </c>
      <c r="G63" s="35"/>
      <c r="H63" s="16">
        <v>18</v>
      </c>
      <c r="I63" s="63"/>
      <c r="J63" s="63"/>
      <c r="K63" s="63"/>
      <c r="L63" s="36">
        <v>162</v>
      </c>
      <c r="M63" s="63"/>
      <c r="O63" s="16" t="s">
        <v>18</v>
      </c>
      <c r="P63" s="16" t="s">
        <v>19</v>
      </c>
    </row>
    <row r="64" spans="1:16" ht="18" customHeight="1">
      <c r="A64" s="33" t="s">
        <v>859</v>
      </c>
      <c r="C64" s="63"/>
      <c r="D64" s="35" t="s">
        <v>197</v>
      </c>
      <c r="E64" s="35" t="s">
        <v>198</v>
      </c>
      <c r="F64" s="35" t="s">
        <v>199</v>
      </c>
      <c r="G64" s="35"/>
      <c r="H64" s="16">
        <v>3</v>
      </c>
      <c r="I64" s="63"/>
      <c r="J64" s="63"/>
      <c r="K64" s="63"/>
      <c r="L64" s="36">
        <v>6</v>
      </c>
      <c r="M64" s="63"/>
      <c r="O64" s="16" t="s">
        <v>18</v>
      </c>
      <c r="P64" s="16" t="s">
        <v>19</v>
      </c>
    </row>
    <row r="65" spans="1:16" ht="18" customHeight="1">
      <c r="A65" s="33" t="s">
        <v>859</v>
      </c>
      <c r="C65" s="63"/>
      <c r="D65" s="35" t="s">
        <v>200</v>
      </c>
      <c r="E65" s="35" t="s">
        <v>201</v>
      </c>
      <c r="F65" s="35" t="s">
        <v>202</v>
      </c>
      <c r="G65" s="35"/>
      <c r="H65" s="16">
        <v>50</v>
      </c>
      <c r="I65" s="63"/>
      <c r="J65" s="63"/>
      <c r="K65" s="63"/>
      <c r="L65" s="36">
        <v>1</v>
      </c>
      <c r="M65" s="63"/>
      <c r="O65" s="16" t="s">
        <v>18</v>
      </c>
      <c r="P65" s="16" t="s">
        <v>19</v>
      </c>
    </row>
    <row r="66" spans="1:16" ht="18" customHeight="1">
      <c r="A66" s="33" t="s">
        <v>859</v>
      </c>
      <c r="C66" s="63"/>
      <c r="D66" s="35" t="s">
        <v>203</v>
      </c>
      <c r="E66" s="35" t="s">
        <v>204</v>
      </c>
      <c r="F66" s="35" t="s">
        <v>205</v>
      </c>
      <c r="G66" s="35"/>
      <c r="H66" s="16">
        <v>10</v>
      </c>
      <c r="I66" s="63"/>
      <c r="J66" s="63"/>
      <c r="K66" s="63"/>
      <c r="L66" s="36">
        <v>13</v>
      </c>
      <c r="M66" s="63"/>
      <c r="O66" s="16" t="s">
        <v>18</v>
      </c>
      <c r="P66" s="16" t="s">
        <v>19</v>
      </c>
    </row>
    <row r="67" spans="1:16" ht="18" customHeight="1">
      <c r="A67" s="33" t="s">
        <v>859</v>
      </c>
      <c r="C67" s="63"/>
      <c r="D67" s="35" t="s">
        <v>206</v>
      </c>
      <c r="E67" s="35" t="s">
        <v>120</v>
      </c>
      <c r="F67" s="35" t="s">
        <v>121</v>
      </c>
      <c r="G67" s="35"/>
      <c r="H67" s="16">
        <v>5</v>
      </c>
      <c r="I67" s="63"/>
      <c r="J67" s="63"/>
      <c r="K67" s="63"/>
      <c r="L67" s="36">
        <v>7.5</v>
      </c>
      <c r="M67" s="63"/>
      <c r="O67" s="16" t="s">
        <v>18</v>
      </c>
      <c r="P67" s="16" t="s">
        <v>19</v>
      </c>
    </row>
    <row r="68" spans="1:16" ht="18" customHeight="1">
      <c r="A68" s="33" t="s">
        <v>859</v>
      </c>
      <c r="C68" s="63"/>
      <c r="D68" s="35" t="s">
        <v>207</v>
      </c>
      <c r="E68" s="35" t="s">
        <v>208</v>
      </c>
      <c r="F68" s="35" t="s">
        <v>209</v>
      </c>
      <c r="G68" s="35"/>
      <c r="H68" s="16">
        <v>50</v>
      </c>
      <c r="I68" s="63"/>
      <c r="J68" s="63"/>
      <c r="K68" s="63"/>
      <c r="L68" s="36">
        <v>320</v>
      </c>
      <c r="M68" s="63"/>
      <c r="O68" s="16" t="s">
        <v>18</v>
      </c>
      <c r="P68" s="16" t="s">
        <v>19</v>
      </c>
    </row>
    <row r="69" spans="1:16" ht="18" customHeight="1">
      <c r="A69" s="33" t="s">
        <v>859</v>
      </c>
      <c r="C69" s="63"/>
      <c r="D69" s="35" t="s">
        <v>210</v>
      </c>
      <c r="E69" s="35" t="s">
        <v>211</v>
      </c>
      <c r="F69" s="35" t="s">
        <v>212</v>
      </c>
      <c r="G69" s="35"/>
      <c r="H69" s="16">
        <v>300</v>
      </c>
      <c r="I69" s="63"/>
      <c r="J69" s="63"/>
      <c r="K69" s="63"/>
      <c r="L69" s="36">
        <v>120</v>
      </c>
      <c r="M69" s="63"/>
      <c r="O69" s="16" t="s">
        <v>18</v>
      </c>
      <c r="P69" s="16" t="s">
        <v>19</v>
      </c>
    </row>
    <row r="70" spans="1:16" ht="18" customHeight="1">
      <c r="A70" s="33" t="s">
        <v>859</v>
      </c>
      <c r="C70" s="63"/>
      <c r="D70" s="35" t="s">
        <v>213</v>
      </c>
      <c r="E70" s="35" t="s">
        <v>214</v>
      </c>
      <c r="F70" s="35">
        <v>0</v>
      </c>
      <c r="G70" s="35"/>
      <c r="H70" s="16">
        <v>6</v>
      </c>
      <c r="I70" s="63"/>
      <c r="J70" s="63"/>
      <c r="K70" s="63"/>
      <c r="L70" s="36">
        <v>21.6</v>
      </c>
      <c r="M70" s="63"/>
      <c r="O70" s="16" t="s">
        <v>18</v>
      </c>
      <c r="P70" s="16" t="s">
        <v>19</v>
      </c>
    </row>
    <row r="71" spans="1:16" ht="18" customHeight="1">
      <c r="A71" s="33" t="s">
        <v>859</v>
      </c>
      <c r="C71" s="63"/>
      <c r="D71" s="35" t="s">
        <v>215</v>
      </c>
      <c r="E71" s="35" t="s">
        <v>216</v>
      </c>
      <c r="F71" s="35">
        <v>0</v>
      </c>
      <c r="G71" s="35"/>
      <c r="H71" s="16">
        <v>10</v>
      </c>
      <c r="I71" s="63"/>
      <c r="J71" s="63"/>
      <c r="K71" s="63"/>
      <c r="L71" s="36">
        <v>3.6</v>
      </c>
      <c r="M71" s="63"/>
      <c r="O71" s="16" t="s">
        <v>18</v>
      </c>
      <c r="P71" s="16" t="s">
        <v>19</v>
      </c>
    </row>
    <row r="72" spans="1:16" ht="18" customHeight="1">
      <c r="A72" s="33" t="s">
        <v>859</v>
      </c>
      <c r="C72" s="63"/>
      <c r="D72" s="35" t="s">
        <v>217</v>
      </c>
      <c r="E72" s="35" t="s">
        <v>218</v>
      </c>
      <c r="F72" s="35">
        <v>0</v>
      </c>
      <c r="G72" s="35"/>
      <c r="H72" s="16">
        <v>8</v>
      </c>
      <c r="I72" s="63"/>
      <c r="J72" s="63"/>
      <c r="K72" s="63"/>
      <c r="L72" s="36">
        <v>52</v>
      </c>
      <c r="M72" s="63"/>
      <c r="O72" s="16" t="s">
        <v>18</v>
      </c>
      <c r="P72" s="16" t="s">
        <v>19</v>
      </c>
    </row>
    <row r="73" spans="1:16" ht="18" customHeight="1">
      <c r="A73" s="33" t="s">
        <v>859</v>
      </c>
      <c r="C73" s="63"/>
      <c r="D73" s="35" t="s">
        <v>219</v>
      </c>
      <c r="E73" s="35" t="s">
        <v>220</v>
      </c>
      <c r="F73" s="35" t="s">
        <v>221</v>
      </c>
      <c r="G73" s="35"/>
      <c r="H73" s="16">
        <v>10</v>
      </c>
      <c r="I73" s="63"/>
      <c r="J73" s="63"/>
      <c r="K73" s="63"/>
      <c r="L73" s="36">
        <v>12500</v>
      </c>
      <c r="M73" s="63"/>
      <c r="O73" s="16" t="s">
        <v>18</v>
      </c>
      <c r="P73" s="16" t="s">
        <v>19</v>
      </c>
    </row>
    <row r="74" spans="1:16" ht="18" customHeight="1">
      <c r="A74" s="33" t="s">
        <v>859</v>
      </c>
      <c r="C74" s="63"/>
      <c r="D74" s="35" t="s">
        <v>222</v>
      </c>
      <c r="E74" s="35" t="s">
        <v>223</v>
      </c>
      <c r="F74" s="35" t="s">
        <v>224</v>
      </c>
      <c r="G74" s="35"/>
      <c r="H74" s="16">
        <v>2</v>
      </c>
      <c r="I74" s="63"/>
      <c r="J74" s="63"/>
      <c r="K74" s="63"/>
      <c r="L74" s="36">
        <v>2200</v>
      </c>
      <c r="M74" s="63"/>
      <c r="O74" s="16" t="s">
        <v>18</v>
      </c>
      <c r="P74" s="16" t="s">
        <v>19</v>
      </c>
    </row>
    <row r="75" spans="1:16" ht="18" customHeight="1">
      <c r="A75" s="33" t="s">
        <v>859</v>
      </c>
      <c r="C75" s="63"/>
      <c r="D75" s="35" t="s">
        <v>225</v>
      </c>
      <c r="E75" s="35" t="s">
        <v>226</v>
      </c>
      <c r="F75" s="35" t="s">
        <v>227</v>
      </c>
      <c r="G75" s="35"/>
      <c r="H75" s="16">
        <v>10</v>
      </c>
      <c r="I75" s="63"/>
      <c r="J75" s="63"/>
      <c r="K75" s="63"/>
      <c r="L75" s="36">
        <v>9000</v>
      </c>
      <c r="M75" s="63"/>
      <c r="O75" s="16" t="s">
        <v>18</v>
      </c>
      <c r="P75" s="16" t="s">
        <v>19</v>
      </c>
    </row>
    <row r="76" spans="1:16" ht="18" customHeight="1">
      <c r="A76" s="33" t="s">
        <v>859</v>
      </c>
      <c r="C76" s="63"/>
      <c r="D76" s="35" t="s">
        <v>228</v>
      </c>
      <c r="E76" s="35" t="s">
        <v>229</v>
      </c>
      <c r="F76" s="35" t="s">
        <v>230</v>
      </c>
      <c r="G76" s="35"/>
      <c r="H76" s="16">
        <v>30</v>
      </c>
      <c r="I76" s="63"/>
      <c r="J76" s="63"/>
      <c r="K76" s="63"/>
      <c r="L76" s="36">
        <v>3000</v>
      </c>
      <c r="M76" s="63"/>
      <c r="O76" s="16" t="s">
        <v>18</v>
      </c>
      <c r="P76" s="16" t="s">
        <v>19</v>
      </c>
    </row>
    <row r="77" spans="1:16" ht="18" customHeight="1">
      <c r="A77" s="33" t="s">
        <v>859</v>
      </c>
      <c r="C77" s="63"/>
      <c r="D77" s="35" t="s">
        <v>231</v>
      </c>
      <c r="E77" s="35" t="s">
        <v>232</v>
      </c>
      <c r="F77" s="35" t="s">
        <v>233</v>
      </c>
      <c r="G77" s="35"/>
      <c r="H77" s="16">
        <v>4</v>
      </c>
      <c r="I77" s="63"/>
      <c r="J77" s="63"/>
      <c r="K77" s="63"/>
      <c r="L77" s="36">
        <v>8000</v>
      </c>
      <c r="M77" s="63"/>
      <c r="O77" s="16" t="s">
        <v>18</v>
      </c>
      <c r="P77" s="16" t="s">
        <v>19</v>
      </c>
    </row>
    <row r="78" spans="1:16" ht="18" customHeight="1">
      <c r="A78" s="33" t="s">
        <v>859</v>
      </c>
      <c r="C78" s="63"/>
      <c r="D78" s="35" t="s">
        <v>234</v>
      </c>
      <c r="E78" s="35" t="s">
        <v>235</v>
      </c>
      <c r="F78" s="35" t="s">
        <v>236</v>
      </c>
      <c r="G78" s="35"/>
      <c r="H78" s="16">
        <v>40</v>
      </c>
      <c r="I78" s="63"/>
      <c r="J78" s="63"/>
      <c r="K78" s="63"/>
      <c r="L78" s="36">
        <v>780</v>
      </c>
      <c r="M78" s="63"/>
      <c r="O78" s="16" t="s">
        <v>18</v>
      </c>
      <c r="P78" s="16" t="s">
        <v>19</v>
      </c>
    </row>
    <row r="79" spans="1:16" ht="18" customHeight="1">
      <c r="A79" s="33" t="s">
        <v>859</v>
      </c>
      <c r="C79" s="63"/>
      <c r="D79" s="35" t="s">
        <v>237</v>
      </c>
      <c r="E79" s="35" t="s">
        <v>238</v>
      </c>
      <c r="F79" s="35" t="s">
        <v>239</v>
      </c>
      <c r="G79" s="35"/>
      <c r="H79" s="16">
        <v>3</v>
      </c>
      <c r="I79" s="63"/>
      <c r="J79" s="63"/>
      <c r="K79" s="63"/>
      <c r="L79" s="36">
        <v>96</v>
      </c>
      <c r="M79" s="63"/>
      <c r="O79" s="16" t="s">
        <v>18</v>
      </c>
      <c r="P79" s="16" t="s">
        <v>19</v>
      </c>
    </row>
    <row r="80" spans="1:16" ht="18" customHeight="1">
      <c r="A80" s="33" t="s">
        <v>859</v>
      </c>
      <c r="C80" s="63"/>
      <c r="D80" s="35" t="s">
        <v>240</v>
      </c>
      <c r="E80" s="35" t="s">
        <v>241</v>
      </c>
      <c r="F80" s="35" t="s">
        <v>242</v>
      </c>
      <c r="G80" s="35"/>
      <c r="H80" s="16">
        <v>8</v>
      </c>
      <c r="I80" s="63"/>
      <c r="J80" s="63"/>
      <c r="K80" s="63"/>
      <c r="L80" s="36">
        <v>1380</v>
      </c>
      <c r="M80" s="63"/>
      <c r="O80" s="16" t="s">
        <v>18</v>
      </c>
      <c r="P80" s="16" t="s">
        <v>19</v>
      </c>
    </row>
    <row r="81" spans="1:16" ht="18" customHeight="1">
      <c r="A81" s="33" t="s">
        <v>859</v>
      </c>
      <c r="C81" s="63"/>
      <c r="D81" s="35" t="s">
        <v>243</v>
      </c>
      <c r="E81" s="35" t="s">
        <v>244</v>
      </c>
      <c r="F81" s="35" t="s">
        <v>245</v>
      </c>
      <c r="G81" s="35"/>
      <c r="H81" s="16">
        <v>3</v>
      </c>
      <c r="I81" s="63"/>
      <c r="J81" s="63"/>
      <c r="K81" s="63"/>
      <c r="L81" s="36">
        <v>440</v>
      </c>
      <c r="M81" s="63"/>
      <c r="O81" s="16" t="s">
        <v>18</v>
      </c>
      <c r="P81" s="16" t="s">
        <v>19</v>
      </c>
    </row>
    <row r="82" spans="1:16" ht="18" customHeight="1">
      <c r="A82" s="33" t="s">
        <v>859</v>
      </c>
      <c r="C82" s="63"/>
      <c r="D82" s="35" t="s">
        <v>246</v>
      </c>
      <c r="E82" s="35" t="s">
        <v>247</v>
      </c>
      <c r="F82" s="35" t="s">
        <v>248</v>
      </c>
      <c r="G82" s="35"/>
      <c r="H82" s="16">
        <v>2</v>
      </c>
      <c r="I82" s="63"/>
      <c r="J82" s="63"/>
      <c r="K82" s="63"/>
      <c r="L82" s="36">
        <v>134</v>
      </c>
      <c r="M82" s="63"/>
      <c r="O82" s="16" t="s">
        <v>18</v>
      </c>
      <c r="P82" s="16" t="s">
        <v>19</v>
      </c>
    </row>
    <row r="83" spans="1:16" ht="18" customHeight="1">
      <c r="A83" s="33" t="s">
        <v>859</v>
      </c>
      <c r="C83" s="63"/>
      <c r="D83" s="35" t="s">
        <v>249</v>
      </c>
      <c r="E83" s="35" t="s">
        <v>250</v>
      </c>
      <c r="F83" s="35" t="s">
        <v>251</v>
      </c>
      <c r="G83" s="35"/>
      <c r="H83" s="16">
        <v>5</v>
      </c>
      <c r="I83" s="63"/>
      <c r="J83" s="63"/>
      <c r="K83" s="63"/>
      <c r="L83" s="36">
        <v>331.5</v>
      </c>
      <c r="M83" s="63"/>
      <c r="O83" s="16" t="s">
        <v>18</v>
      </c>
      <c r="P83" s="16" t="s">
        <v>19</v>
      </c>
    </row>
    <row r="84" spans="1:16" ht="18" customHeight="1">
      <c r="A84" s="33" t="s">
        <v>859</v>
      </c>
      <c r="C84" s="63"/>
      <c r="D84" s="35" t="s">
        <v>252</v>
      </c>
      <c r="E84" s="35" t="s">
        <v>253</v>
      </c>
      <c r="F84" s="35" t="s">
        <v>254</v>
      </c>
      <c r="G84" s="35"/>
      <c r="H84" s="16">
        <v>20</v>
      </c>
      <c r="I84" s="63"/>
      <c r="J84" s="63"/>
      <c r="K84" s="63"/>
      <c r="L84" s="36">
        <v>10</v>
      </c>
      <c r="M84" s="63"/>
      <c r="O84" s="16" t="s">
        <v>18</v>
      </c>
      <c r="P84" s="16" t="s">
        <v>19</v>
      </c>
    </row>
    <row r="85" spans="1:16" ht="18" customHeight="1">
      <c r="A85" s="33" t="s">
        <v>859</v>
      </c>
      <c r="C85" s="63"/>
      <c r="D85" s="35" t="s">
        <v>256</v>
      </c>
      <c r="E85" s="35" t="s">
        <v>257</v>
      </c>
      <c r="F85" s="35" t="s">
        <v>258</v>
      </c>
      <c r="G85" s="35"/>
      <c r="H85" s="16">
        <v>4</v>
      </c>
      <c r="I85" s="63"/>
      <c r="J85" s="63"/>
      <c r="K85" s="63"/>
      <c r="L85" s="36">
        <v>184</v>
      </c>
      <c r="M85" s="63"/>
      <c r="O85" s="16" t="s">
        <v>18</v>
      </c>
      <c r="P85" s="16" t="s">
        <v>19</v>
      </c>
    </row>
    <row r="86" spans="1:16" ht="18" customHeight="1">
      <c r="A86" s="33" t="s">
        <v>859</v>
      </c>
      <c r="C86" s="63"/>
      <c r="D86" s="35" t="s">
        <v>260</v>
      </c>
      <c r="E86" s="35" t="s">
        <v>261</v>
      </c>
      <c r="F86" s="35" t="s">
        <v>262</v>
      </c>
      <c r="G86" s="35"/>
      <c r="H86" s="16">
        <v>3</v>
      </c>
      <c r="I86" s="63"/>
      <c r="J86" s="63"/>
      <c r="K86" s="63"/>
      <c r="L86" s="36">
        <v>555</v>
      </c>
      <c r="M86" s="63"/>
      <c r="O86" s="16" t="s">
        <v>18</v>
      </c>
      <c r="P86" s="16" t="s">
        <v>19</v>
      </c>
    </row>
    <row r="87" spans="1:16" ht="18" customHeight="1">
      <c r="A87" s="33" t="s">
        <v>859</v>
      </c>
      <c r="C87" s="63"/>
      <c r="D87" s="35" t="s">
        <v>263</v>
      </c>
      <c r="E87" s="35" t="s">
        <v>264</v>
      </c>
      <c r="F87" s="35" t="s">
        <v>265</v>
      </c>
      <c r="G87" s="35"/>
      <c r="H87" s="16">
        <v>2</v>
      </c>
      <c r="I87" s="63"/>
      <c r="J87" s="63"/>
      <c r="K87" s="63"/>
      <c r="L87" s="36">
        <v>96</v>
      </c>
      <c r="M87" s="63"/>
      <c r="O87" s="16" t="s">
        <v>18</v>
      </c>
      <c r="P87" s="16" t="s">
        <v>19</v>
      </c>
    </row>
    <row r="88" spans="1:16" ht="18" customHeight="1">
      <c r="A88" s="33" t="s">
        <v>859</v>
      </c>
      <c r="C88" s="63"/>
      <c r="D88" s="35" t="s">
        <v>266</v>
      </c>
      <c r="E88" s="35" t="s">
        <v>267</v>
      </c>
      <c r="F88" s="35">
        <v>0</v>
      </c>
      <c r="G88" s="35"/>
      <c r="H88" s="16">
        <v>3</v>
      </c>
      <c r="I88" s="63"/>
      <c r="J88" s="63"/>
      <c r="K88" s="63"/>
      <c r="L88" s="36">
        <v>88</v>
      </c>
      <c r="M88" s="63"/>
      <c r="O88" s="16" t="s">
        <v>18</v>
      </c>
      <c r="P88" s="16" t="s">
        <v>19</v>
      </c>
    </row>
    <row r="89" spans="1:16" ht="18" customHeight="1">
      <c r="A89" s="33" t="s">
        <v>859</v>
      </c>
      <c r="C89" s="63"/>
      <c r="D89" s="35" t="s">
        <v>268</v>
      </c>
      <c r="E89" s="35" t="s">
        <v>269</v>
      </c>
      <c r="F89" s="35" t="s">
        <v>270</v>
      </c>
      <c r="G89" s="35"/>
      <c r="H89" s="16">
        <v>4</v>
      </c>
      <c r="I89" s="63"/>
      <c r="J89" s="63"/>
      <c r="K89" s="63"/>
      <c r="L89" s="36">
        <v>52</v>
      </c>
      <c r="M89" s="63"/>
      <c r="O89" s="16" t="s">
        <v>18</v>
      </c>
      <c r="P89" s="16" t="s">
        <v>19</v>
      </c>
    </row>
    <row r="90" spans="1:16" ht="18" customHeight="1">
      <c r="A90" s="33" t="s">
        <v>859</v>
      </c>
      <c r="C90" s="63"/>
      <c r="D90" s="35" t="s">
        <v>271</v>
      </c>
      <c r="E90" s="35" t="s">
        <v>272</v>
      </c>
      <c r="F90" s="35" t="s">
        <v>273</v>
      </c>
      <c r="G90" s="35"/>
      <c r="H90" s="16">
        <v>5</v>
      </c>
      <c r="I90" s="63"/>
      <c r="J90" s="63"/>
      <c r="K90" s="63"/>
      <c r="L90" s="36">
        <v>6.5</v>
      </c>
      <c r="M90" s="63"/>
      <c r="O90" s="16" t="s">
        <v>18</v>
      </c>
      <c r="P90" s="16" t="s">
        <v>19</v>
      </c>
    </row>
    <row r="91" spans="1:16" ht="18" customHeight="1">
      <c r="A91" s="33" t="s">
        <v>859</v>
      </c>
      <c r="C91" s="63"/>
      <c r="D91" s="35" t="s">
        <v>274</v>
      </c>
      <c r="E91" s="35" t="s">
        <v>275</v>
      </c>
      <c r="F91" s="35" t="s">
        <v>276</v>
      </c>
      <c r="G91" s="35"/>
      <c r="H91" s="16">
        <v>20</v>
      </c>
      <c r="I91" s="63"/>
      <c r="J91" s="63"/>
      <c r="K91" s="63"/>
      <c r="L91" s="36">
        <v>35</v>
      </c>
      <c r="M91" s="63"/>
      <c r="O91" s="16" t="s">
        <v>18</v>
      </c>
      <c r="P91" s="16" t="s">
        <v>19</v>
      </c>
    </row>
    <row r="92" spans="1:16" ht="18" customHeight="1">
      <c r="A92" s="33" t="s">
        <v>859</v>
      </c>
      <c r="C92" s="63"/>
      <c r="D92" s="35" t="s">
        <v>277</v>
      </c>
      <c r="E92" s="35" t="s">
        <v>278</v>
      </c>
      <c r="F92" s="35" t="s">
        <v>279</v>
      </c>
      <c r="G92" s="35"/>
      <c r="H92" s="16">
        <v>6</v>
      </c>
      <c r="I92" s="63"/>
      <c r="J92" s="63"/>
      <c r="K92" s="63"/>
      <c r="L92" s="36">
        <v>9.6</v>
      </c>
      <c r="M92" s="63"/>
      <c r="O92" s="16" t="s">
        <v>18</v>
      </c>
      <c r="P92" s="16" t="s">
        <v>19</v>
      </c>
    </row>
    <row r="93" spans="1:16" ht="18" customHeight="1">
      <c r="A93" s="33" t="s">
        <v>859</v>
      </c>
      <c r="C93" s="63"/>
      <c r="D93" s="35" t="s">
        <v>280</v>
      </c>
      <c r="E93" s="35" t="s">
        <v>281</v>
      </c>
      <c r="F93" s="35" t="s">
        <v>282</v>
      </c>
      <c r="G93" s="35"/>
      <c r="H93" s="16">
        <v>10</v>
      </c>
      <c r="I93" s="63"/>
      <c r="J93" s="63"/>
      <c r="K93" s="63"/>
      <c r="L93" s="36">
        <v>1250</v>
      </c>
      <c r="M93" s="63"/>
      <c r="O93" s="16" t="s">
        <v>18</v>
      </c>
      <c r="P93" s="16" t="s">
        <v>19</v>
      </c>
    </row>
    <row r="94" spans="1:16" ht="18" customHeight="1">
      <c r="A94" s="33" t="s">
        <v>859</v>
      </c>
      <c r="C94" s="63"/>
      <c r="D94" s="35" t="s">
        <v>283</v>
      </c>
      <c r="E94" s="35" t="s">
        <v>284</v>
      </c>
      <c r="F94" s="35" t="s">
        <v>285</v>
      </c>
      <c r="G94" s="35"/>
      <c r="H94" s="16">
        <v>2</v>
      </c>
      <c r="I94" s="63"/>
      <c r="J94" s="63"/>
      <c r="K94" s="63"/>
      <c r="L94" s="36">
        <v>7</v>
      </c>
      <c r="M94" s="63"/>
      <c r="O94" s="16" t="s">
        <v>18</v>
      </c>
      <c r="P94" s="16" t="s">
        <v>19</v>
      </c>
    </row>
    <row r="95" spans="1:16" ht="18" customHeight="1">
      <c r="A95" s="33" t="s">
        <v>859</v>
      </c>
      <c r="C95" s="63"/>
      <c r="D95" s="35" t="s">
        <v>286</v>
      </c>
      <c r="E95" s="35" t="s">
        <v>287</v>
      </c>
      <c r="F95" s="35" t="s">
        <v>288</v>
      </c>
      <c r="G95" s="35"/>
      <c r="H95" s="16">
        <v>3</v>
      </c>
      <c r="I95" s="63"/>
      <c r="J95" s="63"/>
      <c r="K95" s="63"/>
      <c r="L95" s="36">
        <v>2790</v>
      </c>
      <c r="M95" s="63"/>
      <c r="O95" s="16" t="s">
        <v>18</v>
      </c>
      <c r="P95" s="16" t="s">
        <v>19</v>
      </c>
    </row>
    <row r="96" spans="1:16" ht="18" customHeight="1">
      <c r="A96" s="33" t="s">
        <v>859</v>
      </c>
      <c r="C96" s="63"/>
      <c r="D96" s="35" t="s">
        <v>289</v>
      </c>
      <c r="E96" s="35" t="s">
        <v>290</v>
      </c>
      <c r="F96" s="35">
        <v>0</v>
      </c>
      <c r="G96" s="35"/>
      <c r="H96" s="16">
        <v>3</v>
      </c>
      <c r="I96" s="63"/>
      <c r="J96" s="63"/>
      <c r="K96" s="63"/>
      <c r="L96" s="36">
        <v>570</v>
      </c>
      <c r="M96" s="63"/>
      <c r="O96" s="16" t="s">
        <v>18</v>
      </c>
      <c r="P96" s="16" t="s">
        <v>19</v>
      </c>
    </row>
    <row r="97" spans="1:16" ht="18" customHeight="1">
      <c r="A97" s="33" t="s">
        <v>859</v>
      </c>
      <c r="C97" s="63"/>
      <c r="D97" s="35" t="s">
        <v>291</v>
      </c>
      <c r="E97" s="35" t="s">
        <v>292</v>
      </c>
      <c r="F97" s="35" t="s">
        <v>293</v>
      </c>
      <c r="G97" s="35"/>
      <c r="H97" s="16">
        <v>2</v>
      </c>
      <c r="I97" s="63"/>
      <c r="J97" s="63"/>
      <c r="K97" s="63"/>
      <c r="L97" s="36">
        <v>750</v>
      </c>
      <c r="M97" s="63"/>
      <c r="O97" s="16" t="s">
        <v>18</v>
      </c>
      <c r="P97" s="16" t="s">
        <v>19</v>
      </c>
    </row>
    <row r="98" spans="1:16" ht="18" customHeight="1">
      <c r="A98" s="33" t="s">
        <v>859</v>
      </c>
      <c r="C98" s="63"/>
      <c r="D98" s="35" t="s">
        <v>294</v>
      </c>
      <c r="E98" s="35" t="s">
        <v>295</v>
      </c>
      <c r="F98" s="35" t="s">
        <v>296</v>
      </c>
      <c r="G98" s="35"/>
      <c r="H98" s="16">
        <v>2</v>
      </c>
      <c r="I98" s="63"/>
      <c r="J98" s="63"/>
      <c r="K98" s="63"/>
      <c r="L98" s="36">
        <v>12</v>
      </c>
      <c r="M98" s="63"/>
      <c r="O98" s="16" t="s">
        <v>18</v>
      </c>
      <c r="P98" s="16" t="s">
        <v>19</v>
      </c>
    </row>
    <row r="99" spans="1:16" ht="18" customHeight="1">
      <c r="A99" s="33" t="s">
        <v>859</v>
      </c>
      <c r="C99" s="63"/>
      <c r="D99" s="35" t="s">
        <v>297</v>
      </c>
      <c r="E99" s="35" t="s">
        <v>298</v>
      </c>
      <c r="F99" s="35" t="s">
        <v>299</v>
      </c>
      <c r="G99" s="35"/>
      <c r="H99" s="16">
        <v>20</v>
      </c>
      <c r="I99" s="63"/>
      <c r="J99" s="63"/>
      <c r="K99" s="63"/>
      <c r="L99" s="36">
        <v>14</v>
      </c>
      <c r="M99" s="63"/>
      <c r="O99" s="16" t="s">
        <v>18</v>
      </c>
      <c r="P99" s="16" t="s">
        <v>19</v>
      </c>
    </row>
    <row r="100" spans="1:16" ht="18" customHeight="1">
      <c r="A100" s="33" t="s">
        <v>859</v>
      </c>
      <c r="C100" s="63"/>
      <c r="D100" s="35" t="s">
        <v>300</v>
      </c>
      <c r="E100" s="35" t="s">
        <v>301</v>
      </c>
      <c r="F100" s="35" t="s">
        <v>302</v>
      </c>
      <c r="G100" s="35"/>
      <c r="H100" s="16">
        <v>5</v>
      </c>
      <c r="I100" s="63"/>
      <c r="J100" s="63"/>
      <c r="K100" s="63"/>
      <c r="L100" s="36">
        <v>2.2999999999999998</v>
      </c>
      <c r="M100" s="63"/>
      <c r="O100" s="16" t="s">
        <v>18</v>
      </c>
      <c r="P100" s="16" t="s">
        <v>19</v>
      </c>
    </row>
    <row r="101" spans="1:16" ht="18" customHeight="1">
      <c r="A101" s="33" t="s">
        <v>859</v>
      </c>
      <c r="C101" s="63"/>
      <c r="D101" s="35" t="s">
        <v>300</v>
      </c>
      <c r="E101" s="35" t="s">
        <v>301</v>
      </c>
      <c r="F101" s="35" t="s">
        <v>304</v>
      </c>
      <c r="G101" s="35"/>
      <c r="H101" s="16">
        <v>5</v>
      </c>
      <c r="I101" s="63"/>
      <c r="J101" s="63"/>
      <c r="K101" s="63"/>
      <c r="L101" s="36">
        <v>2.2000000000000002</v>
      </c>
      <c r="M101" s="63"/>
      <c r="O101" s="16" t="s">
        <v>18</v>
      </c>
      <c r="P101" s="16" t="s">
        <v>19</v>
      </c>
    </row>
    <row r="102" spans="1:16" ht="18" customHeight="1">
      <c r="A102" s="33" t="s">
        <v>859</v>
      </c>
      <c r="C102" s="63"/>
      <c r="D102" s="35" t="s">
        <v>305</v>
      </c>
      <c r="E102" s="35" t="s">
        <v>306</v>
      </c>
      <c r="F102" s="35" t="s">
        <v>307</v>
      </c>
      <c r="G102" s="35"/>
      <c r="H102" s="16">
        <v>20</v>
      </c>
      <c r="I102" s="63"/>
      <c r="J102" s="63"/>
      <c r="K102" s="63"/>
      <c r="L102" s="36">
        <v>4</v>
      </c>
      <c r="M102" s="63"/>
      <c r="O102" s="16" t="s">
        <v>18</v>
      </c>
      <c r="P102" s="16" t="s">
        <v>19</v>
      </c>
    </row>
    <row r="103" spans="1:16" ht="18" customHeight="1">
      <c r="A103" s="33" t="s">
        <v>859</v>
      </c>
      <c r="C103" s="63"/>
      <c r="D103" s="35" t="s">
        <v>305</v>
      </c>
      <c r="E103" s="35" t="s">
        <v>306</v>
      </c>
      <c r="F103" s="35" t="s">
        <v>309</v>
      </c>
      <c r="G103" s="35"/>
      <c r="H103" s="16">
        <v>30</v>
      </c>
      <c r="I103" s="63"/>
      <c r="J103" s="63"/>
      <c r="K103" s="63"/>
      <c r="L103" s="36">
        <v>6</v>
      </c>
      <c r="M103" s="63"/>
      <c r="O103" s="16" t="s">
        <v>18</v>
      </c>
      <c r="P103" s="16" t="s">
        <v>19</v>
      </c>
    </row>
    <row r="104" spans="1:16" ht="18" customHeight="1">
      <c r="A104" s="33" t="s">
        <v>859</v>
      </c>
      <c r="C104" s="63"/>
      <c r="D104" s="35" t="s">
        <v>310</v>
      </c>
      <c r="E104" s="35" t="s">
        <v>311</v>
      </c>
      <c r="F104" s="35" t="s">
        <v>312</v>
      </c>
      <c r="G104" s="35"/>
      <c r="H104" s="16">
        <v>3</v>
      </c>
      <c r="I104" s="63"/>
      <c r="J104" s="63"/>
      <c r="K104" s="63"/>
      <c r="L104" s="36">
        <v>6.6</v>
      </c>
      <c r="M104" s="63"/>
      <c r="O104" s="16" t="s">
        <v>18</v>
      </c>
      <c r="P104" s="16" t="s">
        <v>19</v>
      </c>
    </row>
    <row r="105" spans="1:16" ht="18" customHeight="1">
      <c r="A105" s="33" t="s">
        <v>859</v>
      </c>
      <c r="C105" s="63"/>
      <c r="D105" s="35" t="s">
        <v>313</v>
      </c>
      <c r="E105" s="35" t="s">
        <v>314</v>
      </c>
      <c r="F105" s="35" t="s">
        <v>315</v>
      </c>
      <c r="G105" s="35"/>
      <c r="H105" s="16">
        <v>3</v>
      </c>
      <c r="I105" s="63"/>
      <c r="J105" s="63"/>
      <c r="K105" s="63"/>
      <c r="L105" s="36">
        <v>4.5</v>
      </c>
      <c r="M105" s="63"/>
      <c r="O105" s="16" t="s">
        <v>18</v>
      </c>
      <c r="P105" s="16" t="s">
        <v>19</v>
      </c>
    </row>
    <row r="106" spans="1:16" ht="18" customHeight="1">
      <c r="A106" s="33" t="s">
        <v>859</v>
      </c>
      <c r="C106" s="63"/>
      <c r="D106" s="35" t="s">
        <v>316</v>
      </c>
      <c r="E106" s="35" t="s">
        <v>317</v>
      </c>
      <c r="F106" s="35" t="s">
        <v>318</v>
      </c>
      <c r="G106" s="35"/>
      <c r="H106" s="16">
        <v>3</v>
      </c>
      <c r="I106" s="63"/>
      <c r="J106" s="63"/>
      <c r="K106" s="63"/>
      <c r="L106" s="36">
        <v>1.9</v>
      </c>
      <c r="M106" s="63"/>
      <c r="O106" s="16" t="s">
        <v>18</v>
      </c>
      <c r="P106" s="16" t="s">
        <v>19</v>
      </c>
    </row>
    <row r="107" spans="1:16" ht="18" customHeight="1">
      <c r="A107" s="33" t="s">
        <v>859</v>
      </c>
      <c r="C107" s="63"/>
      <c r="D107" s="35" t="s">
        <v>319</v>
      </c>
      <c r="E107" s="35" t="s">
        <v>320</v>
      </c>
      <c r="F107" s="35" t="s">
        <v>321</v>
      </c>
      <c r="G107" s="35"/>
      <c r="H107" s="16">
        <v>3</v>
      </c>
      <c r="I107" s="63"/>
      <c r="J107" s="63"/>
      <c r="K107" s="63"/>
      <c r="L107" s="36">
        <v>1.8</v>
      </c>
      <c r="M107" s="63"/>
      <c r="O107" s="16" t="s">
        <v>18</v>
      </c>
      <c r="P107" s="16" t="s">
        <v>19</v>
      </c>
    </row>
    <row r="108" spans="1:16" ht="18" customHeight="1">
      <c r="A108" s="33" t="s">
        <v>859</v>
      </c>
      <c r="C108" s="63"/>
      <c r="D108" s="35" t="s">
        <v>322</v>
      </c>
      <c r="E108" s="35" t="s">
        <v>323</v>
      </c>
      <c r="F108" s="35">
        <v>0</v>
      </c>
      <c r="G108" s="35"/>
      <c r="H108" s="16">
        <v>3</v>
      </c>
      <c r="I108" s="63"/>
      <c r="J108" s="63"/>
      <c r="K108" s="63"/>
      <c r="L108" s="36">
        <v>2.2000000000000002</v>
      </c>
      <c r="M108" s="63"/>
      <c r="O108" s="16" t="s">
        <v>18</v>
      </c>
      <c r="P108" s="16" t="s">
        <v>19</v>
      </c>
    </row>
    <row r="109" spans="1:16" ht="18" customHeight="1">
      <c r="A109" s="33" t="s">
        <v>859</v>
      </c>
      <c r="C109" s="63"/>
      <c r="D109" s="35" t="s">
        <v>324</v>
      </c>
      <c r="E109" s="35" t="s">
        <v>325</v>
      </c>
      <c r="F109" s="35" t="s">
        <v>326</v>
      </c>
      <c r="G109" s="35"/>
      <c r="H109" s="16">
        <v>8</v>
      </c>
      <c r="I109" s="63"/>
      <c r="J109" s="63"/>
      <c r="K109" s="63"/>
      <c r="L109" s="36">
        <v>216</v>
      </c>
      <c r="M109" s="63"/>
      <c r="O109" s="16" t="s">
        <v>18</v>
      </c>
      <c r="P109" s="16" t="s">
        <v>19</v>
      </c>
    </row>
    <row r="110" spans="1:16" ht="18" customHeight="1">
      <c r="A110" s="33" t="s">
        <v>859</v>
      </c>
      <c r="C110" s="63"/>
      <c r="D110" s="35" t="s">
        <v>327</v>
      </c>
      <c r="E110" s="35" t="s">
        <v>328</v>
      </c>
      <c r="F110" s="35" t="s">
        <v>329</v>
      </c>
      <c r="G110" s="35"/>
      <c r="H110" s="16">
        <v>2</v>
      </c>
      <c r="I110" s="63"/>
      <c r="J110" s="63"/>
      <c r="K110" s="63"/>
      <c r="L110" s="36">
        <v>616</v>
      </c>
      <c r="M110" s="63"/>
      <c r="O110" s="16" t="s">
        <v>18</v>
      </c>
      <c r="P110" s="16" t="s">
        <v>19</v>
      </c>
    </row>
    <row r="111" spans="1:16" ht="18" customHeight="1">
      <c r="A111" s="33" t="s">
        <v>859</v>
      </c>
      <c r="C111" s="63"/>
      <c r="D111" s="35" t="s">
        <v>330</v>
      </c>
      <c r="E111" s="35" t="s">
        <v>331</v>
      </c>
      <c r="F111" s="35">
        <v>0</v>
      </c>
      <c r="G111" s="35"/>
      <c r="H111" s="16">
        <v>250</v>
      </c>
      <c r="I111" s="63"/>
      <c r="J111" s="63"/>
      <c r="K111" s="63"/>
      <c r="L111" s="36">
        <v>235</v>
      </c>
      <c r="M111" s="63"/>
      <c r="O111" s="16" t="s">
        <v>18</v>
      </c>
      <c r="P111" s="16" t="s">
        <v>19</v>
      </c>
    </row>
    <row r="112" spans="1:16" ht="18" customHeight="1">
      <c r="A112" s="33" t="s">
        <v>859</v>
      </c>
      <c r="C112" s="63"/>
      <c r="D112" s="35" t="s">
        <v>332</v>
      </c>
      <c r="E112" s="35" t="s">
        <v>333</v>
      </c>
      <c r="F112" s="35" t="s">
        <v>334</v>
      </c>
      <c r="G112" s="35"/>
      <c r="H112" s="16">
        <v>500</v>
      </c>
      <c r="I112" s="63"/>
      <c r="J112" s="63"/>
      <c r="K112" s="63"/>
      <c r="L112" s="36">
        <v>175</v>
      </c>
      <c r="M112" s="63"/>
      <c r="O112" s="16" t="s">
        <v>18</v>
      </c>
      <c r="P112" s="16" t="s">
        <v>19</v>
      </c>
    </row>
    <row r="113" spans="1:16" ht="18" customHeight="1">
      <c r="A113" s="33" t="s">
        <v>859</v>
      </c>
      <c r="C113" s="63"/>
      <c r="D113" s="35" t="s">
        <v>335</v>
      </c>
      <c r="E113" s="35" t="s">
        <v>336</v>
      </c>
      <c r="F113" s="35" t="s">
        <v>337</v>
      </c>
      <c r="G113" s="35"/>
      <c r="H113" s="16">
        <v>120</v>
      </c>
      <c r="I113" s="63"/>
      <c r="J113" s="63"/>
      <c r="K113" s="63"/>
      <c r="L113" s="36">
        <v>144</v>
      </c>
      <c r="M113" s="63"/>
      <c r="O113" s="16" t="s">
        <v>18</v>
      </c>
      <c r="P113" s="16" t="s">
        <v>19</v>
      </c>
    </row>
    <row r="114" spans="1:16" ht="18" customHeight="1">
      <c r="A114" s="33" t="s">
        <v>859</v>
      </c>
      <c r="C114" s="63"/>
      <c r="D114" s="35" t="s">
        <v>338</v>
      </c>
      <c r="E114" s="35" t="s">
        <v>339</v>
      </c>
      <c r="F114" s="35" t="s">
        <v>340</v>
      </c>
      <c r="G114" s="35"/>
      <c r="H114" s="16">
        <v>120</v>
      </c>
      <c r="I114" s="63"/>
      <c r="J114" s="63"/>
      <c r="K114" s="63"/>
      <c r="L114" s="36">
        <v>144</v>
      </c>
      <c r="M114" s="63"/>
      <c r="O114" s="16" t="s">
        <v>18</v>
      </c>
      <c r="P114" s="16" t="s">
        <v>19</v>
      </c>
    </row>
    <row r="115" spans="1:16" ht="18" customHeight="1">
      <c r="A115" s="33" t="s">
        <v>859</v>
      </c>
      <c r="C115" s="63"/>
      <c r="D115" s="35" t="s">
        <v>341</v>
      </c>
      <c r="E115" s="35" t="s">
        <v>342</v>
      </c>
      <c r="F115" s="35" t="s">
        <v>343</v>
      </c>
      <c r="G115" s="35"/>
      <c r="H115" s="16">
        <v>60</v>
      </c>
      <c r="I115" s="63"/>
      <c r="J115" s="63"/>
      <c r="K115" s="63"/>
      <c r="L115" s="36">
        <v>72</v>
      </c>
      <c r="M115" s="63"/>
      <c r="O115" s="16" t="s">
        <v>18</v>
      </c>
      <c r="P115" s="16" t="s">
        <v>19</v>
      </c>
    </row>
    <row r="116" spans="1:16" ht="18" customHeight="1">
      <c r="A116" s="33" t="s">
        <v>859</v>
      </c>
      <c r="C116" s="63"/>
      <c r="D116" s="35" t="s">
        <v>344</v>
      </c>
      <c r="E116" s="35" t="s">
        <v>345</v>
      </c>
      <c r="F116" s="35" t="s">
        <v>346</v>
      </c>
      <c r="G116" s="35"/>
      <c r="H116" s="16">
        <v>200</v>
      </c>
      <c r="I116" s="63"/>
      <c r="J116" s="63"/>
      <c r="K116" s="63"/>
      <c r="L116" s="36">
        <v>200</v>
      </c>
      <c r="M116" s="63"/>
      <c r="O116" s="16" t="s">
        <v>18</v>
      </c>
      <c r="P116" s="16" t="s">
        <v>19</v>
      </c>
    </row>
    <row r="117" spans="1:16" ht="18" customHeight="1">
      <c r="A117" s="33" t="s">
        <v>859</v>
      </c>
      <c r="C117" s="63"/>
      <c r="D117" s="35" t="s">
        <v>347</v>
      </c>
      <c r="E117" s="35" t="s">
        <v>348</v>
      </c>
      <c r="F117" s="35" t="s">
        <v>337</v>
      </c>
      <c r="G117" s="35"/>
      <c r="H117" s="16">
        <v>120</v>
      </c>
      <c r="I117" s="63"/>
      <c r="J117" s="63"/>
      <c r="K117" s="63"/>
      <c r="L117" s="36">
        <v>204</v>
      </c>
      <c r="M117" s="63"/>
      <c r="O117" s="16" t="s">
        <v>18</v>
      </c>
      <c r="P117" s="16" t="s">
        <v>19</v>
      </c>
    </row>
    <row r="118" spans="1:16" ht="18" customHeight="1">
      <c r="A118" s="33" t="s">
        <v>859</v>
      </c>
      <c r="C118" s="63"/>
      <c r="D118" s="35" t="s">
        <v>349</v>
      </c>
      <c r="E118" s="35" t="s">
        <v>350</v>
      </c>
      <c r="F118" s="35" t="s">
        <v>340</v>
      </c>
      <c r="G118" s="35"/>
      <c r="H118" s="16">
        <v>120</v>
      </c>
      <c r="I118" s="63"/>
      <c r="J118" s="63"/>
      <c r="K118" s="63"/>
      <c r="L118" s="36">
        <v>204</v>
      </c>
      <c r="M118" s="63"/>
      <c r="O118" s="16" t="s">
        <v>18</v>
      </c>
      <c r="P118" s="16" t="s">
        <v>19</v>
      </c>
    </row>
    <row r="119" spans="1:16" ht="18" customHeight="1">
      <c r="A119" s="33" t="s">
        <v>859</v>
      </c>
      <c r="C119" s="63"/>
      <c r="D119" s="35" t="s">
        <v>351</v>
      </c>
      <c r="E119" s="35" t="s">
        <v>352</v>
      </c>
      <c r="F119" s="35" t="s">
        <v>343</v>
      </c>
      <c r="G119" s="35"/>
      <c r="H119" s="16">
        <v>60</v>
      </c>
      <c r="I119" s="63"/>
      <c r="J119" s="63"/>
      <c r="K119" s="63"/>
      <c r="L119" s="36">
        <v>102</v>
      </c>
      <c r="M119" s="63"/>
      <c r="O119" s="16" t="s">
        <v>18</v>
      </c>
      <c r="P119" s="16" t="s">
        <v>19</v>
      </c>
    </row>
    <row r="120" spans="1:16" ht="18" customHeight="1">
      <c r="A120" s="33" t="s">
        <v>353</v>
      </c>
      <c r="C120" s="65" t="s">
        <v>862</v>
      </c>
      <c r="D120" s="33" t="s">
        <v>354</v>
      </c>
      <c r="E120" s="33" t="s">
        <v>355</v>
      </c>
      <c r="F120" s="33" t="s">
        <v>356</v>
      </c>
      <c r="G120" s="35" t="s">
        <v>26</v>
      </c>
      <c r="H120" s="33">
        <v>3</v>
      </c>
      <c r="I120" s="63" t="s">
        <v>863</v>
      </c>
      <c r="J120" s="63">
        <v>3</v>
      </c>
      <c r="K120" s="68">
        <v>226.42752576399999</v>
      </c>
      <c r="L120" s="37">
        <v>300</v>
      </c>
      <c r="M120" s="69">
        <v>39460</v>
      </c>
      <c r="O120" s="33" t="s">
        <v>357</v>
      </c>
      <c r="P120" s="33" t="s">
        <v>358</v>
      </c>
    </row>
    <row r="121" spans="1:16" ht="18" customHeight="1">
      <c r="A121" s="33" t="s">
        <v>353</v>
      </c>
      <c r="C121" s="63"/>
      <c r="D121" s="33" t="s">
        <v>354</v>
      </c>
      <c r="E121" s="33" t="s">
        <v>355</v>
      </c>
      <c r="F121" s="33" t="s">
        <v>359</v>
      </c>
      <c r="G121" s="35" t="s">
        <v>26</v>
      </c>
      <c r="H121" s="33">
        <v>15</v>
      </c>
      <c r="I121" s="63"/>
      <c r="J121" s="63"/>
      <c r="K121" s="63"/>
      <c r="L121" s="37">
        <v>1200</v>
      </c>
      <c r="M121" s="63"/>
      <c r="O121" s="33" t="s">
        <v>357</v>
      </c>
      <c r="P121" s="33" t="s">
        <v>358</v>
      </c>
    </row>
    <row r="122" spans="1:16" ht="18" customHeight="1">
      <c r="A122" s="33" t="s">
        <v>353</v>
      </c>
      <c r="C122" s="63"/>
      <c r="D122" s="33" t="s">
        <v>354</v>
      </c>
      <c r="E122" s="33" t="s">
        <v>355</v>
      </c>
      <c r="F122" s="33" t="s">
        <v>360</v>
      </c>
      <c r="G122" s="35" t="s">
        <v>26</v>
      </c>
      <c r="H122" s="33">
        <v>3</v>
      </c>
      <c r="I122" s="63"/>
      <c r="J122" s="63"/>
      <c r="K122" s="63"/>
      <c r="L122" s="37">
        <v>150</v>
      </c>
      <c r="M122" s="63"/>
      <c r="O122" s="33" t="s">
        <v>357</v>
      </c>
      <c r="P122" s="33" t="s">
        <v>358</v>
      </c>
    </row>
    <row r="123" spans="1:16" ht="18" customHeight="1">
      <c r="A123" s="33" t="s">
        <v>353</v>
      </c>
      <c r="C123" s="63"/>
      <c r="D123" s="33" t="s">
        <v>361</v>
      </c>
      <c r="E123" s="33" t="s">
        <v>362</v>
      </c>
      <c r="F123" s="33" t="s">
        <v>363</v>
      </c>
      <c r="G123" s="35" t="s">
        <v>26</v>
      </c>
      <c r="H123" s="33">
        <v>2</v>
      </c>
      <c r="I123" s="63"/>
      <c r="J123" s="63"/>
      <c r="K123" s="63"/>
      <c r="L123" s="37">
        <v>4</v>
      </c>
      <c r="M123" s="63"/>
      <c r="O123" s="33" t="s">
        <v>357</v>
      </c>
      <c r="P123" s="33" t="s">
        <v>358</v>
      </c>
    </row>
    <row r="124" spans="1:16" ht="18" customHeight="1">
      <c r="A124" s="33" t="s">
        <v>353</v>
      </c>
      <c r="C124" s="63"/>
      <c r="D124" s="33" t="s">
        <v>364</v>
      </c>
      <c r="E124" s="33" t="s">
        <v>365</v>
      </c>
      <c r="F124" s="33" t="s">
        <v>366</v>
      </c>
      <c r="G124" s="35" t="s">
        <v>367</v>
      </c>
      <c r="H124" s="33">
        <v>4</v>
      </c>
      <c r="I124" s="63"/>
      <c r="J124" s="63"/>
      <c r="K124" s="63"/>
      <c r="L124" s="37">
        <v>20</v>
      </c>
      <c r="M124" s="63"/>
      <c r="O124" s="33" t="s">
        <v>357</v>
      </c>
      <c r="P124" s="33" t="s">
        <v>358</v>
      </c>
    </row>
    <row r="125" spans="1:16" ht="18" customHeight="1">
      <c r="A125" s="33" t="s">
        <v>353</v>
      </c>
      <c r="C125" s="63"/>
      <c r="D125" s="33" t="s">
        <v>368</v>
      </c>
      <c r="E125" s="33" t="s">
        <v>369</v>
      </c>
      <c r="F125" s="33">
        <v>0</v>
      </c>
      <c r="G125" s="35" t="s">
        <v>367</v>
      </c>
      <c r="H125" s="33">
        <v>4</v>
      </c>
      <c r="I125" s="63"/>
      <c r="J125" s="63"/>
      <c r="K125" s="63"/>
      <c r="L125" s="37">
        <v>4</v>
      </c>
      <c r="M125" s="63"/>
      <c r="O125" s="33" t="s">
        <v>357</v>
      </c>
      <c r="P125" s="33" t="s">
        <v>358</v>
      </c>
    </row>
    <row r="126" spans="1:16" ht="18" customHeight="1">
      <c r="A126" s="33" t="s">
        <v>353</v>
      </c>
      <c r="C126" s="63"/>
      <c r="D126" s="33" t="s">
        <v>370</v>
      </c>
      <c r="E126" s="33" t="s">
        <v>371</v>
      </c>
      <c r="F126" s="33" t="s">
        <v>372</v>
      </c>
      <c r="G126" s="35" t="s">
        <v>17</v>
      </c>
      <c r="H126" s="33">
        <v>20</v>
      </c>
      <c r="I126" s="63"/>
      <c r="J126" s="63"/>
      <c r="K126" s="63"/>
      <c r="L126" s="37">
        <v>40</v>
      </c>
      <c r="M126" s="63"/>
      <c r="O126" s="33" t="s">
        <v>357</v>
      </c>
      <c r="P126" s="33" t="s">
        <v>358</v>
      </c>
    </row>
    <row r="127" spans="1:16" ht="18" customHeight="1">
      <c r="A127" s="33" t="s">
        <v>353</v>
      </c>
      <c r="C127" s="63"/>
      <c r="D127" s="33" t="s">
        <v>370</v>
      </c>
      <c r="E127" s="33" t="s">
        <v>371</v>
      </c>
      <c r="F127" s="33" t="s">
        <v>373</v>
      </c>
      <c r="G127" s="35" t="s">
        <v>17</v>
      </c>
      <c r="H127" s="33">
        <v>20</v>
      </c>
      <c r="I127" s="63"/>
      <c r="J127" s="63"/>
      <c r="K127" s="63"/>
      <c r="L127" s="37">
        <v>60</v>
      </c>
      <c r="M127" s="63"/>
      <c r="O127" s="33" t="s">
        <v>357</v>
      </c>
      <c r="P127" s="33" t="s">
        <v>358</v>
      </c>
    </row>
    <row r="128" spans="1:16" ht="18" customHeight="1">
      <c r="A128" s="33" t="s">
        <v>353</v>
      </c>
      <c r="C128" s="63"/>
      <c r="D128" s="33" t="s">
        <v>374</v>
      </c>
      <c r="E128" s="33" t="s">
        <v>375</v>
      </c>
      <c r="F128" s="33">
        <v>2.4</v>
      </c>
      <c r="G128" s="35" t="s">
        <v>17</v>
      </c>
      <c r="H128" s="33">
        <v>20</v>
      </c>
      <c r="I128" s="63"/>
      <c r="J128" s="63"/>
      <c r="K128" s="63"/>
      <c r="L128" s="37">
        <v>60</v>
      </c>
      <c r="M128" s="63"/>
      <c r="O128" s="33" t="s">
        <v>357</v>
      </c>
      <c r="P128" s="33" t="s">
        <v>358</v>
      </c>
    </row>
    <row r="129" spans="1:16" ht="18" customHeight="1">
      <c r="A129" s="33" t="s">
        <v>353</v>
      </c>
      <c r="C129" s="63"/>
      <c r="D129" s="33" t="s">
        <v>376</v>
      </c>
      <c r="E129" s="33" t="s">
        <v>377</v>
      </c>
      <c r="F129" s="33">
        <v>2.4</v>
      </c>
      <c r="G129" s="35" t="s">
        <v>118</v>
      </c>
      <c r="H129" s="33">
        <v>4</v>
      </c>
      <c r="I129" s="63"/>
      <c r="J129" s="63"/>
      <c r="K129" s="63"/>
      <c r="L129" s="37">
        <v>16</v>
      </c>
      <c r="M129" s="63"/>
      <c r="O129" s="33" t="s">
        <v>357</v>
      </c>
      <c r="P129" s="33" t="s">
        <v>358</v>
      </c>
    </row>
    <row r="130" spans="1:16" ht="18" customHeight="1">
      <c r="A130" s="33" t="s">
        <v>353</v>
      </c>
      <c r="C130" s="63"/>
      <c r="D130" s="33" t="s">
        <v>378</v>
      </c>
      <c r="E130" s="33" t="s">
        <v>379</v>
      </c>
      <c r="F130" s="33">
        <v>0</v>
      </c>
      <c r="G130" s="35" t="s">
        <v>17</v>
      </c>
      <c r="H130" s="33">
        <v>10</v>
      </c>
      <c r="I130" s="63"/>
      <c r="J130" s="63"/>
      <c r="K130" s="63"/>
      <c r="L130" s="37">
        <v>20</v>
      </c>
      <c r="M130" s="63"/>
      <c r="O130" s="33" t="s">
        <v>357</v>
      </c>
      <c r="P130" s="33" t="s">
        <v>358</v>
      </c>
    </row>
    <row r="131" spans="1:16" ht="18" customHeight="1">
      <c r="A131" s="33" t="s">
        <v>353</v>
      </c>
      <c r="C131" s="63"/>
      <c r="D131" s="33" t="s">
        <v>380</v>
      </c>
      <c r="E131" s="33" t="s">
        <v>381</v>
      </c>
      <c r="F131" s="33">
        <v>0</v>
      </c>
      <c r="G131" s="35" t="s">
        <v>17</v>
      </c>
      <c r="H131" s="33">
        <v>10</v>
      </c>
      <c r="I131" s="63"/>
      <c r="J131" s="63"/>
      <c r="K131" s="63"/>
      <c r="L131" s="37">
        <v>20</v>
      </c>
      <c r="M131" s="63"/>
      <c r="O131" s="33" t="s">
        <v>357</v>
      </c>
      <c r="P131" s="33" t="s">
        <v>358</v>
      </c>
    </row>
    <row r="132" spans="1:16" ht="18" customHeight="1">
      <c r="A132" s="33" t="s">
        <v>353</v>
      </c>
      <c r="C132" s="63"/>
      <c r="D132" s="33" t="s">
        <v>382</v>
      </c>
      <c r="E132" s="33" t="s">
        <v>383</v>
      </c>
      <c r="F132" s="33">
        <v>0</v>
      </c>
      <c r="G132" s="35" t="s">
        <v>17</v>
      </c>
      <c r="H132" s="33">
        <v>10</v>
      </c>
      <c r="I132" s="63"/>
      <c r="J132" s="63"/>
      <c r="K132" s="63"/>
      <c r="L132" s="37">
        <v>50</v>
      </c>
      <c r="M132" s="63"/>
      <c r="O132" s="33" t="s">
        <v>357</v>
      </c>
      <c r="P132" s="33" t="s">
        <v>358</v>
      </c>
    </row>
    <row r="133" spans="1:16" ht="18" customHeight="1">
      <c r="A133" s="33" t="s">
        <v>353</v>
      </c>
      <c r="C133" s="63"/>
      <c r="D133" s="33" t="s">
        <v>384</v>
      </c>
      <c r="E133" s="33" t="s">
        <v>385</v>
      </c>
      <c r="F133" s="33" t="s">
        <v>386</v>
      </c>
      <c r="G133" s="35" t="s">
        <v>387</v>
      </c>
      <c r="H133" s="33">
        <v>50</v>
      </c>
      <c r="I133" s="63"/>
      <c r="J133" s="63"/>
      <c r="K133" s="63"/>
      <c r="L133" s="37">
        <v>250</v>
      </c>
      <c r="M133" s="63"/>
      <c r="O133" s="33" t="s">
        <v>357</v>
      </c>
      <c r="P133" s="33" t="s">
        <v>358</v>
      </c>
    </row>
    <row r="134" spans="1:16" ht="18" customHeight="1">
      <c r="A134" s="33" t="s">
        <v>353</v>
      </c>
      <c r="C134" s="63"/>
      <c r="D134" s="33" t="s">
        <v>388</v>
      </c>
      <c r="E134" s="33" t="s">
        <v>389</v>
      </c>
      <c r="F134" s="33" t="s">
        <v>390</v>
      </c>
      <c r="G134" s="35" t="s">
        <v>387</v>
      </c>
      <c r="H134" s="33">
        <v>5</v>
      </c>
      <c r="I134" s="63"/>
      <c r="J134" s="63"/>
      <c r="K134" s="63"/>
      <c r="L134" s="37">
        <v>25</v>
      </c>
      <c r="M134" s="63"/>
      <c r="O134" s="33" t="s">
        <v>357</v>
      </c>
      <c r="P134" s="33" t="s">
        <v>358</v>
      </c>
    </row>
    <row r="135" spans="1:16" ht="18" customHeight="1">
      <c r="A135" s="33" t="s">
        <v>353</v>
      </c>
      <c r="C135" s="63"/>
      <c r="D135" s="33" t="s">
        <v>391</v>
      </c>
      <c r="E135" s="33" t="s">
        <v>392</v>
      </c>
      <c r="F135" s="33">
        <v>0</v>
      </c>
      <c r="G135" s="35" t="s">
        <v>393</v>
      </c>
      <c r="H135" s="33">
        <v>6</v>
      </c>
      <c r="I135" s="63"/>
      <c r="J135" s="63"/>
      <c r="K135" s="63"/>
      <c r="L135" s="37">
        <v>12</v>
      </c>
      <c r="M135" s="63"/>
      <c r="O135" s="33" t="s">
        <v>357</v>
      </c>
      <c r="P135" s="33" t="s">
        <v>358</v>
      </c>
    </row>
    <row r="136" spans="1:16" ht="18" customHeight="1">
      <c r="A136" s="33" t="s">
        <v>353</v>
      </c>
      <c r="C136" s="63"/>
      <c r="D136" s="33" t="s">
        <v>394</v>
      </c>
      <c r="E136" s="33" t="s">
        <v>395</v>
      </c>
      <c r="F136" s="33" t="s">
        <v>396</v>
      </c>
      <c r="G136" s="35" t="s">
        <v>397</v>
      </c>
      <c r="H136" s="33">
        <v>50</v>
      </c>
      <c r="I136" s="63"/>
      <c r="J136" s="63"/>
      <c r="K136" s="63"/>
      <c r="L136" s="37">
        <v>100</v>
      </c>
      <c r="M136" s="63"/>
      <c r="O136" s="33" t="s">
        <v>357</v>
      </c>
      <c r="P136" s="33" t="s">
        <v>358</v>
      </c>
    </row>
    <row r="137" spans="1:16" ht="18" customHeight="1">
      <c r="A137" s="33" t="s">
        <v>353</v>
      </c>
      <c r="C137" s="63"/>
      <c r="D137" s="33" t="s">
        <v>394</v>
      </c>
      <c r="E137" s="33" t="s">
        <v>395</v>
      </c>
      <c r="F137" s="33" t="s">
        <v>398</v>
      </c>
      <c r="G137" s="35" t="s">
        <v>397</v>
      </c>
      <c r="H137" s="33">
        <v>50</v>
      </c>
      <c r="I137" s="63"/>
      <c r="J137" s="63"/>
      <c r="K137" s="63"/>
      <c r="L137" s="37">
        <v>100</v>
      </c>
      <c r="M137" s="63"/>
      <c r="O137" s="33" t="s">
        <v>357</v>
      </c>
      <c r="P137" s="33" t="s">
        <v>358</v>
      </c>
    </row>
    <row r="138" spans="1:16" ht="18" customHeight="1">
      <c r="A138" s="33" t="s">
        <v>353</v>
      </c>
      <c r="C138" s="63"/>
      <c r="D138" s="33" t="s">
        <v>399</v>
      </c>
      <c r="E138" s="33" t="s">
        <v>400</v>
      </c>
      <c r="F138" s="33" t="s">
        <v>396</v>
      </c>
      <c r="G138" s="35" t="s">
        <v>17</v>
      </c>
      <c r="H138" s="33">
        <v>20</v>
      </c>
      <c r="I138" s="63"/>
      <c r="J138" s="63"/>
      <c r="K138" s="63"/>
      <c r="L138" s="37">
        <v>20</v>
      </c>
      <c r="M138" s="63"/>
      <c r="O138" s="33" t="s">
        <v>357</v>
      </c>
      <c r="P138" s="33" t="s">
        <v>358</v>
      </c>
    </row>
    <row r="139" spans="1:16" ht="18" customHeight="1">
      <c r="A139" s="33" t="s">
        <v>353</v>
      </c>
      <c r="C139" s="63"/>
      <c r="D139" s="33" t="s">
        <v>399</v>
      </c>
      <c r="E139" s="33" t="s">
        <v>400</v>
      </c>
      <c r="F139" s="33" t="s">
        <v>398</v>
      </c>
      <c r="G139" s="35" t="s">
        <v>17</v>
      </c>
      <c r="H139" s="33">
        <v>20</v>
      </c>
      <c r="I139" s="63"/>
      <c r="J139" s="63"/>
      <c r="K139" s="63"/>
      <c r="L139" s="37">
        <v>20</v>
      </c>
      <c r="M139" s="63"/>
      <c r="O139" s="33" t="s">
        <v>357</v>
      </c>
      <c r="P139" s="33" t="s">
        <v>358</v>
      </c>
    </row>
    <row r="140" spans="1:16" ht="18" customHeight="1">
      <c r="A140" s="33" t="s">
        <v>353</v>
      </c>
      <c r="C140" s="63"/>
      <c r="D140" s="33" t="s">
        <v>399</v>
      </c>
      <c r="E140" s="33" t="s">
        <v>400</v>
      </c>
      <c r="F140" s="33">
        <v>0</v>
      </c>
      <c r="G140" s="35" t="s">
        <v>17</v>
      </c>
      <c r="H140" s="33">
        <v>10</v>
      </c>
      <c r="I140" s="63"/>
      <c r="J140" s="63"/>
      <c r="K140" s="63"/>
      <c r="L140" s="37">
        <v>10</v>
      </c>
      <c r="M140" s="63"/>
      <c r="O140" s="33" t="s">
        <v>357</v>
      </c>
      <c r="P140" s="33" t="s">
        <v>358</v>
      </c>
    </row>
    <row r="141" spans="1:16" ht="18" customHeight="1">
      <c r="A141" s="33" t="s">
        <v>353</v>
      </c>
      <c r="C141" s="63"/>
      <c r="D141" s="33" t="s">
        <v>401</v>
      </c>
      <c r="E141" s="33" t="s">
        <v>402</v>
      </c>
      <c r="F141" s="33">
        <v>0</v>
      </c>
      <c r="G141" s="35" t="s">
        <v>17</v>
      </c>
      <c r="H141" s="33">
        <v>50</v>
      </c>
      <c r="I141" s="63"/>
      <c r="J141" s="63"/>
      <c r="K141" s="63"/>
      <c r="L141" s="37">
        <v>50</v>
      </c>
      <c r="M141" s="63"/>
      <c r="O141" s="33" t="s">
        <v>357</v>
      </c>
      <c r="P141" s="33" t="s">
        <v>358</v>
      </c>
    </row>
    <row r="142" spans="1:16" ht="18" customHeight="1">
      <c r="A142" s="33" t="s">
        <v>353</v>
      </c>
      <c r="C142" s="63"/>
      <c r="D142" s="33" t="s">
        <v>403</v>
      </c>
      <c r="E142" s="33" t="s">
        <v>404</v>
      </c>
      <c r="F142" s="33">
        <v>0</v>
      </c>
      <c r="G142" s="35" t="s">
        <v>393</v>
      </c>
      <c r="H142" s="33">
        <v>4</v>
      </c>
      <c r="I142" s="63"/>
      <c r="J142" s="63"/>
      <c r="K142" s="63"/>
      <c r="L142" s="37">
        <v>4</v>
      </c>
      <c r="M142" s="63"/>
      <c r="O142" s="33" t="s">
        <v>357</v>
      </c>
      <c r="P142" s="33" t="s">
        <v>358</v>
      </c>
    </row>
    <row r="143" spans="1:16" ht="18" customHeight="1">
      <c r="A143" s="33" t="s">
        <v>353</v>
      </c>
      <c r="C143" s="63"/>
      <c r="D143" s="33" t="s">
        <v>405</v>
      </c>
      <c r="E143" s="33" t="s">
        <v>406</v>
      </c>
      <c r="F143" s="33">
        <v>0</v>
      </c>
      <c r="G143" s="35" t="s">
        <v>393</v>
      </c>
      <c r="H143" s="33">
        <v>4</v>
      </c>
      <c r="I143" s="63"/>
      <c r="J143" s="63"/>
      <c r="K143" s="63"/>
      <c r="L143" s="37">
        <v>8</v>
      </c>
      <c r="M143" s="63"/>
      <c r="O143" s="33" t="s">
        <v>357</v>
      </c>
      <c r="P143" s="33" t="s">
        <v>358</v>
      </c>
    </row>
    <row r="144" spans="1:16" ht="18" customHeight="1">
      <c r="A144" s="33" t="s">
        <v>353</v>
      </c>
      <c r="C144" s="63"/>
      <c r="D144" s="33" t="s">
        <v>407</v>
      </c>
      <c r="E144" s="33" t="s">
        <v>408</v>
      </c>
      <c r="F144" s="33">
        <v>0</v>
      </c>
      <c r="G144" s="35" t="s">
        <v>409</v>
      </c>
      <c r="H144" s="33">
        <v>10</v>
      </c>
      <c r="I144" s="63"/>
      <c r="J144" s="63"/>
      <c r="K144" s="63"/>
      <c r="L144" s="37">
        <v>10</v>
      </c>
      <c r="M144" s="63"/>
      <c r="O144" s="33" t="s">
        <v>357</v>
      </c>
      <c r="P144" s="33" t="s">
        <v>358</v>
      </c>
    </row>
    <row r="145" spans="1:16" ht="18" customHeight="1">
      <c r="A145" s="33" t="s">
        <v>353</v>
      </c>
      <c r="C145" s="63"/>
      <c r="D145" s="33" t="s">
        <v>410</v>
      </c>
      <c r="E145" s="33" t="s">
        <v>411</v>
      </c>
      <c r="F145" s="33" t="s">
        <v>412</v>
      </c>
      <c r="G145" s="35" t="s">
        <v>26</v>
      </c>
      <c r="H145" s="33">
        <v>2</v>
      </c>
      <c r="I145" s="63"/>
      <c r="J145" s="63"/>
      <c r="K145" s="63"/>
      <c r="L145" s="37">
        <v>320</v>
      </c>
      <c r="M145" s="63"/>
      <c r="O145" s="33" t="s">
        <v>357</v>
      </c>
      <c r="P145" s="33" t="s">
        <v>358</v>
      </c>
    </row>
    <row r="146" spans="1:16" ht="18" customHeight="1">
      <c r="A146" s="33" t="s">
        <v>353</v>
      </c>
      <c r="C146" s="63"/>
      <c r="D146" s="33" t="s">
        <v>413</v>
      </c>
      <c r="E146" s="33" t="s">
        <v>414</v>
      </c>
      <c r="F146" s="33">
        <v>0</v>
      </c>
      <c r="G146" s="35" t="s">
        <v>397</v>
      </c>
      <c r="H146" s="33">
        <v>400</v>
      </c>
      <c r="I146" s="63"/>
      <c r="J146" s="63"/>
      <c r="K146" s="63"/>
      <c r="L146" s="37">
        <v>80</v>
      </c>
      <c r="M146" s="63"/>
      <c r="O146" s="33" t="s">
        <v>357</v>
      </c>
      <c r="P146" s="33" t="s">
        <v>358</v>
      </c>
    </row>
    <row r="147" spans="1:16" ht="18" customHeight="1">
      <c r="A147" s="33" t="s">
        <v>353</v>
      </c>
      <c r="C147" s="63"/>
      <c r="D147" s="33" t="s">
        <v>415</v>
      </c>
      <c r="E147" s="33" t="s">
        <v>416</v>
      </c>
      <c r="F147" s="33">
        <v>0</v>
      </c>
      <c r="G147" s="35" t="s">
        <v>397</v>
      </c>
      <c r="H147" s="33">
        <v>400</v>
      </c>
      <c r="I147" s="63"/>
      <c r="J147" s="63"/>
      <c r="K147" s="63"/>
      <c r="L147" s="37">
        <v>80</v>
      </c>
      <c r="M147" s="63"/>
      <c r="O147" s="33" t="s">
        <v>357</v>
      </c>
      <c r="P147" s="33" t="s">
        <v>358</v>
      </c>
    </row>
    <row r="148" spans="1:16" ht="18" customHeight="1">
      <c r="A148" s="33" t="s">
        <v>353</v>
      </c>
      <c r="C148" s="63"/>
      <c r="D148" s="33" t="s">
        <v>391</v>
      </c>
      <c r="E148" s="33" t="s">
        <v>392</v>
      </c>
      <c r="F148" s="33">
        <v>0</v>
      </c>
      <c r="G148" s="35" t="s">
        <v>393</v>
      </c>
      <c r="H148" s="33">
        <v>10</v>
      </c>
      <c r="I148" s="63"/>
      <c r="J148" s="63"/>
      <c r="K148" s="63"/>
      <c r="L148" s="37">
        <v>20</v>
      </c>
      <c r="M148" s="63"/>
      <c r="O148" s="33" t="s">
        <v>357</v>
      </c>
      <c r="P148" s="33" t="s">
        <v>358</v>
      </c>
    </row>
    <row r="149" spans="1:16" ht="18" customHeight="1">
      <c r="A149" s="33" t="s">
        <v>353</v>
      </c>
      <c r="C149" s="63"/>
      <c r="D149" s="33" t="s">
        <v>417</v>
      </c>
      <c r="E149" s="33" t="s">
        <v>418</v>
      </c>
      <c r="F149" s="33">
        <v>0</v>
      </c>
      <c r="G149" s="35" t="s">
        <v>393</v>
      </c>
      <c r="H149" s="33">
        <v>10</v>
      </c>
      <c r="I149" s="63"/>
      <c r="J149" s="63"/>
      <c r="K149" s="63"/>
      <c r="L149" s="37">
        <v>10</v>
      </c>
      <c r="M149" s="63"/>
      <c r="O149" s="33" t="s">
        <v>357</v>
      </c>
      <c r="P149" s="33" t="s">
        <v>358</v>
      </c>
    </row>
    <row r="150" spans="1:16" ht="18" customHeight="1">
      <c r="A150" s="33" t="s">
        <v>353</v>
      </c>
      <c r="C150" s="63"/>
      <c r="D150" s="33" t="s">
        <v>419</v>
      </c>
      <c r="E150" s="33" t="s">
        <v>420</v>
      </c>
      <c r="F150" s="33">
        <v>0</v>
      </c>
      <c r="G150" s="35" t="s">
        <v>421</v>
      </c>
      <c r="H150" s="33">
        <v>20</v>
      </c>
      <c r="I150" s="63"/>
      <c r="J150" s="63"/>
      <c r="K150" s="63"/>
      <c r="L150" s="37">
        <v>40</v>
      </c>
      <c r="M150" s="63"/>
      <c r="O150" s="33" t="s">
        <v>357</v>
      </c>
      <c r="P150" s="33" t="s">
        <v>358</v>
      </c>
    </row>
    <row r="151" spans="1:16" ht="18" customHeight="1">
      <c r="A151" s="33" t="s">
        <v>353</v>
      </c>
      <c r="C151" s="63"/>
      <c r="D151" s="33" t="s">
        <v>422</v>
      </c>
      <c r="E151" s="33" t="s">
        <v>423</v>
      </c>
      <c r="F151" s="33">
        <v>0</v>
      </c>
      <c r="G151" s="35" t="s">
        <v>421</v>
      </c>
      <c r="H151" s="33">
        <v>4</v>
      </c>
      <c r="I151" s="63"/>
      <c r="J151" s="63"/>
      <c r="K151" s="63"/>
      <c r="L151" s="37">
        <v>12</v>
      </c>
      <c r="M151" s="63"/>
      <c r="O151" s="33" t="s">
        <v>357</v>
      </c>
      <c r="P151" s="33" t="s">
        <v>358</v>
      </c>
    </row>
    <row r="152" spans="1:16" ht="18" customHeight="1">
      <c r="A152" s="33" t="s">
        <v>353</v>
      </c>
      <c r="C152" s="63"/>
      <c r="D152" s="33" t="s">
        <v>424</v>
      </c>
      <c r="E152" s="33" t="s">
        <v>425</v>
      </c>
      <c r="F152" s="33">
        <v>0</v>
      </c>
      <c r="G152" s="35" t="s">
        <v>17</v>
      </c>
      <c r="H152" s="33">
        <v>100</v>
      </c>
      <c r="I152" s="63"/>
      <c r="J152" s="63"/>
      <c r="K152" s="63"/>
      <c r="L152" s="37">
        <v>300</v>
      </c>
      <c r="M152" s="63"/>
      <c r="O152" s="33" t="s">
        <v>357</v>
      </c>
      <c r="P152" s="33" t="s">
        <v>358</v>
      </c>
    </row>
    <row r="153" spans="1:16" ht="18" customHeight="1">
      <c r="A153" s="33" t="s">
        <v>353</v>
      </c>
      <c r="C153" s="63"/>
      <c r="D153" s="33" t="s">
        <v>426</v>
      </c>
      <c r="E153" s="33" t="s">
        <v>427</v>
      </c>
      <c r="F153" s="33">
        <v>0</v>
      </c>
      <c r="G153" s="35" t="s">
        <v>17</v>
      </c>
      <c r="H153" s="33">
        <v>20</v>
      </c>
      <c r="I153" s="63"/>
      <c r="J153" s="63"/>
      <c r="K153" s="63"/>
      <c r="L153" s="37">
        <v>80</v>
      </c>
      <c r="M153" s="63"/>
      <c r="O153" s="33" t="s">
        <v>357</v>
      </c>
      <c r="P153" s="33" t="s">
        <v>358</v>
      </c>
    </row>
    <row r="154" spans="1:16" ht="18" customHeight="1">
      <c r="A154" s="33" t="s">
        <v>353</v>
      </c>
      <c r="C154" s="63"/>
      <c r="D154" s="33" t="s">
        <v>428</v>
      </c>
      <c r="E154" s="33" t="s">
        <v>429</v>
      </c>
      <c r="F154" s="33" t="s">
        <v>430</v>
      </c>
      <c r="G154" s="35" t="s">
        <v>26</v>
      </c>
      <c r="H154" s="33">
        <v>2</v>
      </c>
      <c r="I154" s="63"/>
      <c r="J154" s="63"/>
      <c r="K154" s="63"/>
      <c r="L154" s="37">
        <v>8</v>
      </c>
      <c r="M154" s="63"/>
      <c r="O154" s="33" t="s">
        <v>357</v>
      </c>
      <c r="P154" s="33" t="s">
        <v>358</v>
      </c>
    </row>
    <row r="155" spans="1:16" ht="18" customHeight="1">
      <c r="A155" s="33" t="s">
        <v>353</v>
      </c>
      <c r="C155" s="63"/>
      <c r="D155" s="33" t="s">
        <v>428</v>
      </c>
      <c r="E155" s="33" t="s">
        <v>429</v>
      </c>
      <c r="F155" s="33" t="s">
        <v>431</v>
      </c>
      <c r="G155" s="35" t="s">
        <v>26</v>
      </c>
      <c r="H155" s="33">
        <v>2</v>
      </c>
      <c r="I155" s="63"/>
      <c r="J155" s="63"/>
      <c r="K155" s="63"/>
      <c r="L155" s="37">
        <v>10</v>
      </c>
      <c r="M155" s="63"/>
      <c r="O155" s="33" t="s">
        <v>357</v>
      </c>
      <c r="P155" s="33" t="s">
        <v>358</v>
      </c>
    </row>
    <row r="156" spans="1:16" ht="18" customHeight="1">
      <c r="A156" s="33" t="s">
        <v>353</v>
      </c>
      <c r="C156" s="63"/>
      <c r="D156" s="33" t="s">
        <v>432</v>
      </c>
      <c r="E156" s="33" t="s">
        <v>433</v>
      </c>
      <c r="F156" s="33" t="s">
        <v>434</v>
      </c>
      <c r="G156" s="35" t="s">
        <v>409</v>
      </c>
      <c r="H156" s="33">
        <v>4</v>
      </c>
      <c r="I156" s="63"/>
      <c r="J156" s="63"/>
      <c r="K156" s="63"/>
      <c r="L156" s="37">
        <v>20</v>
      </c>
      <c r="M156" s="63"/>
      <c r="O156" s="33" t="s">
        <v>357</v>
      </c>
      <c r="P156" s="33" t="s">
        <v>358</v>
      </c>
    </row>
    <row r="157" spans="1:16" ht="18" customHeight="1">
      <c r="A157" s="33" t="s">
        <v>353</v>
      </c>
      <c r="C157" s="63"/>
      <c r="D157" s="33" t="s">
        <v>432</v>
      </c>
      <c r="E157" s="33" t="s">
        <v>433</v>
      </c>
      <c r="F157" s="33" t="s">
        <v>435</v>
      </c>
      <c r="G157" s="35" t="s">
        <v>409</v>
      </c>
      <c r="H157" s="33">
        <v>4</v>
      </c>
      <c r="I157" s="63"/>
      <c r="J157" s="63"/>
      <c r="K157" s="63"/>
      <c r="L157" s="37">
        <v>20</v>
      </c>
      <c r="M157" s="63"/>
      <c r="O157" s="33" t="s">
        <v>357</v>
      </c>
      <c r="P157" s="33" t="s">
        <v>358</v>
      </c>
    </row>
    <row r="158" spans="1:16" ht="18" customHeight="1">
      <c r="A158" s="33" t="s">
        <v>353</v>
      </c>
      <c r="C158" s="63"/>
      <c r="D158" s="33" t="s">
        <v>436</v>
      </c>
      <c r="E158" s="33" t="s">
        <v>437</v>
      </c>
      <c r="F158" s="33">
        <v>0</v>
      </c>
      <c r="G158" s="35" t="s">
        <v>421</v>
      </c>
      <c r="H158" s="33">
        <v>4</v>
      </c>
      <c r="I158" s="63"/>
      <c r="J158" s="63"/>
      <c r="K158" s="63"/>
      <c r="L158" s="37">
        <v>16</v>
      </c>
      <c r="M158" s="63"/>
      <c r="O158" s="33" t="s">
        <v>357</v>
      </c>
      <c r="P158" s="33" t="s">
        <v>358</v>
      </c>
    </row>
    <row r="159" spans="1:16" ht="18" customHeight="1">
      <c r="A159" s="33" t="s">
        <v>353</v>
      </c>
      <c r="C159" s="63"/>
      <c r="D159" s="33" t="s">
        <v>438</v>
      </c>
      <c r="E159" s="33" t="s">
        <v>439</v>
      </c>
      <c r="F159" s="33">
        <v>0</v>
      </c>
      <c r="G159" s="35" t="s">
        <v>17</v>
      </c>
      <c r="H159" s="33">
        <v>10</v>
      </c>
      <c r="I159" s="63"/>
      <c r="J159" s="63"/>
      <c r="K159" s="63"/>
      <c r="L159" s="37">
        <v>40</v>
      </c>
      <c r="M159" s="63"/>
      <c r="O159" s="33" t="s">
        <v>357</v>
      </c>
      <c r="P159" s="33" t="s">
        <v>358</v>
      </c>
    </row>
    <row r="160" spans="1:16" ht="18" customHeight="1">
      <c r="A160" s="33" t="s">
        <v>353</v>
      </c>
      <c r="C160" s="63"/>
      <c r="D160" s="33" t="s">
        <v>440</v>
      </c>
      <c r="E160" s="33" t="s">
        <v>441</v>
      </c>
      <c r="F160" s="33">
        <v>0</v>
      </c>
      <c r="G160" s="35" t="s">
        <v>118</v>
      </c>
      <c r="H160" s="33">
        <v>100</v>
      </c>
      <c r="I160" s="63"/>
      <c r="J160" s="63"/>
      <c r="K160" s="63"/>
      <c r="L160" s="37">
        <v>400</v>
      </c>
      <c r="M160" s="63"/>
      <c r="O160" s="33" t="s">
        <v>357</v>
      </c>
      <c r="P160" s="33" t="s">
        <v>358</v>
      </c>
    </row>
    <row r="161" spans="1:16" ht="18" customHeight="1">
      <c r="A161" s="33" t="s">
        <v>353</v>
      </c>
      <c r="C161" s="63"/>
      <c r="D161" s="33" t="s">
        <v>442</v>
      </c>
      <c r="E161" s="33" t="s">
        <v>443</v>
      </c>
      <c r="F161" s="33" t="s">
        <v>444</v>
      </c>
      <c r="G161" s="35" t="s">
        <v>26</v>
      </c>
      <c r="H161" s="33">
        <v>4</v>
      </c>
      <c r="I161" s="63"/>
      <c r="J161" s="63"/>
      <c r="K161" s="63"/>
      <c r="L161" s="37">
        <v>16</v>
      </c>
      <c r="M161" s="63"/>
      <c r="O161" s="33" t="s">
        <v>357</v>
      </c>
      <c r="P161" s="33" t="s">
        <v>358</v>
      </c>
    </row>
    <row r="162" spans="1:16" ht="18" customHeight="1">
      <c r="A162" s="33" t="s">
        <v>353</v>
      </c>
      <c r="C162" s="63"/>
      <c r="D162" s="33" t="s">
        <v>445</v>
      </c>
      <c r="E162" s="33" t="s">
        <v>446</v>
      </c>
      <c r="F162" s="33">
        <v>0</v>
      </c>
      <c r="G162" s="35" t="s">
        <v>393</v>
      </c>
      <c r="H162" s="33">
        <v>8</v>
      </c>
      <c r="I162" s="63"/>
      <c r="J162" s="63"/>
      <c r="K162" s="63"/>
      <c r="L162" s="37">
        <v>32</v>
      </c>
      <c r="M162" s="63"/>
      <c r="O162" s="33" t="s">
        <v>357</v>
      </c>
      <c r="P162" s="33" t="s">
        <v>358</v>
      </c>
    </row>
    <row r="163" spans="1:16" ht="18" customHeight="1">
      <c r="A163" s="33" t="s">
        <v>353</v>
      </c>
      <c r="C163" s="63"/>
      <c r="D163" s="33" t="s">
        <v>447</v>
      </c>
      <c r="E163" s="33" t="s">
        <v>448</v>
      </c>
      <c r="F163" s="33" t="s">
        <v>398</v>
      </c>
      <c r="G163" s="35" t="s">
        <v>397</v>
      </c>
      <c r="H163" s="33">
        <v>100</v>
      </c>
      <c r="I163" s="63"/>
      <c r="J163" s="63"/>
      <c r="K163" s="63"/>
      <c r="L163" s="37">
        <v>400</v>
      </c>
      <c r="M163" s="63"/>
      <c r="O163" s="33" t="s">
        <v>357</v>
      </c>
      <c r="P163" s="33" t="s">
        <v>358</v>
      </c>
    </row>
    <row r="164" spans="1:16" ht="18" customHeight="1">
      <c r="A164" s="33" t="s">
        <v>353</v>
      </c>
      <c r="C164" s="63"/>
      <c r="D164" s="33" t="s">
        <v>449</v>
      </c>
      <c r="E164" s="33" t="s">
        <v>450</v>
      </c>
      <c r="F164" s="33" t="s">
        <v>398</v>
      </c>
      <c r="G164" s="35" t="s">
        <v>17</v>
      </c>
      <c r="H164" s="33">
        <v>20</v>
      </c>
      <c r="I164" s="63"/>
      <c r="J164" s="63"/>
      <c r="K164" s="63"/>
      <c r="L164" s="37">
        <v>80</v>
      </c>
      <c r="M164" s="63"/>
      <c r="O164" s="33" t="s">
        <v>357</v>
      </c>
      <c r="P164" s="33" t="s">
        <v>358</v>
      </c>
    </row>
    <row r="165" spans="1:16" ht="18" customHeight="1">
      <c r="A165" s="33" t="s">
        <v>353</v>
      </c>
      <c r="C165" s="63"/>
      <c r="D165" s="33" t="s">
        <v>451</v>
      </c>
      <c r="E165" s="33" t="s">
        <v>452</v>
      </c>
      <c r="F165" s="33" t="s">
        <v>453</v>
      </c>
      <c r="G165" s="35" t="s">
        <v>409</v>
      </c>
      <c r="H165" s="33">
        <v>20</v>
      </c>
      <c r="I165" s="63"/>
      <c r="J165" s="63"/>
      <c r="K165" s="63"/>
      <c r="L165" s="37">
        <v>80</v>
      </c>
      <c r="M165" s="63"/>
      <c r="O165" s="33" t="s">
        <v>357</v>
      </c>
      <c r="P165" s="33" t="s">
        <v>358</v>
      </c>
    </row>
    <row r="166" spans="1:16" ht="18" customHeight="1">
      <c r="A166" s="33" t="s">
        <v>353</v>
      </c>
      <c r="C166" s="63"/>
      <c r="D166" s="33" t="s">
        <v>451</v>
      </c>
      <c r="E166" s="33" t="s">
        <v>452</v>
      </c>
      <c r="F166" s="33" t="s">
        <v>454</v>
      </c>
      <c r="G166" s="35" t="s">
        <v>409</v>
      </c>
      <c r="H166" s="33">
        <v>10</v>
      </c>
      <c r="I166" s="63"/>
      <c r="J166" s="63"/>
      <c r="K166" s="63"/>
      <c r="L166" s="37">
        <v>60</v>
      </c>
      <c r="M166" s="63"/>
      <c r="O166" s="33" t="s">
        <v>357</v>
      </c>
      <c r="P166" s="33" t="s">
        <v>358</v>
      </c>
    </row>
    <row r="167" spans="1:16" ht="18" customHeight="1">
      <c r="A167" s="33" t="s">
        <v>353</v>
      </c>
      <c r="C167" s="63"/>
      <c r="D167" s="33" t="s">
        <v>455</v>
      </c>
      <c r="E167" s="33" t="s">
        <v>456</v>
      </c>
      <c r="F167" s="33" t="s">
        <v>457</v>
      </c>
      <c r="G167" s="35" t="s">
        <v>409</v>
      </c>
      <c r="H167" s="33">
        <v>8</v>
      </c>
      <c r="I167" s="63"/>
      <c r="J167" s="63"/>
      <c r="K167" s="63"/>
      <c r="L167" s="37">
        <v>56</v>
      </c>
      <c r="M167" s="63"/>
      <c r="O167" s="33" t="s">
        <v>357</v>
      </c>
      <c r="P167" s="33" t="s">
        <v>358</v>
      </c>
    </row>
    <row r="168" spans="1:16" ht="18" customHeight="1">
      <c r="A168" s="33" t="s">
        <v>353</v>
      </c>
      <c r="C168" s="63"/>
      <c r="D168" s="33" t="s">
        <v>458</v>
      </c>
      <c r="E168" s="33" t="s">
        <v>459</v>
      </c>
      <c r="F168" s="33" t="s">
        <v>460</v>
      </c>
      <c r="G168" s="35" t="s">
        <v>409</v>
      </c>
      <c r="H168" s="33">
        <v>8</v>
      </c>
      <c r="I168" s="63"/>
      <c r="J168" s="63"/>
      <c r="K168" s="63"/>
      <c r="L168" s="37">
        <v>56</v>
      </c>
      <c r="M168" s="63"/>
      <c r="O168" s="33" t="s">
        <v>357</v>
      </c>
      <c r="P168" s="33" t="s">
        <v>358</v>
      </c>
    </row>
    <row r="169" spans="1:16" ht="18" customHeight="1">
      <c r="A169" s="33" t="s">
        <v>353</v>
      </c>
      <c r="C169" s="63"/>
      <c r="D169" s="33" t="s">
        <v>458</v>
      </c>
      <c r="E169" s="33" t="s">
        <v>459</v>
      </c>
      <c r="F169" s="33" t="s">
        <v>461</v>
      </c>
      <c r="G169" s="35" t="s">
        <v>409</v>
      </c>
      <c r="H169" s="33">
        <v>8</v>
      </c>
      <c r="I169" s="63"/>
      <c r="J169" s="63"/>
      <c r="K169" s="63"/>
      <c r="L169" s="37">
        <v>64</v>
      </c>
      <c r="M169" s="63"/>
      <c r="O169" s="33" t="s">
        <v>357</v>
      </c>
      <c r="P169" s="33" t="s">
        <v>358</v>
      </c>
    </row>
    <row r="170" spans="1:16" ht="18" customHeight="1">
      <c r="A170" s="33" t="s">
        <v>353</v>
      </c>
      <c r="C170" s="63"/>
      <c r="D170" s="33" t="s">
        <v>462</v>
      </c>
      <c r="E170" s="33" t="s">
        <v>463</v>
      </c>
      <c r="F170" s="33" t="s">
        <v>461</v>
      </c>
      <c r="G170" s="35" t="s">
        <v>409</v>
      </c>
      <c r="H170" s="33">
        <v>8</v>
      </c>
      <c r="I170" s="63"/>
      <c r="J170" s="63"/>
      <c r="K170" s="63"/>
      <c r="L170" s="37">
        <v>32</v>
      </c>
      <c r="M170" s="63"/>
      <c r="O170" s="33" t="s">
        <v>357</v>
      </c>
      <c r="P170" s="33" t="s">
        <v>358</v>
      </c>
    </row>
    <row r="171" spans="1:16" ht="18" customHeight="1">
      <c r="A171" s="33" t="s">
        <v>353</v>
      </c>
      <c r="C171" s="63"/>
      <c r="D171" s="33" t="s">
        <v>464</v>
      </c>
      <c r="E171" s="33" t="s">
        <v>465</v>
      </c>
      <c r="F171" s="33" t="s">
        <v>461</v>
      </c>
      <c r="G171" s="35" t="s">
        <v>409</v>
      </c>
      <c r="H171" s="33">
        <v>10</v>
      </c>
      <c r="I171" s="63"/>
      <c r="J171" s="63"/>
      <c r="K171" s="63"/>
      <c r="L171" s="37">
        <v>40</v>
      </c>
      <c r="M171" s="63"/>
      <c r="O171" s="33" t="s">
        <v>357</v>
      </c>
      <c r="P171" s="33" t="s">
        <v>358</v>
      </c>
    </row>
    <row r="172" spans="1:16" ht="18" customHeight="1">
      <c r="A172" s="33" t="s">
        <v>353</v>
      </c>
      <c r="C172" s="63"/>
      <c r="D172" s="33" t="s">
        <v>466</v>
      </c>
      <c r="E172" s="33" t="s">
        <v>467</v>
      </c>
      <c r="F172" s="33" t="s">
        <v>461</v>
      </c>
      <c r="G172" s="35" t="s">
        <v>409</v>
      </c>
      <c r="H172" s="33">
        <v>4</v>
      </c>
      <c r="I172" s="63"/>
      <c r="J172" s="63"/>
      <c r="K172" s="63"/>
      <c r="L172" s="37">
        <v>16</v>
      </c>
      <c r="M172" s="63"/>
      <c r="O172" s="33" t="s">
        <v>357</v>
      </c>
      <c r="P172" s="33" t="s">
        <v>358</v>
      </c>
    </row>
    <row r="173" spans="1:16" ht="18" customHeight="1">
      <c r="A173" s="33" t="s">
        <v>353</v>
      </c>
      <c r="C173" s="63"/>
      <c r="D173" s="33" t="s">
        <v>468</v>
      </c>
      <c r="E173" s="33" t="s">
        <v>469</v>
      </c>
      <c r="F173" s="33">
        <v>0</v>
      </c>
      <c r="G173" s="35" t="s">
        <v>17</v>
      </c>
      <c r="H173" s="33">
        <v>20</v>
      </c>
      <c r="I173" s="63"/>
      <c r="J173" s="63"/>
      <c r="K173" s="63"/>
      <c r="L173" s="37">
        <v>60</v>
      </c>
      <c r="M173" s="63"/>
      <c r="O173" s="33" t="s">
        <v>357</v>
      </c>
      <c r="P173" s="33" t="s">
        <v>358</v>
      </c>
    </row>
    <row r="174" spans="1:16" ht="18" customHeight="1">
      <c r="A174" s="33" t="s">
        <v>353</v>
      </c>
      <c r="C174" s="63"/>
      <c r="D174" s="33" t="s">
        <v>470</v>
      </c>
      <c r="E174" s="33" t="s">
        <v>471</v>
      </c>
      <c r="F174" s="33">
        <v>0</v>
      </c>
      <c r="G174" s="35" t="s">
        <v>17</v>
      </c>
      <c r="H174" s="33">
        <v>10</v>
      </c>
      <c r="I174" s="63"/>
      <c r="J174" s="63"/>
      <c r="K174" s="63"/>
      <c r="L174" s="37">
        <v>30</v>
      </c>
      <c r="M174" s="63"/>
      <c r="O174" s="33" t="s">
        <v>357</v>
      </c>
      <c r="P174" s="33" t="s">
        <v>358</v>
      </c>
    </row>
    <row r="175" spans="1:16" ht="18" customHeight="1">
      <c r="A175" s="33" t="s">
        <v>353</v>
      </c>
      <c r="C175" s="63"/>
      <c r="D175" s="33" t="s">
        <v>472</v>
      </c>
      <c r="E175" s="33" t="s">
        <v>473</v>
      </c>
      <c r="F175" s="33">
        <v>0</v>
      </c>
      <c r="G175" s="35" t="s">
        <v>17</v>
      </c>
      <c r="H175" s="33">
        <v>20</v>
      </c>
      <c r="I175" s="63"/>
      <c r="J175" s="63"/>
      <c r="K175" s="63"/>
      <c r="L175" s="37">
        <v>80</v>
      </c>
      <c r="M175" s="63"/>
      <c r="O175" s="33" t="s">
        <v>357</v>
      </c>
      <c r="P175" s="33" t="s">
        <v>358</v>
      </c>
    </row>
    <row r="176" spans="1:16" ht="18" customHeight="1">
      <c r="A176" s="33" t="s">
        <v>353</v>
      </c>
      <c r="C176" s="63"/>
      <c r="D176" s="33" t="s">
        <v>474</v>
      </c>
      <c r="E176" s="33" t="s">
        <v>475</v>
      </c>
      <c r="F176" s="33">
        <v>0</v>
      </c>
      <c r="G176" s="35" t="s">
        <v>393</v>
      </c>
      <c r="H176" s="33">
        <v>4</v>
      </c>
      <c r="I176" s="63"/>
      <c r="J176" s="63"/>
      <c r="K176" s="63"/>
      <c r="L176" s="37">
        <v>16</v>
      </c>
      <c r="M176" s="63"/>
      <c r="O176" s="33" t="s">
        <v>357</v>
      </c>
      <c r="P176" s="33" t="s">
        <v>358</v>
      </c>
    </row>
    <row r="177" spans="1:16" ht="18" customHeight="1">
      <c r="A177" s="33" t="s">
        <v>353</v>
      </c>
      <c r="C177" s="63"/>
      <c r="D177" s="33" t="s">
        <v>476</v>
      </c>
      <c r="E177" s="33" t="s">
        <v>477</v>
      </c>
      <c r="F177" s="33">
        <v>0</v>
      </c>
      <c r="G177" s="35" t="s">
        <v>393</v>
      </c>
      <c r="H177" s="33">
        <v>4</v>
      </c>
      <c r="I177" s="63"/>
      <c r="J177" s="63"/>
      <c r="K177" s="63"/>
      <c r="L177" s="37">
        <v>16</v>
      </c>
      <c r="M177" s="63"/>
      <c r="O177" s="33" t="s">
        <v>357</v>
      </c>
      <c r="P177" s="33" t="s">
        <v>358</v>
      </c>
    </row>
    <row r="178" spans="1:16" ht="18" customHeight="1">
      <c r="A178" s="33" t="s">
        <v>353</v>
      </c>
      <c r="C178" s="63"/>
      <c r="D178" s="33" t="s">
        <v>478</v>
      </c>
      <c r="E178" s="33" t="s">
        <v>479</v>
      </c>
      <c r="F178" s="33">
        <v>0</v>
      </c>
      <c r="G178" s="35" t="s">
        <v>26</v>
      </c>
      <c r="H178" s="33">
        <v>3</v>
      </c>
      <c r="I178" s="63"/>
      <c r="J178" s="63"/>
      <c r="K178" s="63"/>
      <c r="L178" s="37">
        <v>60</v>
      </c>
      <c r="M178" s="63"/>
      <c r="O178" s="33" t="s">
        <v>357</v>
      </c>
      <c r="P178" s="33" t="s">
        <v>358</v>
      </c>
    </row>
    <row r="179" spans="1:16" ht="18" customHeight="1">
      <c r="A179" s="33" t="s">
        <v>353</v>
      </c>
      <c r="C179" s="63"/>
      <c r="D179" s="33" t="s">
        <v>480</v>
      </c>
      <c r="E179" s="33" t="s">
        <v>481</v>
      </c>
      <c r="F179" s="33" t="s">
        <v>482</v>
      </c>
      <c r="G179" s="35" t="s">
        <v>393</v>
      </c>
      <c r="H179" s="33">
        <v>4</v>
      </c>
      <c r="I179" s="63"/>
      <c r="J179" s="63"/>
      <c r="K179" s="63"/>
      <c r="L179" s="37">
        <v>80</v>
      </c>
      <c r="M179" s="63"/>
      <c r="O179" s="33" t="s">
        <v>357</v>
      </c>
      <c r="P179" s="33" t="s">
        <v>358</v>
      </c>
    </row>
    <row r="180" spans="1:16" ht="18" customHeight="1">
      <c r="A180" s="33" t="s">
        <v>353</v>
      </c>
      <c r="C180" s="63"/>
      <c r="D180" s="33" t="s">
        <v>483</v>
      </c>
      <c r="E180" s="33" t="s">
        <v>484</v>
      </c>
      <c r="F180" s="33" t="s">
        <v>485</v>
      </c>
      <c r="G180" s="35" t="s">
        <v>397</v>
      </c>
      <c r="H180" s="33">
        <v>300</v>
      </c>
      <c r="I180" s="63"/>
      <c r="J180" s="63"/>
      <c r="K180" s="63"/>
      <c r="L180" s="37">
        <v>150</v>
      </c>
      <c r="M180" s="63"/>
      <c r="O180" s="33" t="s">
        <v>357</v>
      </c>
      <c r="P180" s="33" t="s">
        <v>358</v>
      </c>
    </row>
    <row r="181" spans="1:16" ht="18" customHeight="1">
      <c r="A181" s="33" t="s">
        <v>353</v>
      </c>
      <c r="C181" s="63"/>
      <c r="D181" s="33" t="s">
        <v>483</v>
      </c>
      <c r="E181" s="33" t="s">
        <v>484</v>
      </c>
      <c r="F181" s="33" t="s">
        <v>486</v>
      </c>
      <c r="G181" s="35" t="s">
        <v>397</v>
      </c>
      <c r="H181" s="33">
        <v>200</v>
      </c>
      <c r="I181" s="63"/>
      <c r="J181" s="63"/>
      <c r="K181" s="63"/>
      <c r="L181" s="37">
        <v>100</v>
      </c>
      <c r="M181" s="63"/>
      <c r="O181" s="33" t="s">
        <v>357</v>
      </c>
      <c r="P181" s="33" t="s">
        <v>358</v>
      </c>
    </row>
    <row r="182" spans="1:16" ht="18" customHeight="1">
      <c r="A182" s="33" t="s">
        <v>353</v>
      </c>
      <c r="C182" s="63"/>
      <c r="D182" s="33" t="s">
        <v>483</v>
      </c>
      <c r="E182" s="33" t="s">
        <v>484</v>
      </c>
      <c r="F182" s="33" t="s">
        <v>487</v>
      </c>
      <c r="G182" s="35" t="s">
        <v>397</v>
      </c>
      <c r="H182" s="33">
        <v>300</v>
      </c>
      <c r="I182" s="63"/>
      <c r="J182" s="63"/>
      <c r="K182" s="63"/>
      <c r="L182" s="37">
        <v>150</v>
      </c>
      <c r="M182" s="63"/>
      <c r="O182" s="33" t="s">
        <v>357</v>
      </c>
      <c r="P182" s="33" t="s">
        <v>358</v>
      </c>
    </row>
    <row r="183" spans="1:16" ht="18" customHeight="1">
      <c r="A183" s="33" t="s">
        <v>353</v>
      </c>
      <c r="C183" s="63"/>
      <c r="D183" s="33" t="s">
        <v>488</v>
      </c>
      <c r="E183" s="33" t="s">
        <v>489</v>
      </c>
      <c r="F183" s="33">
        <v>0</v>
      </c>
      <c r="G183" s="35" t="s">
        <v>17</v>
      </c>
      <c r="H183" s="33">
        <v>20</v>
      </c>
      <c r="I183" s="63"/>
      <c r="J183" s="63"/>
      <c r="K183" s="63"/>
      <c r="L183" s="37">
        <v>20</v>
      </c>
      <c r="M183" s="63"/>
      <c r="O183" s="33" t="s">
        <v>357</v>
      </c>
      <c r="P183" s="33" t="s">
        <v>358</v>
      </c>
    </row>
    <row r="184" spans="1:16" ht="18" customHeight="1">
      <c r="A184" s="33" t="s">
        <v>353</v>
      </c>
      <c r="C184" s="63"/>
      <c r="D184" s="33" t="s">
        <v>490</v>
      </c>
      <c r="E184" s="33" t="s">
        <v>491</v>
      </c>
      <c r="F184" s="33">
        <v>0</v>
      </c>
      <c r="G184" s="35" t="s">
        <v>17</v>
      </c>
      <c r="H184" s="33">
        <v>20</v>
      </c>
      <c r="I184" s="63"/>
      <c r="J184" s="63"/>
      <c r="K184" s="63"/>
      <c r="L184" s="37">
        <v>20</v>
      </c>
      <c r="M184" s="63"/>
      <c r="O184" s="33" t="s">
        <v>357</v>
      </c>
      <c r="P184" s="33" t="s">
        <v>358</v>
      </c>
    </row>
    <row r="185" spans="1:16" ht="18" customHeight="1">
      <c r="A185" s="33" t="s">
        <v>353</v>
      </c>
      <c r="C185" s="63"/>
      <c r="D185" s="33" t="s">
        <v>492</v>
      </c>
      <c r="E185" s="33" t="s">
        <v>493</v>
      </c>
      <c r="F185" s="33">
        <v>0</v>
      </c>
      <c r="G185" s="35" t="s">
        <v>17</v>
      </c>
      <c r="H185" s="33">
        <v>50</v>
      </c>
      <c r="I185" s="63"/>
      <c r="J185" s="63"/>
      <c r="K185" s="63"/>
      <c r="L185" s="37">
        <v>50</v>
      </c>
      <c r="M185" s="63"/>
      <c r="O185" s="33" t="s">
        <v>357</v>
      </c>
      <c r="P185" s="33" t="s">
        <v>358</v>
      </c>
    </row>
    <row r="186" spans="1:16" ht="18" customHeight="1">
      <c r="A186" s="33" t="s">
        <v>353</v>
      </c>
      <c r="C186" s="63"/>
      <c r="D186" s="33" t="s">
        <v>494</v>
      </c>
      <c r="E186" s="33" t="s">
        <v>495</v>
      </c>
      <c r="F186" s="33" t="s">
        <v>496</v>
      </c>
      <c r="G186" s="35" t="s">
        <v>421</v>
      </c>
      <c r="H186" s="33">
        <v>10</v>
      </c>
      <c r="I186" s="63"/>
      <c r="J186" s="63"/>
      <c r="K186" s="63"/>
      <c r="L186" s="37">
        <v>20</v>
      </c>
      <c r="M186" s="63"/>
      <c r="O186" s="33" t="s">
        <v>357</v>
      </c>
      <c r="P186" s="33" t="s">
        <v>358</v>
      </c>
    </row>
    <row r="187" spans="1:16" ht="18" customHeight="1">
      <c r="A187" s="33" t="s">
        <v>353</v>
      </c>
      <c r="C187" s="63"/>
      <c r="D187" s="33" t="s">
        <v>497</v>
      </c>
      <c r="E187" s="33" t="s">
        <v>498</v>
      </c>
      <c r="F187" s="33">
        <v>0</v>
      </c>
      <c r="G187" s="35" t="s">
        <v>421</v>
      </c>
      <c r="H187" s="33">
        <v>10</v>
      </c>
      <c r="I187" s="63"/>
      <c r="J187" s="63"/>
      <c r="K187" s="63"/>
      <c r="L187" s="37">
        <v>20</v>
      </c>
      <c r="M187" s="63"/>
      <c r="O187" s="33" t="s">
        <v>357</v>
      </c>
      <c r="P187" s="33" t="s">
        <v>358</v>
      </c>
    </row>
    <row r="188" spans="1:16" ht="18" customHeight="1">
      <c r="A188" s="33" t="s">
        <v>353</v>
      </c>
      <c r="C188" s="63"/>
      <c r="D188" s="33" t="s">
        <v>499</v>
      </c>
      <c r="E188" s="33" t="s">
        <v>500</v>
      </c>
      <c r="F188" s="33">
        <v>0</v>
      </c>
      <c r="G188" s="35" t="s">
        <v>421</v>
      </c>
      <c r="H188" s="33">
        <v>5</v>
      </c>
      <c r="I188" s="63"/>
      <c r="J188" s="63"/>
      <c r="K188" s="63"/>
      <c r="L188" s="37">
        <v>10</v>
      </c>
      <c r="M188" s="63"/>
      <c r="O188" s="33" t="s">
        <v>357</v>
      </c>
      <c r="P188" s="33" t="s">
        <v>358</v>
      </c>
    </row>
    <row r="189" spans="1:16" ht="18" customHeight="1">
      <c r="A189" s="33" t="s">
        <v>353</v>
      </c>
      <c r="C189" s="63"/>
      <c r="D189" s="33" t="s">
        <v>501</v>
      </c>
      <c r="E189" s="33" t="s">
        <v>502</v>
      </c>
      <c r="F189" s="33">
        <v>0</v>
      </c>
      <c r="G189" s="35" t="s">
        <v>421</v>
      </c>
      <c r="H189" s="33">
        <v>20</v>
      </c>
      <c r="I189" s="63"/>
      <c r="J189" s="63"/>
      <c r="K189" s="63"/>
      <c r="L189" s="37">
        <v>40</v>
      </c>
      <c r="M189" s="63"/>
      <c r="O189" s="33" t="s">
        <v>357</v>
      </c>
      <c r="P189" s="33" t="s">
        <v>358</v>
      </c>
    </row>
    <row r="190" spans="1:16" ht="18" customHeight="1">
      <c r="A190" s="33" t="s">
        <v>353</v>
      </c>
      <c r="C190" s="63"/>
      <c r="D190" s="33" t="s">
        <v>503</v>
      </c>
      <c r="E190" s="33" t="s">
        <v>504</v>
      </c>
      <c r="F190" s="33">
        <v>0</v>
      </c>
      <c r="G190" s="35" t="s">
        <v>118</v>
      </c>
      <c r="H190" s="33">
        <v>10</v>
      </c>
      <c r="I190" s="63"/>
      <c r="J190" s="63"/>
      <c r="K190" s="63"/>
      <c r="L190" s="37">
        <v>10</v>
      </c>
      <c r="M190" s="63"/>
      <c r="O190" s="33" t="s">
        <v>357</v>
      </c>
      <c r="P190" s="33" t="s">
        <v>358</v>
      </c>
    </row>
    <row r="191" spans="1:16" ht="18" customHeight="1">
      <c r="A191" s="33" t="s">
        <v>353</v>
      </c>
      <c r="C191" s="63"/>
      <c r="D191" s="33" t="s">
        <v>505</v>
      </c>
      <c r="E191" s="33" t="s">
        <v>506</v>
      </c>
      <c r="F191" s="33">
        <v>0</v>
      </c>
      <c r="G191" s="35" t="s">
        <v>507</v>
      </c>
      <c r="H191" s="33">
        <v>1</v>
      </c>
      <c r="I191" s="63"/>
      <c r="J191" s="63"/>
      <c r="K191" s="63"/>
      <c r="L191" s="37">
        <v>1</v>
      </c>
      <c r="M191" s="63"/>
      <c r="O191" s="33" t="s">
        <v>357</v>
      </c>
      <c r="P191" s="33" t="s">
        <v>358</v>
      </c>
    </row>
    <row r="192" spans="1:16" ht="18" customHeight="1">
      <c r="A192" s="33" t="s">
        <v>353</v>
      </c>
      <c r="C192" s="63"/>
      <c r="D192" s="33" t="s">
        <v>508</v>
      </c>
      <c r="E192" s="33" t="s">
        <v>509</v>
      </c>
      <c r="F192" s="33">
        <v>300</v>
      </c>
      <c r="G192" s="35" t="s">
        <v>421</v>
      </c>
      <c r="H192" s="33">
        <v>2</v>
      </c>
      <c r="I192" s="63"/>
      <c r="J192" s="63"/>
      <c r="K192" s="63"/>
      <c r="L192" s="37">
        <v>2</v>
      </c>
      <c r="M192" s="63"/>
      <c r="O192" s="33" t="s">
        <v>357</v>
      </c>
      <c r="P192" s="33" t="s">
        <v>358</v>
      </c>
    </row>
    <row r="193" spans="1:16" ht="18" customHeight="1">
      <c r="A193" s="33" t="s">
        <v>353</v>
      </c>
      <c r="C193" s="63"/>
      <c r="D193" s="33" t="s">
        <v>508</v>
      </c>
      <c r="E193" s="33" t="s">
        <v>509</v>
      </c>
      <c r="F193" s="33">
        <v>500</v>
      </c>
      <c r="G193" s="35" t="s">
        <v>421</v>
      </c>
      <c r="H193" s="33">
        <v>2</v>
      </c>
      <c r="I193" s="63"/>
      <c r="J193" s="63"/>
      <c r="K193" s="63"/>
      <c r="L193" s="37">
        <v>4</v>
      </c>
      <c r="M193" s="63"/>
      <c r="O193" s="33" t="s">
        <v>357</v>
      </c>
      <c r="P193" s="33" t="s">
        <v>358</v>
      </c>
    </row>
    <row r="194" spans="1:16" ht="18" customHeight="1">
      <c r="A194" s="33" t="s">
        <v>353</v>
      </c>
      <c r="C194" s="63"/>
      <c r="D194" s="33" t="s">
        <v>510</v>
      </c>
      <c r="E194" s="33" t="s">
        <v>511</v>
      </c>
      <c r="F194" s="33" t="s">
        <v>512</v>
      </c>
      <c r="G194" s="35" t="s">
        <v>421</v>
      </c>
      <c r="H194" s="33">
        <v>4</v>
      </c>
      <c r="I194" s="63"/>
      <c r="J194" s="63"/>
      <c r="K194" s="63"/>
      <c r="L194" s="37">
        <v>8</v>
      </c>
      <c r="M194" s="63"/>
      <c r="O194" s="33" t="s">
        <v>357</v>
      </c>
      <c r="P194" s="33" t="s">
        <v>358</v>
      </c>
    </row>
    <row r="195" spans="1:16" ht="18" customHeight="1">
      <c r="A195" s="33" t="s">
        <v>353</v>
      </c>
      <c r="C195" s="63"/>
      <c r="D195" s="33" t="s">
        <v>510</v>
      </c>
      <c r="E195" s="33" t="s">
        <v>511</v>
      </c>
      <c r="F195" s="33" t="s">
        <v>513</v>
      </c>
      <c r="G195" s="35" t="s">
        <v>421</v>
      </c>
      <c r="H195" s="33">
        <v>2</v>
      </c>
      <c r="I195" s="63"/>
      <c r="J195" s="63"/>
      <c r="K195" s="63"/>
      <c r="L195" s="37">
        <v>4</v>
      </c>
      <c r="M195" s="63"/>
      <c r="O195" s="33" t="s">
        <v>357</v>
      </c>
      <c r="P195" s="33" t="s">
        <v>358</v>
      </c>
    </row>
    <row r="196" spans="1:16" ht="18" customHeight="1">
      <c r="A196" s="33" t="s">
        <v>353</v>
      </c>
      <c r="C196" s="63"/>
      <c r="D196" s="33" t="s">
        <v>514</v>
      </c>
      <c r="E196" s="33" t="s">
        <v>515</v>
      </c>
      <c r="F196" s="33" t="s">
        <v>516</v>
      </c>
      <c r="G196" s="35" t="s">
        <v>421</v>
      </c>
      <c r="H196" s="33">
        <v>2</v>
      </c>
      <c r="I196" s="63"/>
      <c r="J196" s="63"/>
      <c r="K196" s="63"/>
      <c r="L196" s="37">
        <v>2</v>
      </c>
      <c r="M196" s="63"/>
      <c r="O196" s="33" t="s">
        <v>357</v>
      </c>
      <c r="P196" s="33" t="s">
        <v>358</v>
      </c>
    </row>
    <row r="197" spans="1:16" ht="18" customHeight="1">
      <c r="A197" s="33" t="s">
        <v>353</v>
      </c>
      <c r="C197" s="63"/>
      <c r="D197" s="33" t="s">
        <v>510</v>
      </c>
      <c r="E197" s="33" t="s">
        <v>511</v>
      </c>
      <c r="F197" s="33" t="s">
        <v>517</v>
      </c>
      <c r="G197" s="35" t="s">
        <v>421</v>
      </c>
      <c r="H197" s="33">
        <v>20</v>
      </c>
      <c r="I197" s="63"/>
      <c r="J197" s="63"/>
      <c r="K197" s="63"/>
      <c r="L197" s="37">
        <v>20</v>
      </c>
      <c r="M197" s="63"/>
      <c r="O197" s="33" t="s">
        <v>357</v>
      </c>
      <c r="P197" s="33" t="s">
        <v>358</v>
      </c>
    </row>
    <row r="198" spans="1:16" ht="18" customHeight="1">
      <c r="A198" s="33" t="s">
        <v>353</v>
      </c>
      <c r="C198" s="63"/>
      <c r="D198" s="33" t="s">
        <v>510</v>
      </c>
      <c r="E198" s="33" t="s">
        <v>511</v>
      </c>
      <c r="F198" s="33" t="s">
        <v>518</v>
      </c>
      <c r="G198" s="35" t="s">
        <v>421</v>
      </c>
      <c r="H198" s="33">
        <v>10</v>
      </c>
      <c r="I198" s="63"/>
      <c r="J198" s="63"/>
      <c r="K198" s="63"/>
      <c r="L198" s="37">
        <v>10</v>
      </c>
      <c r="M198" s="63"/>
      <c r="O198" s="33" t="s">
        <v>357</v>
      </c>
      <c r="P198" s="33" t="s">
        <v>358</v>
      </c>
    </row>
    <row r="199" spans="1:16" ht="18" customHeight="1">
      <c r="A199" s="33" t="s">
        <v>353</v>
      </c>
      <c r="C199" s="63"/>
      <c r="D199" s="33" t="s">
        <v>510</v>
      </c>
      <c r="E199" s="33" t="s">
        <v>511</v>
      </c>
      <c r="F199" s="33" t="s">
        <v>434</v>
      </c>
      <c r="G199" s="35" t="s">
        <v>421</v>
      </c>
      <c r="H199" s="33">
        <v>10</v>
      </c>
      <c r="I199" s="63"/>
      <c r="J199" s="63"/>
      <c r="K199" s="63"/>
      <c r="L199" s="37">
        <v>10</v>
      </c>
      <c r="M199" s="63"/>
      <c r="O199" s="33" t="s">
        <v>357</v>
      </c>
      <c r="P199" s="33" t="s">
        <v>358</v>
      </c>
    </row>
    <row r="200" spans="1:16" ht="18" customHeight="1">
      <c r="A200" s="33" t="s">
        <v>353</v>
      </c>
      <c r="C200" s="63"/>
      <c r="D200" s="33" t="s">
        <v>519</v>
      </c>
      <c r="E200" s="33" t="s">
        <v>520</v>
      </c>
      <c r="F200" s="33">
        <v>0</v>
      </c>
      <c r="G200" s="35" t="s">
        <v>521</v>
      </c>
      <c r="H200" s="33">
        <v>1</v>
      </c>
      <c r="I200" s="63"/>
      <c r="J200" s="63"/>
      <c r="K200" s="63"/>
      <c r="L200" s="37">
        <v>1</v>
      </c>
      <c r="M200" s="63"/>
      <c r="O200" s="33" t="s">
        <v>357</v>
      </c>
      <c r="P200" s="33" t="s">
        <v>358</v>
      </c>
    </row>
    <row r="201" spans="1:16" ht="18" customHeight="1">
      <c r="A201" s="33" t="s">
        <v>353</v>
      </c>
      <c r="C201" s="63"/>
      <c r="D201" s="33" t="s">
        <v>522</v>
      </c>
      <c r="E201" s="33" t="s">
        <v>523</v>
      </c>
      <c r="F201" s="33">
        <v>0</v>
      </c>
      <c r="G201" s="35" t="s">
        <v>393</v>
      </c>
      <c r="H201" s="33">
        <v>30</v>
      </c>
      <c r="I201" s="63"/>
      <c r="J201" s="63"/>
      <c r="K201" s="63"/>
      <c r="L201" s="37">
        <v>30</v>
      </c>
      <c r="M201" s="63"/>
      <c r="O201" s="33" t="s">
        <v>357</v>
      </c>
      <c r="P201" s="33" t="s">
        <v>358</v>
      </c>
    </row>
    <row r="202" spans="1:16" ht="18" customHeight="1">
      <c r="A202" s="33" t="s">
        <v>353</v>
      </c>
      <c r="C202" s="63"/>
      <c r="D202" s="33" t="s">
        <v>524</v>
      </c>
      <c r="E202" s="33" t="s">
        <v>525</v>
      </c>
      <c r="F202" s="33">
        <v>0</v>
      </c>
      <c r="G202" s="35" t="s">
        <v>255</v>
      </c>
      <c r="H202" s="33">
        <v>2</v>
      </c>
      <c r="I202" s="63"/>
      <c r="J202" s="63"/>
      <c r="K202" s="63"/>
      <c r="L202" s="37">
        <v>2</v>
      </c>
      <c r="M202" s="63"/>
      <c r="O202" s="33" t="s">
        <v>357</v>
      </c>
      <c r="P202" s="33" t="s">
        <v>358</v>
      </c>
    </row>
    <row r="203" spans="1:16" ht="18" customHeight="1">
      <c r="A203" s="33" t="s">
        <v>353</v>
      </c>
      <c r="C203" s="63"/>
      <c r="D203" s="33" t="s">
        <v>526</v>
      </c>
      <c r="E203" s="33" t="s">
        <v>527</v>
      </c>
      <c r="F203" s="33">
        <v>0</v>
      </c>
      <c r="G203" s="35" t="s">
        <v>161</v>
      </c>
      <c r="H203" s="33">
        <v>10</v>
      </c>
      <c r="I203" s="63"/>
      <c r="J203" s="63"/>
      <c r="K203" s="63"/>
      <c r="L203" s="37">
        <v>10</v>
      </c>
      <c r="M203" s="63"/>
      <c r="O203" s="33" t="s">
        <v>357</v>
      </c>
      <c r="P203" s="33" t="s">
        <v>358</v>
      </c>
    </row>
    <row r="204" spans="1:16" ht="18" customHeight="1">
      <c r="A204" s="33" t="s">
        <v>353</v>
      </c>
      <c r="C204" s="63"/>
      <c r="D204" s="33" t="s">
        <v>528</v>
      </c>
      <c r="E204" s="33" t="s">
        <v>529</v>
      </c>
      <c r="F204" s="33">
        <v>0</v>
      </c>
      <c r="G204" s="35" t="s">
        <v>161</v>
      </c>
      <c r="H204" s="33">
        <v>20</v>
      </c>
      <c r="I204" s="63"/>
      <c r="J204" s="63"/>
      <c r="K204" s="63"/>
      <c r="L204" s="37">
        <v>20</v>
      </c>
      <c r="M204" s="63"/>
      <c r="O204" s="33" t="s">
        <v>357</v>
      </c>
      <c r="P204" s="33" t="s">
        <v>358</v>
      </c>
    </row>
    <row r="205" spans="1:16" ht="18" customHeight="1">
      <c r="A205" s="33" t="s">
        <v>353</v>
      </c>
      <c r="C205" s="63"/>
      <c r="D205" s="33" t="s">
        <v>530</v>
      </c>
      <c r="E205" s="33" t="s">
        <v>531</v>
      </c>
      <c r="F205" s="33">
        <v>0</v>
      </c>
      <c r="G205" s="35" t="s">
        <v>393</v>
      </c>
      <c r="H205" s="33">
        <v>20</v>
      </c>
      <c r="I205" s="63"/>
      <c r="J205" s="63"/>
      <c r="K205" s="63"/>
      <c r="L205" s="37">
        <v>20</v>
      </c>
      <c r="M205" s="63"/>
      <c r="O205" s="33" t="s">
        <v>357</v>
      </c>
      <c r="P205" s="33" t="s">
        <v>358</v>
      </c>
    </row>
    <row r="206" spans="1:16" ht="18" customHeight="1">
      <c r="A206" s="33" t="s">
        <v>353</v>
      </c>
      <c r="C206" s="63"/>
      <c r="D206" s="33" t="s">
        <v>532</v>
      </c>
      <c r="E206" s="33" t="s">
        <v>533</v>
      </c>
      <c r="F206" s="33">
        <v>0</v>
      </c>
      <c r="G206" s="35" t="s">
        <v>175</v>
      </c>
      <c r="H206" s="33">
        <v>2</v>
      </c>
      <c r="I206" s="63"/>
      <c r="J206" s="63"/>
      <c r="K206" s="63"/>
      <c r="L206" s="37">
        <v>4</v>
      </c>
      <c r="M206" s="63"/>
      <c r="O206" s="33" t="s">
        <v>357</v>
      </c>
      <c r="P206" s="33" t="s">
        <v>358</v>
      </c>
    </row>
    <row r="207" spans="1:16" ht="18" customHeight="1">
      <c r="A207" s="33" t="s">
        <v>353</v>
      </c>
      <c r="C207" s="63"/>
      <c r="D207" s="33" t="s">
        <v>534</v>
      </c>
      <c r="E207" s="33" t="s">
        <v>535</v>
      </c>
      <c r="F207" s="33">
        <v>250</v>
      </c>
      <c r="G207" s="35" t="s">
        <v>421</v>
      </c>
      <c r="H207" s="33">
        <v>10</v>
      </c>
      <c r="I207" s="63"/>
      <c r="J207" s="63"/>
      <c r="K207" s="63"/>
      <c r="L207" s="37">
        <v>20</v>
      </c>
      <c r="M207" s="63"/>
      <c r="O207" s="33" t="s">
        <v>357</v>
      </c>
      <c r="P207" s="33" t="s">
        <v>358</v>
      </c>
    </row>
    <row r="208" spans="1:16" ht="18" customHeight="1">
      <c r="A208" s="33" t="s">
        <v>353</v>
      </c>
      <c r="C208" s="63"/>
      <c r="D208" s="33" t="s">
        <v>534</v>
      </c>
      <c r="E208" s="33" t="s">
        <v>535</v>
      </c>
      <c r="F208" s="33">
        <v>300</v>
      </c>
      <c r="G208" s="35" t="s">
        <v>421</v>
      </c>
      <c r="H208" s="33">
        <v>10</v>
      </c>
      <c r="I208" s="63"/>
      <c r="J208" s="63"/>
      <c r="K208" s="63"/>
      <c r="L208" s="37">
        <v>20</v>
      </c>
      <c r="M208" s="63"/>
      <c r="O208" s="33" t="s">
        <v>357</v>
      </c>
      <c r="P208" s="33" t="s">
        <v>358</v>
      </c>
    </row>
    <row r="209" spans="1:16" ht="18" customHeight="1">
      <c r="A209" s="33" t="s">
        <v>353</v>
      </c>
      <c r="C209" s="63"/>
      <c r="D209" s="33" t="s">
        <v>534</v>
      </c>
      <c r="E209" s="33" t="s">
        <v>535</v>
      </c>
      <c r="F209" s="33">
        <v>450</v>
      </c>
      <c r="G209" s="35" t="s">
        <v>421</v>
      </c>
      <c r="H209" s="33">
        <v>4</v>
      </c>
      <c r="I209" s="63"/>
      <c r="J209" s="63"/>
      <c r="K209" s="63"/>
      <c r="L209" s="37">
        <v>8</v>
      </c>
      <c r="M209" s="63"/>
      <c r="O209" s="33" t="s">
        <v>357</v>
      </c>
      <c r="P209" s="33" t="s">
        <v>358</v>
      </c>
    </row>
    <row r="210" spans="1:16" ht="18" customHeight="1">
      <c r="A210" s="33" t="s">
        <v>353</v>
      </c>
      <c r="C210" s="63"/>
      <c r="D210" s="33" t="s">
        <v>494</v>
      </c>
      <c r="E210" s="33" t="s">
        <v>495</v>
      </c>
      <c r="F210" s="33" t="s">
        <v>536</v>
      </c>
      <c r="G210" s="35" t="s">
        <v>421</v>
      </c>
      <c r="H210" s="33">
        <v>20</v>
      </c>
      <c r="I210" s="63"/>
      <c r="J210" s="63"/>
      <c r="K210" s="63"/>
      <c r="L210" s="37">
        <v>40</v>
      </c>
      <c r="M210" s="63"/>
      <c r="O210" s="33" t="s">
        <v>357</v>
      </c>
      <c r="P210" s="33" t="s">
        <v>358</v>
      </c>
    </row>
    <row r="211" spans="1:16" ht="18" customHeight="1">
      <c r="A211" s="33" t="s">
        <v>353</v>
      </c>
      <c r="C211" s="63"/>
      <c r="D211" s="33" t="s">
        <v>494</v>
      </c>
      <c r="E211" s="33" t="s">
        <v>495</v>
      </c>
      <c r="F211" s="33" t="s">
        <v>537</v>
      </c>
      <c r="G211" s="35" t="s">
        <v>421</v>
      </c>
      <c r="H211" s="33">
        <v>20</v>
      </c>
      <c r="I211" s="63"/>
      <c r="J211" s="63"/>
      <c r="K211" s="63"/>
      <c r="L211" s="37">
        <v>40</v>
      </c>
      <c r="M211" s="63"/>
      <c r="O211" s="33" t="s">
        <v>357</v>
      </c>
      <c r="P211" s="33" t="s">
        <v>358</v>
      </c>
    </row>
    <row r="212" spans="1:16" ht="18" customHeight="1">
      <c r="A212" s="33" t="s">
        <v>353</v>
      </c>
      <c r="C212" s="63"/>
      <c r="D212" s="33" t="s">
        <v>494</v>
      </c>
      <c r="E212" s="33" t="s">
        <v>495</v>
      </c>
      <c r="F212" s="33" t="s">
        <v>538</v>
      </c>
      <c r="G212" s="35" t="s">
        <v>421</v>
      </c>
      <c r="H212" s="33">
        <v>10</v>
      </c>
      <c r="I212" s="63"/>
      <c r="J212" s="63"/>
      <c r="K212" s="63"/>
      <c r="L212" s="37">
        <v>20</v>
      </c>
      <c r="M212" s="63"/>
      <c r="O212" s="33" t="s">
        <v>357</v>
      </c>
      <c r="P212" s="33" t="s">
        <v>358</v>
      </c>
    </row>
    <row r="213" spans="1:16" ht="18" customHeight="1">
      <c r="A213" s="33" t="s">
        <v>353</v>
      </c>
      <c r="C213" s="63"/>
      <c r="D213" s="33" t="s">
        <v>494</v>
      </c>
      <c r="E213" s="33" t="s">
        <v>495</v>
      </c>
      <c r="F213" s="33" t="s">
        <v>539</v>
      </c>
      <c r="G213" s="35" t="s">
        <v>421</v>
      </c>
      <c r="H213" s="33">
        <v>2</v>
      </c>
      <c r="I213" s="63"/>
      <c r="J213" s="63"/>
      <c r="K213" s="63"/>
      <c r="L213" s="37">
        <v>4</v>
      </c>
      <c r="M213" s="63"/>
      <c r="O213" s="33" t="s">
        <v>357</v>
      </c>
      <c r="P213" s="33" t="s">
        <v>358</v>
      </c>
    </row>
    <row r="214" spans="1:16" ht="18" customHeight="1">
      <c r="A214" s="33" t="s">
        <v>353</v>
      </c>
      <c r="C214" s="63"/>
      <c r="D214" s="33" t="s">
        <v>540</v>
      </c>
      <c r="E214" s="33" t="s">
        <v>541</v>
      </c>
      <c r="F214" s="33" t="s">
        <v>536</v>
      </c>
      <c r="G214" s="35" t="s">
        <v>421</v>
      </c>
      <c r="H214" s="33">
        <v>8</v>
      </c>
      <c r="I214" s="63"/>
      <c r="J214" s="63"/>
      <c r="K214" s="63"/>
      <c r="L214" s="37">
        <v>40</v>
      </c>
      <c r="M214" s="63"/>
      <c r="O214" s="33" t="s">
        <v>357</v>
      </c>
      <c r="P214" s="33" t="s">
        <v>358</v>
      </c>
    </row>
    <row r="215" spans="1:16" ht="18" customHeight="1">
      <c r="A215" s="33" t="s">
        <v>353</v>
      </c>
      <c r="C215" s="63"/>
      <c r="D215" s="33" t="s">
        <v>540</v>
      </c>
      <c r="E215" s="33" t="s">
        <v>541</v>
      </c>
      <c r="F215" s="33" t="s">
        <v>537</v>
      </c>
      <c r="G215" s="35" t="s">
        <v>421</v>
      </c>
      <c r="H215" s="33">
        <v>10</v>
      </c>
      <c r="I215" s="63"/>
      <c r="J215" s="63"/>
      <c r="K215" s="63"/>
      <c r="L215" s="37">
        <v>50</v>
      </c>
      <c r="M215" s="63"/>
      <c r="O215" s="33" t="s">
        <v>357</v>
      </c>
      <c r="P215" s="33" t="s">
        <v>358</v>
      </c>
    </row>
    <row r="216" spans="1:16" ht="18" customHeight="1">
      <c r="A216" s="33" t="s">
        <v>353</v>
      </c>
      <c r="C216" s="63"/>
      <c r="D216" s="33" t="s">
        <v>542</v>
      </c>
      <c r="E216" s="33" t="s">
        <v>543</v>
      </c>
      <c r="F216" s="33" t="s">
        <v>544</v>
      </c>
      <c r="G216" s="35" t="s">
        <v>421</v>
      </c>
      <c r="H216" s="33">
        <v>40</v>
      </c>
      <c r="I216" s="63"/>
      <c r="J216" s="63"/>
      <c r="K216" s="63"/>
      <c r="L216" s="37">
        <v>160</v>
      </c>
      <c r="M216" s="63"/>
      <c r="O216" s="33" t="s">
        <v>357</v>
      </c>
      <c r="P216" s="33" t="s">
        <v>358</v>
      </c>
    </row>
    <row r="217" spans="1:16" ht="18" customHeight="1">
      <c r="A217" s="33" t="s">
        <v>353</v>
      </c>
      <c r="C217" s="63"/>
      <c r="D217" s="33" t="s">
        <v>542</v>
      </c>
      <c r="E217" s="33" t="s">
        <v>543</v>
      </c>
      <c r="F217" s="33" t="s">
        <v>545</v>
      </c>
      <c r="G217" s="35" t="s">
        <v>421</v>
      </c>
      <c r="H217" s="33">
        <v>30</v>
      </c>
      <c r="I217" s="63"/>
      <c r="J217" s="63"/>
      <c r="K217" s="63"/>
      <c r="L217" s="37">
        <v>120</v>
      </c>
      <c r="M217" s="63"/>
      <c r="O217" s="33" t="s">
        <v>357</v>
      </c>
      <c r="P217" s="33" t="s">
        <v>358</v>
      </c>
    </row>
    <row r="218" spans="1:16" ht="18" customHeight="1">
      <c r="A218" s="33" t="s">
        <v>353</v>
      </c>
      <c r="C218" s="63"/>
      <c r="D218" s="33" t="s">
        <v>546</v>
      </c>
      <c r="E218" s="33" t="s">
        <v>547</v>
      </c>
      <c r="F218" s="33">
        <v>0</v>
      </c>
      <c r="G218" s="35" t="s">
        <v>548</v>
      </c>
      <c r="H218" s="33">
        <v>300</v>
      </c>
      <c r="I218" s="63"/>
      <c r="J218" s="63"/>
      <c r="K218" s="63"/>
      <c r="L218" s="37">
        <v>300</v>
      </c>
      <c r="M218" s="63"/>
      <c r="O218" s="33" t="s">
        <v>357</v>
      </c>
      <c r="P218" s="33" t="s">
        <v>358</v>
      </c>
    </row>
    <row r="219" spans="1:16" ht="18" customHeight="1">
      <c r="A219" s="33" t="s">
        <v>353</v>
      </c>
      <c r="C219" s="63"/>
      <c r="D219" s="33" t="s">
        <v>549</v>
      </c>
      <c r="E219" s="33" t="s">
        <v>550</v>
      </c>
      <c r="F219" s="33">
        <v>0</v>
      </c>
      <c r="G219" s="35" t="s">
        <v>37</v>
      </c>
      <c r="H219" s="33">
        <v>40</v>
      </c>
      <c r="I219" s="63"/>
      <c r="J219" s="63"/>
      <c r="K219" s="63"/>
      <c r="L219" s="37">
        <v>160</v>
      </c>
      <c r="M219" s="63"/>
      <c r="O219" s="33" t="s">
        <v>357</v>
      </c>
      <c r="P219" s="33" t="s">
        <v>358</v>
      </c>
    </row>
    <row r="220" spans="1:16" ht="18" customHeight="1">
      <c r="A220" s="33" t="s">
        <v>353</v>
      </c>
      <c r="C220" s="63"/>
      <c r="D220" s="33" t="s">
        <v>551</v>
      </c>
      <c r="E220" s="33" t="s">
        <v>552</v>
      </c>
      <c r="F220" s="33" t="s">
        <v>553</v>
      </c>
      <c r="G220" s="35" t="s">
        <v>17</v>
      </c>
      <c r="H220" s="33">
        <v>6</v>
      </c>
      <c r="I220" s="63"/>
      <c r="J220" s="63"/>
      <c r="K220" s="63"/>
      <c r="L220" s="37">
        <v>300</v>
      </c>
      <c r="M220" s="63"/>
      <c r="O220" s="33" t="s">
        <v>357</v>
      </c>
      <c r="P220" s="33" t="s">
        <v>358</v>
      </c>
    </row>
    <row r="221" spans="1:16" ht="18" customHeight="1">
      <c r="A221" s="33" t="s">
        <v>353</v>
      </c>
      <c r="C221" s="63"/>
      <c r="D221" s="33" t="s">
        <v>551</v>
      </c>
      <c r="E221" s="33" t="s">
        <v>552</v>
      </c>
      <c r="F221" s="33" t="s">
        <v>554</v>
      </c>
      <c r="G221" s="35" t="s">
        <v>17</v>
      </c>
      <c r="H221" s="33">
        <v>8</v>
      </c>
      <c r="I221" s="63"/>
      <c r="J221" s="63"/>
      <c r="K221" s="63"/>
      <c r="L221" s="37">
        <v>400</v>
      </c>
      <c r="M221" s="63"/>
      <c r="O221" s="33" t="s">
        <v>357</v>
      </c>
      <c r="P221" s="33" t="s">
        <v>358</v>
      </c>
    </row>
    <row r="222" spans="1:16" ht="18" customHeight="1">
      <c r="A222" s="33" t="s">
        <v>353</v>
      </c>
      <c r="C222" s="63"/>
      <c r="D222" s="33" t="s">
        <v>555</v>
      </c>
      <c r="E222" s="33" t="s">
        <v>556</v>
      </c>
      <c r="F222" s="33" t="s">
        <v>557</v>
      </c>
      <c r="G222" s="35" t="s">
        <v>26</v>
      </c>
      <c r="H222" s="33">
        <v>6</v>
      </c>
      <c r="I222" s="63"/>
      <c r="J222" s="63"/>
      <c r="K222" s="63"/>
      <c r="L222" s="37">
        <v>150</v>
      </c>
      <c r="M222" s="63"/>
      <c r="O222" s="33" t="s">
        <v>357</v>
      </c>
      <c r="P222" s="33" t="s">
        <v>358</v>
      </c>
    </row>
    <row r="223" spans="1:16" ht="18" customHeight="1">
      <c r="A223" s="33" t="s">
        <v>353</v>
      </c>
      <c r="C223" s="63"/>
      <c r="D223" s="33" t="s">
        <v>555</v>
      </c>
      <c r="E223" s="33" t="s">
        <v>556</v>
      </c>
      <c r="F223" s="33" t="s">
        <v>558</v>
      </c>
      <c r="G223" s="35" t="s">
        <v>26</v>
      </c>
      <c r="H223" s="33">
        <v>6</v>
      </c>
      <c r="I223" s="63"/>
      <c r="J223" s="63"/>
      <c r="K223" s="63"/>
      <c r="L223" s="37">
        <v>150</v>
      </c>
      <c r="M223" s="63"/>
      <c r="O223" s="33" t="s">
        <v>357</v>
      </c>
      <c r="P223" s="33" t="s">
        <v>358</v>
      </c>
    </row>
    <row r="224" spans="1:16" ht="18" customHeight="1">
      <c r="A224" s="33" t="s">
        <v>353</v>
      </c>
      <c r="C224" s="63"/>
      <c r="D224" s="33" t="s">
        <v>555</v>
      </c>
      <c r="E224" s="33" t="s">
        <v>556</v>
      </c>
      <c r="F224" s="33" t="s">
        <v>559</v>
      </c>
      <c r="G224" s="35" t="s">
        <v>26</v>
      </c>
      <c r="H224" s="33">
        <v>2</v>
      </c>
      <c r="I224" s="63"/>
      <c r="J224" s="63"/>
      <c r="K224" s="63"/>
      <c r="L224" s="37">
        <v>50</v>
      </c>
      <c r="M224" s="63"/>
      <c r="O224" s="33" t="s">
        <v>357</v>
      </c>
      <c r="P224" s="33" t="s">
        <v>358</v>
      </c>
    </row>
    <row r="225" spans="1:16" ht="18" customHeight="1">
      <c r="A225" s="33" t="s">
        <v>353</v>
      </c>
      <c r="C225" s="63"/>
      <c r="D225" s="33" t="s">
        <v>560</v>
      </c>
      <c r="E225" s="33" t="s">
        <v>561</v>
      </c>
      <c r="F225" s="33">
        <v>20</v>
      </c>
      <c r="G225" s="35" t="s">
        <v>421</v>
      </c>
      <c r="H225" s="33">
        <v>4</v>
      </c>
      <c r="I225" s="63"/>
      <c r="J225" s="63"/>
      <c r="K225" s="63"/>
      <c r="L225" s="37">
        <v>52</v>
      </c>
      <c r="M225" s="63"/>
      <c r="O225" s="33" t="s">
        <v>357</v>
      </c>
      <c r="P225" s="33" t="s">
        <v>358</v>
      </c>
    </row>
    <row r="226" spans="1:16" ht="18" customHeight="1">
      <c r="A226" s="33" t="s">
        <v>353</v>
      </c>
      <c r="C226" s="63"/>
      <c r="D226" s="33" t="s">
        <v>560</v>
      </c>
      <c r="E226" s="33" t="s">
        <v>561</v>
      </c>
      <c r="F226" s="33">
        <v>1000</v>
      </c>
      <c r="G226" s="35" t="s">
        <v>421</v>
      </c>
      <c r="H226" s="33">
        <v>2</v>
      </c>
      <c r="I226" s="63"/>
      <c r="J226" s="63"/>
      <c r="K226" s="63"/>
      <c r="L226" s="37">
        <v>26</v>
      </c>
      <c r="M226" s="63"/>
      <c r="O226" s="33" t="s">
        <v>357</v>
      </c>
      <c r="P226" s="33" t="s">
        <v>358</v>
      </c>
    </row>
    <row r="227" spans="1:16" ht="18" customHeight="1">
      <c r="A227" s="33" t="s">
        <v>353</v>
      </c>
      <c r="C227" s="63"/>
      <c r="D227" s="33" t="s">
        <v>560</v>
      </c>
      <c r="E227" s="33" t="s">
        <v>561</v>
      </c>
      <c r="F227" s="33">
        <v>60</v>
      </c>
      <c r="G227" s="35" t="s">
        <v>421</v>
      </c>
      <c r="H227" s="33">
        <v>2</v>
      </c>
      <c r="I227" s="63"/>
      <c r="J227" s="63"/>
      <c r="K227" s="63"/>
      <c r="L227" s="37">
        <v>26</v>
      </c>
      <c r="M227" s="63"/>
      <c r="O227" s="33" t="s">
        <v>357</v>
      </c>
      <c r="P227" s="33" t="s">
        <v>358</v>
      </c>
    </row>
    <row r="228" spans="1:16" ht="18" customHeight="1">
      <c r="A228" s="33" t="s">
        <v>353</v>
      </c>
      <c r="C228" s="63"/>
      <c r="D228" s="33" t="s">
        <v>562</v>
      </c>
      <c r="E228" s="33" t="s">
        <v>563</v>
      </c>
      <c r="F228" s="33">
        <v>0</v>
      </c>
      <c r="G228" s="35" t="s">
        <v>421</v>
      </c>
      <c r="H228" s="33">
        <v>4</v>
      </c>
      <c r="I228" s="63"/>
      <c r="J228" s="63"/>
      <c r="K228" s="63"/>
      <c r="L228" s="37">
        <v>32</v>
      </c>
      <c r="M228" s="63"/>
      <c r="O228" s="33" t="s">
        <v>357</v>
      </c>
      <c r="P228" s="33" t="s">
        <v>358</v>
      </c>
    </row>
    <row r="229" spans="1:16" ht="18" customHeight="1">
      <c r="A229" s="33" t="s">
        <v>353</v>
      </c>
      <c r="C229" s="63"/>
      <c r="D229" s="33" t="s">
        <v>564</v>
      </c>
      <c r="E229" s="33" t="s">
        <v>565</v>
      </c>
      <c r="F229" s="33">
        <v>0</v>
      </c>
      <c r="G229" s="35" t="s">
        <v>421</v>
      </c>
      <c r="H229" s="33">
        <v>14</v>
      </c>
      <c r="I229" s="63"/>
      <c r="J229" s="63"/>
      <c r="K229" s="63"/>
      <c r="L229" s="37">
        <v>112</v>
      </c>
      <c r="M229" s="63"/>
      <c r="O229" s="33" t="s">
        <v>357</v>
      </c>
      <c r="P229" s="33" t="s">
        <v>358</v>
      </c>
    </row>
    <row r="230" spans="1:16" ht="18" customHeight="1">
      <c r="A230" s="33" t="s">
        <v>353</v>
      </c>
      <c r="C230" s="63"/>
      <c r="D230" s="33" t="s">
        <v>566</v>
      </c>
      <c r="E230" s="33" t="s">
        <v>567</v>
      </c>
      <c r="F230" s="33">
        <v>0</v>
      </c>
      <c r="G230" s="35" t="s">
        <v>26</v>
      </c>
      <c r="H230" s="33">
        <v>1</v>
      </c>
      <c r="I230" s="63"/>
      <c r="J230" s="63"/>
      <c r="K230" s="63"/>
      <c r="L230" s="37">
        <v>140</v>
      </c>
      <c r="M230" s="63"/>
      <c r="O230" s="33" t="s">
        <v>357</v>
      </c>
      <c r="P230" s="33" t="s">
        <v>358</v>
      </c>
    </row>
    <row r="231" spans="1:16" ht="18" customHeight="1">
      <c r="A231" s="33" t="s">
        <v>353</v>
      </c>
      <c r="C231" s="63"/>
      <c r="D231" s="33" t="s">
        <v>568</v>
      </c>
      <c r="E231" s="33" t="s">
        <v>569</v>
      </c>
      <c r="F231" s="33" t="s">
        <v>430</v>
      </c>
      <c r="G231" s="35" t="s">
        <v>421</v>
      </c>
      <c r="H231" s="33">
        <v>20</v>
      </c>
      <c r="I231" s="63"/>
      <c r="J231" s="63"/>
      <c r="K231" s="63"/>
      <c r="L231" s="37">
        <v>120</v>
      </c>
      <c r="M231" s="63"/>
      <c r="O231" s="33" t="s">
        <v>357</v>
      </c>
      <c r="P231" s="33" t="s">
        <v>358</v>
      </c>
    </row>
    <row r="232" spans="1:16" ht="18" customHeight="1">
      <c r="A232" s="33" t="s">
        <v>353</v>
      </c>
      <c r="C232" s="63"/>
      <c r="D232" s="33" t="s">
        <v>568</v>
      </c>
      <c r="E232" s="33" t="s">
        <v>569</v>
      </c>
      <c r="F232" s="33" t="s">
        <v>570</v>
      </c>
      <c r="G232" s="35" t="s">
        <v>421</v>
      </c>
      <c r="H232" s="33">
        <v>4</v>
      </c>
      <c r="I232" s="63"/>
      <c r="J232" s="63"/>
      <c r="K232" s="63"/>
      <c r="L232" s="37">
        <v>24</v>
      </c>
      <c r="M232" s="63"/>
      <c r="O232" s="33" t="s">
        <v>357</v>
      </c>
      <c r="P232" s="33" t="s">
        <v>358</v>
      </c>
    </row>
    <row r="233" spans="1:16" ht="18" customHeight="1">
      <c r="A233" s="33" t="s">
        <v>353</v>
      </c>
      <c r="C233" s="63"/>
      <c r="D233" s="33" t="s">
        <v>571</v>
      </c>
      <c r="E233" s="33" t="s">
        <v>572</v>
      </c>
      <c r="F233" s="33" t="s">
        <v>359</v>
      </c>
      <c r="G233" s="35" t="s">
        <v>26</v>
      </c>
      <c r="H233" s="33">
        <v>2</v>
      </c>
      <c r="I233" s="63"/>
      <c r="J233" s="63"/>
      <c r="K233" s="63"/>
      <c r="L233" s="37">
        <v>120</v>
      </c>
      <c r="M233" s="63"/>
      <c r="O233" s="33" t="s">
        <v>357</v>
      </c>
      <c r="P233" s="33" t="s">
        <v>358</v>
      </c>
    </row>
    <row r="234" spans="1:16" ht="18" customHeight="1">
      <c r="A234" s="33" t="s">
        <v>353</v>
      </c>
      <c r="C234" s="63"/>
      <c r="D234" s="33" t="s">
        <v>573</v>
      </c>
      <c r="E234" s="33" t="s">
        <v>574</v>
      </c>
      <c r="F234" s="33">
        <v>0</v>
      </c>
      <c r="G234" s="35" t="s">
        <v>175</v>
      </c>
      <c r="H234" s="33">
        <v>50</v>
      </c>
      <c r="I234" s="63"/>
      <c r="J234" s="63"/>
      <c r="K234" s="63"/>
      <c r="L234" s="37">
        <v>125</v>
      </c>
      <c r="M234" s="63"/>
      <c r="O234" s="33" t="s">
        <v>357</v>
      </c>
      <c r="P234" s="33" t="s">
        <v>358</v>
      </c>
    </row>
    <row r="235" spans="1:16" ht="18" customHeight="1">
      <c r="A235" s="33" t="s">
        <v>353</v>
      </c>
      <c r="C235" s="63"/>
      <c r="D235" s="33" t="s">
        <v>575</v>
      </c>
      <c r="E235" s="33" t="s">
        <v>576</v>
      </c>
      <c r="F235" s="33" t="s">
        <v>577</v>
      </c>
      <c r="G235" s="35" t="s">
        <v>578</v>
      </c>
      <c r="H235" s="33">
        <v>300</v>
      </c>
      <c r="I235" s="63"/>
      <c r="J235" s="63"/>
      <c r="K235" s="63"/>
      <c r="L235" s="37">
        <v>750</v>
      </c>
      <c r="M235" s="63"/>
      <c r="O235" s="33" t="s">
        <v>357</v>
      </c>
      <c r="P235" s="33" t="s">
        <v>358</v>
      </c>
    </row>
    <row r="236" spans="1:16" ht="18" customHeight="1">
      <c r="A236" s="33" t="s">
        <v>353</v>
      </c>
      <c r="C236" s="63"/>
      <c r="D236" s="33" t="s">
        <v>575</v>
      </c>
      <c r="E236" s="33" t="s">
        <v>576</v>
      </c>
      <c r="F236" s="33" t="s">
        <v>579</v>
      </c>
      <c r="G236" s="35" t="s">
        <v>578</v>
      </c>
      <c r="H236" s="33">
        <v>200</v>
      </c>
      <c r="I236" s="63"/>
      <c r="J236" s="63"/>
      <c r="K236" s="63"/>
      <c r="L236" s="37">
        <v>40</v>
      </c>
      <c r="M236" s="63"/>
      <c r="O236" s="33" t="s">
        <v>357</v>
      </c>
      <c r="P236" s="33" t="s">
        <v>358</v>
      </c>
    </row>
    <row r="237" spans="1:16" ht="18" customHeight="1">
      <c r="A237" s="33" t="s">
        <v>353</v>
      </c>
      <c r="C237" s="63"/>
      <c r="D237" s="33" t="s">
        <v>580</v>
      </c>
      <c r="E237" s="33" t="s">
        <v>581</v>
      </c>
      <c r="F237" s="33" t="s">
        <v>577</v>
      </c>
      <c r="G237" s="35" t="s">
        <v>578</v>
      </c>
      <c r="H237" s="33">
        <v>200</v>
      </c>
      <c r="I237" s="63"/>
      <c r="J237" s="63"/>
      <c r="K237" s="63"/>
      <c r="L237" s="37">
        <v>40</v>
      </c>
      <c r="M237" s="63"/>
      <c r="O237" s="33" t="s">
        <v>357</v>
      </c>
      <c r="P237" s="33" t="s">
        <v>358</v>
      </c>
    </row>
    <row r="238" spans="1:16" ht="18" customHeight="1">
      <c r="A238" s="33" t="s">
        <v>353</v>
      </c>
      <c r="C238" s="63"/>
      <c r="D238" s="33" t="s">
        <v>582</v>
      </c>
      <c r="E238" s="33" t="s">
        <v>583</v>
      </c>
      <c r="F238" s="33">
        <v>0</v>
      </c>
      <c r="G238" s="35" t="s">
        <v>421</v>
      </c>
      <c r="H238" s="33">
        <v>10</v>
      </c>
      <c r="I238" s="63"/>
      <c r="J238" s="63"/>
      <c r="K238" s="63"/>
      <c r="L238" s="37">
        <v>2</v>
      </c>
      <c r="M238" s="63"/>
      <c r="O238" s="33" t="s">
        <v>357</v>
      </c>
      <c r="P238" s="33" t="s">
        <v>358</v>
      </c>
    </row>
    <row r="239" spans="1:16" ht="18" customHeight="1">
      <c r="A239" s="33" t="s">
        <v>353</v>
      </c>
      <c r="C239" s="63"/>
      <c r="D239" s="33" t="s">
        <v>584</v>
      </c>
      <c r="E239" s="33" t="s">
        <v>585</v>
      </c>
      <c r="F239" s="33">
        <v>0</v>
      </c>
      <c r="G239" s="35" t="s">
        <v>421</v>
      </c>
      <c r="H239" s="33">
        <v>10</v>
      </c>
      <c r="I239" s="63"/>
      <c r="J239" s="63"/>
      <c r="K239" s="63"/>
      <c r="L239" s="37">
        <v>30</v>
      </c>
      <c r="M239" s="63"/>
      <c r="O239" s="33" t="s">
        <v>357</v>
      </c>
      <c r="P239" s="33" t="s">
        <v>358</v>
      </c>
    </row>
    <row r="240" spans="1:16" ht="18" customHeight="1">
      <c r="A240" s="33" t="s">
        <v>353</v>
      </c>
      <c r="C240" s="63"/>
      <c r="D240" s="33" t="s">
        <v>586</v>
      </c>
      <c r="E240" s="33" t="s">
        <v>587</v>
      </c>
      <c r="F240" s="33">
        <v>0</v>
      </c>
      <c r="G240" s="35" t="s">
        <v>421</v>
      </c>
      <c r="H240" s="33">
        <v>10</v>
      </c>
      <c r="I240" s="63"/>
      <c r="J240" s="63"/>
      <c r="K240" s="63"/>
      <c r="L240" s="37">
        <v>30</v>
      </c>
      <c r="M240" s="63"/>
      <c r="O240" s="33" t="s">
        <v>357</v>
      </c>
      <c r="P240" s="33" t="s">
        <v>358</v>
      </c>
    </row>
    <row r="241" spans="1:16" ht="18" customHeight="1">
      <c r="A241" s="33" t="s">
        <v>353</v>
      </c>
      <c r="C241" s="63"/>
      <c r="D241" s="33" t="s">
        <v>588</v>
      </c>
      <c r="E241" s="33" t="s">
        <v>589</v>
      </c>
      <c r="F241" s="33" t="s">
        <v>590</v>
      </c>
      <c r="G241" s="35" t="s">
        <v>17</v>
      </c>
      <c r="H241" s="33">
        <v>20</v>
      </c>
      <c r="I241" s="63"/>
      <c r="J241" s="63"/>
      <c r="K241" s="63"/>
      <c r="L241" s="37">
        <v>80</v>
      </c>
      <c r="M241" s="63"/>
      <c r="O241" s="33" t="s">
        <v>357</v>
      </c>
      <c r="P241" s="33" t="s">
        <v>358</v>
      </c>
    </row>
    <row r="242" spans="1:16" ht="18" customHeight="1">
      <c r="A242" s="33" t="s">
        <v>353</v>
      </c>
      <c r="C242" s="63"/>
      <c r="D242" s="33" t="s">
        <v>591</v>
      </c>
      <c r="E242" s="33" t="s">
        <v>592</v>
      </c>
      <c r="F242" s="33">
        <v>0</v>
      </c>
      <c r="G242" s="35" t="s">
        <v>409</v>
      </c>
      <c r="H242" s="33">
        <v>30</v>
      </c>
      <c r="I242" s="63"/>
      <c r="J242" s="63"/>
      <c r="K242" s="63"/>
      <c r="L242" s="37">
        <v>120</v>
      </c>
      <c r="M242" s="63"/>
      <c r="O242" s="33" t="s">
        <v>357</v>
      </c>
      <c r="P242" s="33" t="s">
        <v>358</v>
      </c>
    </row>
    <row r="243" spans="1:16" ht="18" customHeight="1">
      <c r="A243" s="33" t="s">
        <v>353</v>
      </c>
      <c r="C243" s="63"/>
      <c r="D243" s="33" t="s">
        <v>593</v>
      </c>
      <c r="E243" s="33" t="s">
        <v>594</v>
      </c>
      <c r="F243" s="33">
        <v>0</v>
      </c>
      <c r="G243" s="35" t="s">
        <v>421</v>
      </c>
      <c r="H243" s="33">
        <v>1</v>
      </c>
      <c r="I243" s="63"/>
      <c r="J243" s="63"/>
      <c r="K243" s="63"/>
      <c r="L243" s="37">
        <v>4</v>
      </c>
      <c r="M243" s="63"/>
      <c r="O243" s="33" t="s">
        <v>357</v>
      </c>
      <c r="P243" s="33" t="s">
        <v>358</v>
      </c>
    </row>
    <row r="244" spans="1:16" ht="18" customHeight="1">
      <c r="A244" s="33" t="s">
        <v>353</v>
      </c>
      <c r="C244" s="63"/>
      <c r="D244" s="33" t="s">
        <v>595</v>
      </c>
      <c r="E244" s="33" t="s">
        <v>596</v>
      </c>
      <c r="F244" s="33" t="s">
        <v>597</v>
      </c>
      <c r="G244" s="35" t="s">
        <v>409</v>
      </c>
      <c r="H244" s="33">
        <v>50</v>
      </c>
      <c r="I244" s="63"/>
      <c r="J244" s="63"/>
      <c r="K244" s="63"/>
      <c r="L244" s="37">
        <v>100</v>
      </c>
      <c r="M244" s="63"/>
      <c r="O244" s="33" t="s">
        <v>357</v>
      </c>
      <c r="P244" s="33" t="s">
        <v>358</v>
      </c>
    </row>
    <row r="245" spans="1:16" ht="18" customHeight="1">
      <c r="A245" s="33" t="s">
        <v>353</v>
      </c>
      <c r="C245" s="63"/>
      <c r="D245" s="33" t="s">
        <v>598</v>
      </c>
      <c r="E245" s="33" t="s">
        <v>599</v>
      </c>
      <c r="F245" s="33" t="s">
        <v>396</v>
      </c>
      <c r="G245" s="35" t="s">
        <v>409</v>
      </c>
      <c r="H245" s="33">
        <v>5</v>
      </c>
      <c r="I245" s="63"/>
      <c r="J245" s="63"/>
      <c r="K245" s="63"/>
      <c r="L245" s="37">
        <v>5</v>
      </c>
      <c r="M245" s="63"/>
      <c r="O245" s="33" t="s">
        <v>357</v>
      </c>
      <c r="P245" s="33" t="s">
        <v>358</v>
      </c>
    </row>
    <row r="246" spans="1:16" ht="18" customHeight="1">
      <c r="A246" s="33" t="s">
        <v>353</v>
      </c>
      <c r="C246" s="63"/>
      <c r="D246" s="33" t="s">
        <v>598</v>
      </c>
      <c r="E246" s="33" t="s">
        <v>599</v>
      </c>
      <c r="F246" s="33" t="s">
        <v>398</v>
      </c>
      <c r="G246" s="35" t="s">
        <v>409</v>
      </c>
      <c r="H246" s="33">
        <v>5</v>
      </c>
      <c r="I246" s="63"/>
      <c r="J246" s="63"/>
      <c r="K246" s="63"/>
      <c r="L246" s="37">
        <v>5</v>
      </c>
      <c r="M246" s="63"/>
      <c r="O246" s="33" t="s">
        <v>357</v>
      </c>
      <c r="P246" s="33" t="s">
        <v>358</v>
      </c>
    </row>
    <row r="247" spans="1:16" ht="18" customHeight="1">
      <c r="A247" s="33" t="s">
        <v>353</v>
      </c>
      <c r="C247" s="63"/>
      <c r="D247" s="33" t="s">
        <v>598</v>
      </c>
      <c r="E247" s="33" t="s">
        <v>599</v>
      </c>
      <c r="F247" s="33" t="s">
        <v>600</v>
      </c>
      <c r="G247" s="35" t="s">
        <v>409</v>
      </c>
      <c r="H247" s="33">
        <v>5</v>
      </c>
      <c r="I247" s="63"/>
      <c r="J247" s="63"/>
      <c r="K247" s="63"/>
      <c r="L247" s="37">
        <v>5</v>
      </c>
      <c r="M247" s="63"/>
      <c r="O247" s="33" t="s">
        <v>357</v>
      </c>
      <c r="P247" s="33" t="s">
        <v>358</v>
      </c>
    </row>
    <row r="248" spans="1:16" ht="18" customHeight="1">
      <c r="A248" s="33" t="s">
        <v>353</v>
      </c>
      <c r="C248" s="63"/>
      <c r="D248" s="33" t="s">
        <v>598</v>
      </c>
      <c r="E248" s="33" t="s">
        <v>599</v>
      </c>
      <c r="F248" s="33" t="s">
        <v>601</v>
      </c>
      <c r="G248" s="35" t="s">
        <v>409</v>
      </c>
      <c r="H248" s="33">
        <v>5</v>
      </c>
      <c r="I248" s="63"/>
      <c r="J248" s="63"/>
      <c r="K248" s="63"/>
      <c r="L248" s="37">
        <v>5</v>
      </c>
      <c r="M248" s="63"/>
      <c r="O248" s="33" t="s">
        <v>357</v>
      </c>
      <c r="P248" s="33" t="s">
        <v>358</v>
      </c>
    </row>
    <row r="249" spans="1:16" ht="18" customHeight="1">
      <c r="A249" s="33" t="s">
        <v>353</v>
      </c>
      <c r="C249" s="63"/>
      <c r="D249" s="33" t="s">
        <v>602</v>
      </c>
      <c r="E249" s="33" t="s">
        <v>603</v>
      </c>
      <c r="F249" s="33" t="s">
        <v>600</v>
      </c>
      <c r="G249" s="35" t="s">
        <v>409</v>
      </c>
      <c r="H249" s="33">
        <v>2</v>
      </c>
      <c r="I249" s="63"/>
      <c r="J249" s="63"/>
      <c r="K249" s="63"/>
      <c r="L249" s="37">
        <v>2</v>
      </c>
      <c r="M249" s="63"/>
      <c r="O249" s="33" t="s">
        <v>357</v>
      </c>
      <c r="P249" s="33" t="s">
        <v>358</v>
      </c>
    </row>
    <row r="250" spans="1:16" ht="18" customHeight="1">
      <c r="A250" s="33" t="s">
        <v>353</v>
      </c>
      <c r="C250" s="63"/>
      <c r="D250" s="33" t="s">
        <v>602</v>
      </c>
      <c r="E250" s="33" t="s">
        <v>603</v>
      </c>
      <c r="F250" s="33" t="s">
        <v>604</v>
      </c>
      <c r="G250" s="35" t="s">
        <v>409</v>
      </c>
      <c r="H250" s="33">
        <v>2</v>
      </c>
      <c r="I250" s="63"/>
      <c r="J250" s="63"/>
      <c r="K250" s="63"/>
      <c r="L250" s="37">
        <v>2</v>
      </c>
      <c r="M250" s="63"/>
      <c r="O250" s="33" t="s">
        <v>357</v>
      </c>
      <c r="P250" s="33" t="s">
        <v>358</v>
      </c>
    </row>
    <row r="251" spans="1:16" ht="18" customHeight="1">
      <c r="A251" s="33" t="s">
        <v>353</v>
      </c>
      <c r="C251" s="63"/>
      <c r="D251" s="33" t="s">
        <v>602</v>
      </c>
      <c r="E251" s="33" t="s">
        <v>603</v>
      </c>
      <c r="F251" s="33" t="s">
        <v>601</v>
      </c>
      <c r="G251" s="35" t="s">
        <v>409</v>
      </c>
      <c r="H251" s="33">
        <v>2</v>
      </c>
      <c r="I251" s="63"/>
      <c r="J251" s="63"/>
      <c r="K251" s="63"/>
      <c r="L251" s="37">
        <v>5</v>
      </c>
      <c r="M251" s="63"/>
      <c r="O251" s="33" t="s">
        <v>357</v>
      </c>
      <c r="P251" s="33" t="s">
        <v>358</v>
      </c>
    </row>
    <row r="252" spans="1:16" ht="18" customHeight="1">
      <c r="A252" s="33" t="s">
        <v>353</v>
      </c>
      <c r="C252" s="63"/>
      <c r="D252" s="33" t="s">
        <v>602</v>
      </c>
      <c r="E252" s="33" t="s">
        <v>603</v>
      </c>
      <c r="F252" s="33" t="s">
        <v>605</v>
      </c>
      <c r="G252" s="35" t="s">
        <v>409</v>
      </c>
      <c r="H252" s="33">
        <v>2</v>
      </c>
      <c r="I252" s="63"/>
      <c r="J252" s="63"/>
      <c r="K252" s="63"/>
      <c r="L252" s="37">
        <v>4</v>
      </c>
      <c r="M252" s="63"/>
      <c r="O252" s="33" t="s">
        <v>357</v>
      </c>
      <c r="P252" s="33" t="s">
        <v>358</v>
      </c>
    </row>
    <row r="253" spans="1:16" ht="18" customHeight="1">
      <c r="A253" s="33" t="s">
        <v>353</v>
      </c>
      <c r="C253" s="63"/>
      <c r="D253" s="33" t="s">
        <v>602</v>
      </c>
      <c r="E253" s="33" t="s">
        <v>603</v>
      </c>
      <c r="F253" s="33" t="s">
        <v>606</v>
      </c>
      <c r="G253" s="35" t="s">
        <v>409</v>
      </c>
      <c r="H253" s="33">
        <v>2</v>
      </c>
      <c r="I253" s="63"/>
      <c r="J253" s="63"/>
      <c r="K253" s="63"/>
      <c r="L253" s="37">
        <v>4</v>
      </c>
      <c r="M253" s="63"/>
      <c r="O253" s="33" t="s">
        <v>357</v>
      </c>
      <c r="P253" s="33" t="s">
        <v>358</v>
      </c>
    </row>
    <row r="254" spans="1:16" ht="18" customHeight="1">
      <c r="A254" s="33" t="s">
        <v>353</v>
      </c>
      <c r="C254" s="63"/>
      <c r="D254" s="33" t="s">
        <v>607</v>
      </c>
      <c r="E254" s="33" t="s">
        <v>608</v>
      </c>
      <c r="F254" s="33" t="s">
        <v>609</v>
      </c>
      <c r="G254" s="35" t="s">
        <v>409</v>
      </c>
      <c r="H254" s="33">
        <v>2</v>
      </c>
      <c r="I254" s="63"/>
      <c r="J254" s="63"/>
      <c r="K254" s="63"/>
      <c r="L254" s="37">
        <v>2</v>
      </c>
      <c r="M254" s="63"/>
      <c r="O254" s="33" t="s">
        <v>357</v>
      </c>
      <c r="P254" s="33" t="s">
        <v>358</v>
      </c>
    </row>
    <row r="255" spans="1:16" ht="18" customHeight="1">
      <c r="A255" s="33" t="s">
        <v>353</v>
      </c>
      <c r="C255" s="63"/>
      <c r="D255" s="33" t="s">
        <v>607</v>
      </c>
      <c r="E255" s="33" t="s">
        <v>608</v>
      </c>
      <c r="F255" s="33" t="s">
        <v>610</v>
      </c>
      <c r="G255" s="35" t="s">
        <v>409</v>
      </c>
      <c r="H255" s="33">
        <v>2</v>
      </c>
      <c r="I255" s="63"/>
      <c r="J255" s="63"/>
      <c r="K255" s="63"/>
      <c r="L255" s="37">
        <v>2</v>
      </c>
      <c r="M255" s="63"/>
      <c r="O255" s="33" t="s">
        <v>357</v>
      </c>
      <c r="P255" s="33" t="s">
        <v>358</v>
      </c>
    </row>
    <row r="256" spans="1:16" ht="18" customHeight="1">
      <c r="A256" s="33" t="s">
        <v>353</v>
      </c>
      <c r="C256" s="63"/>
      <c r="D256" s="33" t="s">
        <v>611</v>
      </c>
      <c r="E256" s="33" t="s">
        <v>612</v>
      </c>
      <c r="F256" s="33">
        <v>0</v>
      </c>
      <c r="G256" s="35" t="s">
        <v>17</v>
      </c>
      <c r="H256" s="33">
        <v>100</v>
      </c>
      <c r="I256" s="63"/>
      <c r="J256" s="63"/>
      <c r="K256" s="63"/>
      <c r="L256" s="37">
        <v>20</v>
      </c>
      <c r="M256" s="63"/>
      <c r="O256" s="33" t="s">
        <v>357</v>
      </c>
      <c r="P256" s="33" t="s">
        <v>358</v>
      </c>
    </row>
    <row r="257" spans="1:16" ht="18" customHeight="1">
      <c r="A257" s="33" t="s">
        <v>353</v>
      </c>
      <c r="C257" s="63"/>
      <c r="D257" s="33" t="s">
        <v>613</v>
      </c>
      <c r="E257" s="33" t="s">
        <v>614</v>
      </c>
      <c r="F257" s="33" t="s">
        <v>615</v>
      </c>
      <c r="G257" s="35" t="s">
        <v>578</v>
      </c>
      <c r="H257" s="33">
        <v>200</v>
      </c>
      <c r="I257" s="63"/>
      <c r="J257" s="63"/>
      <c r="K257" s="63"/>
      <c r="L257" s="37">
        <v>40</v>
      </c>
      <c r="M257" s="63"/>
      <c r="O257" s="33" t="s">
        <v>357</v>
      </c>
      <c r="P257" s="33" t="s">
        <v>358</v>
      </c>
    </row>
    <row r="258" spans="1:16" ht="18" customHeight="1">
      <c r="A258" s="33" t="s">
        <v>353</v>
      </c>
      <c r="C258" s="63"/>
      <c r="D258" s="33" t="s">
        <v>613</v>
      </c>
      <c r="E258" s="33" t="s">
        <v>614</v>
      </c>
      <c r="F258" s="33" t="s">
        <v>616</v>
      </c>
      <c r="G258" s="35" t="s">
        <v>578</v>
      </c>
      <c r="H258" s="33">
        <v>400</v>
      </c>
      <c r="I258" s="63"/>
      <c r="J258" s="63"/>
      <c r="K258" s="63"/>
      <c r="L258" s="37">
        <v>80</v>
      </c>
      <c r="M258" s="63"/>
      <c r="O258" s="33" t="s">
        <v>357</v>
      </c>
      <c r="P258" s="33" t="s">
        <v>358</v>
      </c>
    </row>
    <row r="259" spans="1:16" ht="18" customHeight="1">
      <c r="A259" s="33" t="s">
        <v>353</v>
      </c>
      <c r="C259" s="63"/>
      <c r="D259" s="33" t="s">
        <v>617</v>
      </c>
      <c r="E259" s="33" t="s">
        <v>618</v>
      </c>
      <c r="F259" s="33">
        <v>0</v>
      </c>
      <c r="G259" s="35" t="s">
        <v>578</v>
      </c>
      <c r="H259" s="33">
        <v>1000</v>
      </c>
      <c r="I259" s="63"/>
      <c r="J259" s="63"/>
      <c r="K259" s="63"/>
      <c r="L259" s="37">
        <v>200</v>
      </c>
      <c r="M259" s="63"/>
      <c r="O259" s="33" t="s">
        <v>357</v>
      </c>
      <c r="P259" s="33" t="s">
        <v>358</v>
      </c>
    </row>
    <row r="260" spans="1:16" ht="18" customHeight="1">
      <c r="A260" s="33" t="s">
        <v>353</v>
      </c>
      <c r="C260" s="63"/>
      <c r="D260" s="33" t="s">
        <v>619</v>
      </c>
      <c r="E260" s="33" t="s">
        <v>620</v>
      </c>
      <c r="F260" s="33">
        <v>0</v>
      </c>
      <c r="G260" s="35" t="s">
        <v>621</v>
      </c>
      <c r="H260" s="33">
        <v>100</v>
      </c>
      <c r="I260" s="63"/>
      <c r="J260" s="63"/>
      <c r="K260" s="63"/>
      <c r="L260" s="37">
        <v>100</v>
      </c>
      <c r="M260" s="63"/>
      <c r="O260" s="33" t="s">
        <v>357</v>
      </c>
      <c r="P260" s="33" t="s">
        <v>358</v>
      </c>
    </row>
    <row r="261" spans="1:16" ht="18" customHeight="1">
      <c r="A261" s="33" t="s">
        <v>353</v>
      </c>
      <c r="C261" s="63"/>
      <c r="D261" s="33" t="s">
        <v>622</v>
      </c>
      <c r="E261" s="33" t="s">
        <v>623</v>
      </c>
      <c r="F261" s="33">
        <v>0</v>
      </c>
      <c r="G261" s="35" t="s">
        <v>624</v>
      </c>
      <c r="H261" s="33">
        <v>40</v>
      </c>
      <c r="I261" s="63"/>
      <c r="J261" s="63"/>
      <c r="K261" s="63"/>
      <c r="L261" s="37">
        <v>40</v>
      </c>
      <c r="M261" s="63"/>
      <c r="O261" s="33" t="s">
        <v>357</v>
      </c>
      <c r="P261" s="33" t="s">
        <v>358</v>
      </c>
    </row>
    <row r="262" spans="1:16" ht="18" customHeight="1">
      <c r="A262" s="33" t="s">
        <v>353</v>
      </c>
      <c r="C262" s="63"/>
      <c r="D262" s="33" t="s">
        <v>625</v>
      </c>
      <c r="E262" s="33" t="s">
        <v>626</v>
      </c>
      <c r="F262" s="33" t="s">
        <v>398</v>
      </c>
      <c r="G262" s="35" t="s">
        <v>548</v>
      </c>
      <c r="H262" s="33">
        <v>200</v>
      </c>
      <c r="I262" s="63"/>
      <c r="J262" s="63"/>
      <c r="K262" s="63"/>
      <c r="L262" s="37">
        <v>300</v>
      </c>
      <c r="M262" s="63"/>
      <c r="O262" s="33" t="s">
        <v>357</v>
      </c>
      <c r="P262" s="33" t="s">
        <v>358</v>
      </c>
    </row>
    <row r="263" spans="1:16" ht="18" customHeight="1">
      <c r="A263" s="33" t="s">
        <v>353</v>
      </c>
      <c r="C263" s="63"/>
      <c r="D263" s="33" t="s">
        <v>627</v>
      </c>
      <c r="E263" s="33" t="s">
        <v>628</v>
      </c>
      <c r="F263" s="33">
        <v>0</v>
      </c>
      <c r="G263" s="35" t="s">
        <v>629</v>
      </c>
      <c r="H263" s="33">
        <v>2000</v>
      </c>
      <c r="I263" s="63"/>
      <c r="J263" s="63"/>
      <c r="K263" s="63"/>
      <c r="L263" s="37">
        <v>200</v>
      </c>
      <c r="M263" s="63"/>
      <c r="O263" s="33" t="s">
        <v>357</v>
      </c>
      <c r="P263" s="33" t="s">
        <v>358</v>
      </c>
    </row>
    <row r="264" spans="1:16" ht="18" customHeight="1">
      <c r="A264" s="33" t="s">
        <v>353</v>
      </c>
      <c r="C264" s="63"/>
      <c r="D264" s="33" t="s">
        <v>630</v>
      </c>
      <c r="E264" s="33" t="s">
        <v>631</v>
      </c>
      <c r="F264" s="33">
        <v>0</v>
      </c>
      <c r="G264" s="35" t="s">
        <v>629</v>
      </c>
      <c r="H264" s="33">
        <v>400</v>
      </c>
      <c r="I264" s="63"/>
      <c r="J264" s="63"/>
      <c r="K264" s="63"/>
      <c r="L264" s="37">
        <v>40</v>
      </c>
      <c r="M264" s="63"/>
      <c r="O264" s="33" t="s">
        <v>357</v>
      </c>
      <c r="P264" s="33" t="s">
        <v>358</v>
      </c>
    </row>
    <row r="265" spans="1:16" ht="18" customHeight="1">
      <c r="A265" s="33" t="s">
        <v>353</v>
      </c>
      <c r="C265" s="63"/>
      <c r="D265" s="33" t="s">
        <v>632</v>
      </c>
      <c r="E265" s="33" t="s">
        <v>633</v>
      </c>
      <c r="F265" s="33">
        <v>0</v>
      </c>
      <c r="G265" s="35" t="s">
        <v>624</v>
      </c>
      <c r="H265" s="33">
        <v>8</v>
      </c>
      <c r="I265" s="63"/>
      <c r="J265" s="63"/>
      <c r="K265" s="63"/>
      <c r="L265" s="37">
        <v>8</v>
      </c>
      <c r="M265" s="63"/>
      <c r="O265" s="33" t="s">
        <v>357</v>
      </c>
      <c r="P265" s="33" t="s">
        <v>358</v>
      </c>
    </row>
    <row r="266" spans="1:16" ht="18" customHeight="1">
      <c r="A266" s="33" t="s">
        <v>353</v>
      </c>
      <c r="C266" s="63"/>
      <c r="D266" s="33" t="s">
        <v>634</v>
      </c>
      <c r="E266" s="33" t="s">
        <v>635</v>
      </c>
      <c r="F266" s="33" t="s">
        <v>398</v>
      </c>
      <c r="G266" s="35" t="s">
        <v>521</v>
      </c>
      <c r="H266" s="33">
        <v>10</v>
      </c>
      <c r="I266" s="63"/>
      <c r="J266" s="63"/>
      <c r="K266" s="63"/>
      <c r="L266" s="37">
        <v>10</v>
      </c>
      <c r="M266" s="63"/>
      <c r="O266" s="33" t="s">
        <v>357</v>
      </c>
      <c r="P266" s="33" t="s">
        <v>358</v>
      </c>
    </row>
    <row r="267" spans="1:16" ht="18" customHeight="1">
      <c r="A267" s="33" t="s">
        <v>353</v>
      </c>
      <c r="C267" s="63"/>
      <c r="D267" s="33" t="s">
        <v>634</v>
      </c>
      <c r="E267" s="33" t="s">
        <v>635</v>
      </c>
      <c r="F267" s="33" t="s">
        <v>396</v>
      </c>
      <c r="G267" s="35" t="s">
        <v>521</v>
      </c>
      <c r="H267" s="33">
        <v>2</v>
      </c>
      <c r="I267" s="63"/>
      <c r="J267" s="63"/>
      <c r="K267" s="63"/>
      <c r="L267" s="37">
        <v>2</v>
      </c>
      <c r="M267" s="63"/>
      <c r="O267" s="33" t="s">
        <v>357</v>
      </c>
      <c r="P267" s="33" t="s">
        <v>358</v>
      </c>
    </row>
    <row r="268" spans="1:16" ht="18" customHeight="1">
      <c r="A268" s="33" t="s">
        <v>353</v>
      </c>
      <c r="C268" s="63"/>
      <c r="D268" s="33" t="s">
        <v>636</v>
      </c>
      <c r="E268" s="33" t="s">
        <v>637</v>
      </c>
      <c r="F268" s="33" t="s">
        <v>610</v>
      </c>
      <c r="G268" s="35" t="s">
        <v>421</v>
      </c>
      <c r="H268" s="33">
        <v>8</v>
      </c>
      <c r="I268" s="63"/>
      <c r="J268" s="63"/>
      <c r="K268" s="63"/>
      <c r="L268" s="37">
        <v>8</v>
      </c>
      <c r="M268" s="63"/>
      <c r="O268" s="33" t="s">
        <v>357</v>
      </c>
      <c r="P268" s="33" t="s">
        <v>358</v>
      </c>
    </row>
    <row r="269" spans="1:16" ht="18" customHeight="1">
      <c r="A269" s="33" t="s">
        <v>353</v>
      </c>
      <c r="C269" s="63"/>
      <c r="D269" s="33" t="s">
        <v>638</v>
      </c>
      <c r="E269" s="33" t="s">
        <v>639</v>
      </c>
      <c r="F269" s="33" t="s">
        <v>640</v>
      </c>
      <c r="G269" s="35" t="s">
        <v>421</v>
      </c>
      <c r="H269" s="33">
        <v>8</v>
      </c>
      <c r="I269" s="63"/>
      <c r="J269" s="63"/>
      <c r="K269" s="63"/>
      <c r="L269" s="37">
        <v>8</v>
      </c>
      <c r="M269" s="63"/>
      <c r="O269" s="33" t="s">
        <v>357</v>
      </c>
      <c r="P269" s="33" t="s">
        <v>358</v>
      </c>
    </row>
    <row r="270" spans="1:16" ht="18" customHeight="1">
      <c r="A270" s="33" t="s">
        <v>353</v>
      </c>
      <c r="C270" s="63"/>
      <c r="D270" s="33" t="s">
        <v>638</v>
      </c>
      <c r="E270" s="33" t="s">
        <v>639</v>
      </c>
      <c r="F270" s="33" t="s">
        <v>641</v>
      </c>
      <c r="G270" s="35" t="s">
        <v>421</v>
      </c>
      <c r="H270" s="33">
        <v>4</v>
      </c>
      <c r="I270" s="63"/>
      <c r="J270" s="63"/>
      <c r="K270" s="63"/>
      <c r="L270" s="37">
        <v>2</v>
      </c>
      <c r="M270" s="63"/>
      <c r="O270" s="33" t="s">
        <v>357</v>
      </c>
      <c r="P270" s="33" t="s">
        <v>358</v>
      </c>
    </row>
    <row r="271" spans="1:16" ht="18" customHeight="1">
      <c r="A271" s="33" t="s">
        <v>353</v>
      </c>
      <c r="C271" s="63"/>
      <c r="D271" s="33" t="s">
        <v>642</v>
      </c>
      <c r="E271" s="33" t="s">
        <v>643</v>
      </c>
      <c r="F271" s="33" t="s">
        <v>644</v>
      </c>
      <c r="G271" s="35" t="s">
        <v>26</v>
      </c>
      <c r="H271" s="33">
        <v>2</v>
      </c>
      <c r="I271" s="63"/>
      <c r="J271" s="63"/>
      <c r="K271" s="63"/>
      <c r="L271" s="37">
        <v>1</v>
      </c>
      <c r="M271" s="63"/>
      <c r="O271" s="33" t="s">
        <v>357</v>
      </c>
      <c r="P271" s="33" t="s">
        <v>358</v>
      </c>
    </row>
    <row r="272" spans="1:16" ht="18" customHeight="1">
      <c r="A272" s="33" t="s">
        <v>353</v>
      </c>
      <c r="C272" s="63"/>
      <c r="D272" s="33" t="s">
        <v>645</v>
      </c>
      <c r="E272" s="33" t="s">
        <v>646</v>
      </c>
      <c r="F272" s="33" t="s">
        <v>647</v>
      </c>
      <c r="G272" s="35" t="s">
        <v>17</v>
      </c>
      <c r="H272" s="33">
        <v>4</v>
      </c>
      <c r="I272" s="63"/>
      <c r="J272" s="63"/>
      <c r="K272" s="63"/>
      <c r="L272" s="37">
        <v>2</v>
      </c>
      <c r="M272" s="63"/>
      <c r="O272" s="33" t="s">
        <v>357</v>
      </c>
      <c r="P272" s="33" t="s">
        <v>358</v>
      </c>
    </row>
    <row r="273" spans="1:16" ht="18" customHeight="1">
      <c r="A273" s="33" t="s">
        <v>353</v>
      </c>
      <c r="C273" s="63"/>
      <c r="D273" s="33" t="s">
        <v>648</v>
      </c>
      <c r="E273" s="33" t="s">
        <v>649</v>
      </c>
      <c r="F273" s="33" t="s">
        <v>650</v>
      </c>
      <c r="G273" s="35" t="s">
        <v>548</v>
      </c>
      <c r="H273" s="33">
        <v>100</v>
      </c>
      <c r="I273" s="63"/>
      <c r="J273" s="63"/>
      <c r="K273" s="63"/>
      <c r="L273" s="37">
        <v>50</v>
      </c>
      <c r="M273" s="63"/>
      <c r="O273" s="33" t="s">
        <v>357</v>
      </c>
      <c r="P273" s="33" t="s">
        <v>358</v>
      </c>
    </row>
    <row r="274" spans="1:16" ht="18" customHeight="1">
      <c r="A274" s="33" t="s">
        <v>353</v>
      </c>
      <c r="C274" s="63"/>
      <c r="D274" s="33" t="s">
        <v>651</v>
      </c>
      <c r="E274" s="33" t="s">
        <v>652</v>
      </c>
      <c r="F274" s="33" t="s">
        <v>653</v>
      </c>
      <c r="G274" s="35" t="s">
        <v>37</v>
      </c>
      <c r="H274" s="33">
        <v>50</v>
      </c>
      <c r="I274" s="63"/>
      <c r="J274" s="63"/>
      <c r="K274" s="63"/>
      <c r="L274" s="37">
        <v>100</v>
      </c>
      <c r="M274" s="63"/>
      <c r="O274" s="33" t="s">
        <v>357</v>
      </c>
      <c r="P274" s="33" t="s">
        <v>358</v>
      </c>
    </row>
    <row r="275" spans="1:16" ht="18" customHeight="1">
      <c r="A275" s="33" t="s">
        <v>353</v>
      </c>
      <c r="C275" s="63"/>
      <c r="D275" s="33" t="s">
        <v>654</v>
      </c>
      <c r="E275" s="33" t="s">
        <v>655</v>
      </c>
      <c r="F275" s="33">
        <v>0</v>
      </c>
      <c r="G275" s="35" t="s">
        <v>17</v>
      </c>
      <c r="H275" s="33">
        <v>50</v>
      </c>
      <c r="I275" s="63"/>
      <c r="J275" s="63"/>
      <c r="K275" s="63"/>
      <c r="L275" s="37">
        <v>100</v>
      </c>
      <c r="M275" s="63"/>
      <c r="O275" s="33" t="s">
        <v>357</v>
      </c>
      <c r="P275" s="33" t="s">
        <v>358</v>
      </c>
    </row>
    <row r="276" spans="1:16" ht="18" customHeight="1">
      <c r="A276" s="33" t="s">
        <v>353</v>
      </c>
      <c r="C276" s="63"/>
      <c r="D276" s="33" t="s">
        <v>656</v>
      </c>
      <c r="E276" s="33" t="s">
        <v>657</v>
      </c>
      <c r="F276" s="33" t="s">
        <v>658</v>
      </c>
      <c r="G276" s="35" t="s">
        <v>548</v>
      </c>
      <c r="H276" s="33">
        <v>150</v>
      </c>
      <c r="I276" s="63"/>
      <c r="J276" s="63"/>
      <c r="K276" s="63"/>
      <c r="L276" s="37">
        <v>600</v>
      </c>
      <c r="M276" s="63"/>
      <c r="O276" s="33" t="s">
        <v>357</v>
      </c>
      <c r="P276" s="33" t="s">
        <v>358</v>
      </c>
    </row>
    <row r="277" spans="1:16" ht="18" customHeight="1">
      <c r="A277" s="33" t="s">
        <v>353</v>
      </c>
      <c r="C277" s="63"/>
      <c r="D277" s="33" t="s">
        <v>659</v>
      </c>
      <c r="E277" s="33" t="s">
        <v>660</v>
      </c>
      <c r="F277" s="33">
        <v>0</v>
      </c>
      <c r="G277" s="35" t="s">
        <v>421</v>
      </c>
      <c r="H277" s="33">
        <v>10</v>
      </c>
      <c r="I277" s="63"/>
      <c r="J277" s="63"/>
      <c r="K277" s="63"/>
      <c r="L277" s="37">
        <v>50</v>
      </c>
      <c r="M277" s="63"/>
      <c r="O277" s="33" t="s">
        <v>357</v>
      </c>
      <c r="P277" s="33" t="s">
        <v>358</v>
      </c>
    </row>
    <row r="278" spans="1:16" ht="18" customHeight="1">
      <c r="A278" s="33" t="s">
        <v>353</v>
      </c>
      <c r="C278" s="63"/>
      <c r="D278" s="33" t="s">
        <v>661</v>
      </c>
      <c r="E278" s="33" t="s">
        <v>662</v>
      </c>
      <c r="F278" s="33">
        <v>0</v>
      </c>
      <c r="G278" s="35" t="s">
        <v>507</v>
      </c>
      <c r="H278" s="33">
        <v>1</v>
      </c>
      <c r="I278" s="63"/>
      <c r="J278" s="63"/>
      <c r="K278" s="63"/>
      <c r="L278" s="37">
        <v>5</v>
      </c>
      <c r="M278" s="63"/>
      <c r="O278" s="33" t="s">
        <v>357</v>
      </c>
      <c r="P278" s="33" t="s">
        <v>358</v>
      </c>
    </row>
    <row r="279" spans="1:16" ht="18" customHeight="1">
      <c r="A279" s="33" t="s">
        <v>353</v>
      </c>
      <c r="C279" s="63"/>
      <c r="D279" s="33" t="s">
        <v>663</v>
      </c>
      <c r="E279" s="33" t="s">
        <v>664</v>
      </c>
      <c r="F279" s="33">
        <v>0</v>
      </c>
      <c r="G279" s="35" t="s">
        <v>17</v>
      </c>
      <c r="H279" s="33">
        <v>20</v>
      </c>
      <c r="I279" s="63"/>
      <c r="J279" s="63"/>
      <c r="K279" s="63"/>
      <c r="L279" s="37">
        <v>100</v>
      </c>
      <c r="M279" s="63"/>
      <c r="O279" s="33" t="s">
        <v>357</v>
      </c>
      <c r="P279" s="33" t="s">
        <v>358</v>
      </c>
    </row>
    <row r="280" spans="1:16" ht="18" customHeight="1">
      <c r="A280" s="33" t="s">
        <v>353</v>
      </c>
      <c r="C280" s="63"/>
      <c r="D280" s="33" t="s">
        <v>665</v>
      </c>
      <c r="E280" s="33" t="s">
        <v>666</v>
      </c>
      <c r="F280" s="33">
        <v>0</v>
      </c>
      <c r="G280" s="35" t="s">
        <v>37</v>
      </c>
      <c r="H280" s="33">
        <v>20</v>
      </c>
      <c r="I280" s="63"/>
      <c r="J280" s="63"/>
      <c r="K280" s="63"/>
      <c r="L280" s="37">
        <v>100</v>
      </c>
      <c r="M280" s="63"/>
      <c r="O280" s="33" t="s">
        <v>357</v>
      </c>
      <c r="P280" s="33" t="s">
        <v>358</v>
      </c>
    </row>
    <row r="281" spans="1:16" ht="18" customHeight="1">
      <c r="A281" s="33" t="s">
        <v>353</v>
      </c>
      <c r="C281" s="63"/>
      <c r="D281" s="33" t="s">
        <v>667</v>
      </c>
      <c r="E281" s="33" t="s">
        <v>668</v>
      </c>
      <c r="F281" s="33">
        <v>0</v>
      </c>
      <c r="G281" s="35" t="s">
        <v>37</v>
      </c>
      <c r="H281" s="33">
        <v>20</v>
      </c>
      <c r="I281" s="63"/>
      <c r="J281" s="63"/>
      <c r="K281" s="63"/>
      <c r="L281" s="37">
        <v>140</v>
      </c>
      <c r="M281" s="63"/>
      <c r="O281" s="33" t="s">
        <v>357</v>
      </c>
      <c r="P281" s="33" t="s">
        <v>358</v>
      </c>
    </row>
    <row r="282" spans="1:16" ht="18" customHeight="1">
      <c r="A282" s="33" t="s">
        <v>353</v>
      </c>
      <c r="C282" s="63"/>
      <c r="D282" s="33" t="s">
        <v>669</v>
      </c>
      <c r="E282" s="33" t="s">
        <v>670</v>
      </c>
      <c r="F282" s="33">
        <v>0</v>
      </c>
      <c r="G282" s="35" t="s">
        <v>17</v>
      </c>
      <c r="H282" s="33">
        <v>20</v>
      </c>
      <c r="I282" s="63"/>
      <c r="J282" s="63"/>
      <c r="K282" s="63"/>
      <c r="L282" s="37">
        <v>120</v>
      </c>
      <c r="M282" s="63"/>
      <c r="O282" s="33" t="s">
        <v>357</v>
      </c>
      <c r="P282" s="33" t="s">
        <v>358</v>
      </c>
    </row>
    <row r="283" spans="1:16" ht="18" customHeight="1">
      <c r="A283" s="33" t="s">
        <v>353</v>
      </c>
      <c r="C283" s="63"/>
      <c r="D283" s="33" t="s">
        <v>671</v>
      </c>
      <c r="E283" s="33" t="s">
        <v>672</v>
      </c>
      <c r="F283" s="33">
        <v>0</v>
      </c>
      <c r="G283" s="35" t="s">
        <v>26</v>
      </c>
      <c r="H283" s="33">
        <v>2</v>
      </c>
      <c r="I283" s="63"/>
      <c r="J283" s="63"/>
      <c r="K283" s="63"/>
      <c r="L283" s="37">
        <v>1000</v>
      </c>
      <c r="M283" s="63"/>
      <c r="O283" s="33" t="s">
        <v>357</v>
      </c>
      <c r="P283" s="33" t="s">
        <v>358</v>
      </c>
    </row>
    <row r="284" spans="1:16" ht="18" customHeight="1">
      <c r="A284" s="33" t="s">
        <v>353</v>
      </c>
      <c r="C284" s="63"/>
      <c r="D284" s="33" t="s">
        <v>673</v>
      </c>
      <c r="E284" s="33" t="s">
        <v>674</v>
      </c>
      <c r="F284" s="33" t="s">
        <v>675</v>
      </c>
      <c r="G284" s="35" t="s">
        <v>676</v>
      </c>
      <c r="H284" s="33">
        <v>50</v>
      </c>
      <c r="I284" s="63"/>
      <c r="J284" s="63"/>
      <c r="K284" s="63"/>
      <c r="L284" s="37">
        <v>1000</v>
      </c>
      <c r="M284" s="63"/>
      <c r="O284" s="33" t="s">
        <v>357</v>
      </c>
      <c r="P284" s="33" t="s">
        <v>358</v>
      </c>
    </row>
    <row r="285" spans="1:16" ht="18" customHeight="1">
      <c r="A285" s="33" t="s">
        <v>353</v>
      </c>
      <c r="C285" s="63"/>
      <c r="D285" s="33" t="s">
        <v>673</v>
      </c>
      <c r="E285" s="33" t="s">
        <v>674</v>
      </c>
      <c r="F285" s="33" t="s">
        <v>677</v>
      </c>
      <c r="G285" s="35" t="s">
        <v>676</v>
      </c>
      <c r="H285" s="33">
        <v>450</v>
      </c>
      <c r="I285" s="63"/>
      <c r="J285" s="63"/>
      <c r="K285" s="63"/>
      <c r="L285" s="37">
        <v>9000</v>
      </c>
      <c r="M285" s="63"/>
      <c r="O285" s="33" t="s">
        <v>357</v>
      </c>
      <c r="P285" s="33" t="s">
        <v>358</v>
      </c>
    </row>
    <row r="286" spans="1:16" ht="18" customHeight="1">
      <c r="A286" s="33" t="s">
        <v>353</v>
      </c>
      <c r="C286" s="63"/>
      <c r="D286" s="33" t="s">
        <v>678</v>
      </c>
      <c r="E286" s="33" t="s">
        <v>679</v>
      </c>
      <c r="F286" s="33" t="s">
        <v>680</v>
      </c>
      <c r="G286" s="35" t="s">
        <v>397</v>
      </c>
      <c r="H286" s="33">
        <v>600</v>
      </c>
      <c r="I286" s="63"/>
      <c r="J286" s="63"/>
      <c r="K286" s="63"/>
      <c r="L286" s="37">
        <v>2200</v>
      </c>
      <c r="M286" s="63"/>
      <c r="O286" s="33" t="s">
        <v>357</v>
      </c>
      <c r="P286" s="33" t="s">
        <v>358</v>
      </c>
    </row>
    <row r="287" spans="1:16" ht="18" customHeight="1">
      <c r="A287" s="33" t="s">
        <v>353</v>
      </c>
      <c r="C287" s="63"/>
      <c r="D287" s="33" t="s">
        <v>681</v>
      </c>
      <c r="E287" s="33" t="s">
        <v>682</v>
      </c>
      <c r="F287" s="33" t="s">
        <v>683</v>
      </c>
      <c r="G287" s="35" t="s">
        <v>684</v>
      </c>
      <c r="H287" s="33">
        <v>250</v>
      </c>
      <c r="I287" s="63"/>
      <c r="J287" s="63"/>
      <c r="K287" s="63"/>
      <c r="L287" s="37">
        <v>6500</v>
      </c>
      <c r="M287" s="63"/>
      <c r="O287" s="33" t="s">
        <v>357</v>
      </c>
      <c r="P287" s="33" t="s">
        <v>358</v>
      </c>
    </row>
    <row r="288" spans="1:16" ht="18" customHeight="1">
      <c r="A288" s="33" t="s">
        <v>353</v>
      </c>
      <c r="C288" s="63"/>
      <c r="D288" s="33" t="s">
        <v>681</v>
      </c>
      <c r="E288" s="33" t="s">
        <v>682</v>
      </c>
      <c r="F288" s="33" t="s">
        <v>683</v>
      </c>
      <c r="G288" s="35" t="s">
        <v>684</v>
      </c>
      <c r="H288" s="33">
        <v>250</v>
      </c>
      <c r="I288" s="63"/>
      <c r="J288" s="63"/>
      <c r="K288" s="63"/>
      <c r="L288" s="37">
        <v>6500</v>
      </c>
      <c r="M288" s="63"/>
      <c r="O288" s="33" t="s">
        <v>357</v>
      </c>
      <c r="P288" s="33" t="s">
        <v>358</v>
      </c>
    </row>
    <row r="289" spans="1:16" ht="18" customHeight="1">
      <c r="A289" s="33" t="str">
        <f>CI!A288</f>
        <v>BL-HMN2112SHDB04-12PKS</v>
      </c>
      <c r="C289" s="33" t="s">
        <v>864</v>
      </c>
      <c r="D289" s="33" t="str">
        <f>IF(CI!C288=0,"",CI!C288)</f>
        <v>硫磺制酸设备</v>
      </c>
      <c r="E289" s="33" t="str">
        <f>IF(CI!D288=0,"",CI!D288)</f>
        <v>sulfur-based sulfuric acid plant</v>
      </c>
      <c r="F289" s="33" t="str">
        <f>IF(CI!E288=0,"",CI!E288)</f>
        <v>LOT1</v>
      </c>
      <c r="G289" s="33" t="str">
        <f>IF(CI!F288=0,"",CI!F288)</f>
        <v>套/UNIT</v>
      </c>
      <c r="H289" s="33">
        <f>IF(CI!G288=0,"",CI!G288)</f>
        <v>0.3</v>
      </c>
      <c r="I289" s="33" t="s">
        <v>863</v>
      </c>
      <c r="J289" s="33">
        <v>12</v>
      </c>
      <c r="K289" s="33">
        <v>352.54373025000001</v>
      </c>
      <c r="L289" s="33">
        <v>239039.25</v>
      </c>
      <c r="M289" s="33">
        <v>256100</v>
      </c>
      <c r="O289" s="33" t="str">
        <f>IF(CI!L288=0,"",CI!L288)</f>
        <v>DH-INV-21108-1-01</v>
      </c>
      <c r="P289" s="33" t="str">
        <f>IF(CI!M288=0,"",CI!M288)</f>
        <v>KF01EPETDCH21108-1</v>
      </c>
    </row>
    <row r="290" spans="1:16" ht="18" customHeight="1">
      <c r="A290" s="33" t="s">
        <v>691</v>
      </c>
      <c r="C290" s="34" t="s">
        <v>865</v>
      </c>
      <c r="D290" s="33" t="str">
        <f>IF(CI!C289=0,"",CI!C289)</f>
        <v>电解槽</v>
      </c>
      <c r="E290" s="33" t="str">
        <f>IF(CI!D289=0,"",CI!D289)</f>
        <v>Electricity  Cell</v>
      </c>
      <c r="F290" s="33" t="str">
        <f>IF(CI!E289=0,"",CI!E289)</f>
        <v>7150*1220*1600</v>
      </c>
      <c r="G290" s="33" t="str">
        <f>IF(CI!F289=0,"",CI!F289)</f>
        <v>Unit/台</v>
      </c>
      <c r="H290" s="33">
        <f>IF(CI!G289=0,"",CI!G289)</f>
        <v>110</v>
      </c>
      <c r="I290" s="33" t="s">
        <v>861</v>
      </c>
      <c r="J290" s="63">
        <v>110</v>
      </c>
      <c r="K290" s="63">
        <v>2563</v>
      </c>
      <c r="L290" s="63">
        <v>948200</v>
      </c>
      <c r="M290" s="63">
        <v>1071070</v>
      </c>
      <c r="O290" s="33" t="str">
        <f>IF(CI!L289=0,"",CI!L289)</f>
        <v>DH-INV-21022-1-02/DH-INV-21083-1-03</v>
      </c>
      <c r="P290" s="33" t="str">
        <f>IF(CI!M289=0,"",CI!M289)</f>
        <v>KF01EPETDCH21022-1/KF01SPETDCH21083-1</v>
      </c>
    </row>
    <row r="291" spans="1:16" ht="18" customHeight="1">
      <c r="A291" s="33" t="s">
        <v>691</v>
      </c>
      <c r="C291" s="34" t="s">
        <v>866</v>
      </c>
      <c r="D291" s="33" t="str">
        <f>IF(CI!C290=0,"",CI!C290)</f>
        <v>土工布</v>
      </c>
      <c r="E291" s="33" t="str">
        <f>IF(CI!D290=0,"",CI!D290)</f>
        <v>geotextile</v>
      </c>
      <c r="F291" s="33" t="str">
        <f>IF(CI!E290=0,"",CI!E290)</f>
        <v>400g/㎡</v>
      </c>
      <c r="G291" s="33" t="str">
        <f>IF(CI!F290=0,"",CI!F290)</f>
        <v>TON/吨</v>
      </c>
      <c r="H291" s="33">
        <f>IF(CI!G290=0,"",CI!G290)</f>
        <v>79.2</v>
      </c>
      <c r="I291" s="33" t="s">
        <v>867</v>
      </c>
      <c r="J291" s="63"/>
      <c r="K291" s="63"/>
      <c r="L291" s="63"/>
      <c r="M291" s="63"/>
      <c r="O291" s="33" t="str">
        <f>IF(CI!L290=0,"",CI!L290)</f>
        <v>DH-INV-21022-1-02/DH-INV-21083-1-03</v>
      </c>
      <c r="P291" s="33" t="str">
        <f>IF(CI!M290=0,"",CI!M290)</f>
        <v>KF01EPETDCH21022-1/KF01SPETDCH21083-1</v>
      </c>
    </row>
    <row r="292" spans="1:16" ht="18" customHeight="1">
      <c r="A292" s="33" t="str">
        <f>IF(CI!A291=0,"",CI!A291)</f>
        <v>BL-HMN2112SHDB05A-288PKS-1</v>
      </c>
      <c r="C292" s="34" t="s">
        <v>868</v>
      </c>
      <c r="D292" s="33" t="str">
        <f>IF(CI!C291=0,"",CI!C291)</f>
        <v>电解装置零件(阴极板)</v>
      </c>
      <c r="E292" s="33" t="str">
        <f>IF(CI!D291=0,"",CI!D291)</f>
        <v>electrolyser spare parts(cathode plate)</v>
      </c>
      <c r="F292" s="33" t="str">
        <f>IF(CI!E291=0,"",CI!E291)</f>
        <v>CPSBJ133</v>
      </c>
      <c r="G292" s="33" t="str">
        <f>IF(CI!F291=0,"",CI!F291)</f>
        <v>SET</v>
      </c>
      <c r="H292" s="33">
        <f>IF(CI!G291=0,"",CI!G291)</f>
        <v>11520</v>
      </c>
      <c r="I292" s="33" t="s">
        <v>861</v>
      </c>
      <c r="J292" s="33">
        <v>288</v>
      </c>
      <c r="K292" s="33">
        <v>685.43999999999903</v>
      </c>
      <c r="L292" s="33">
        <v>541440</v>
      </c>
      <c r="M292" s="33">
        <v>571680</v>
      </c>
      <c r="O292" s="33" t="str">
        <f>IF(CI!L291=0,"",CI!L291)</f>
        <v>DH-INV-21023</v>
      </c>
      <c r="P292" s="33" t="str">
        <f>IF(CI!M291=0,"",CI!M291)</f>
        <v>KF01SPETDCH21023</v>
      </c>
    </row>
    <row r="293" spans="1:16" ht="18" customHeight="1">
      <c r="A293" s="33" t="str">
        <f>IF(CI!A292=0,"",CI!A292)</f>
        <v>BL-HMN2112SHDB05A-288PKS-2</v>
      </c>
      <c r="C293" s="34" t="s">
        <v>869</v>
      </c>
      <c r="D293" s="33" t="str">
        <f>IF(CI!C292=0,"",CI!C292)</f>
        <v>电解装置零件(阴极板)</v>
      </c>
      <c r="E293" s="33" t="str">
        <f>IF(CI!D292=0,"",CI!D292)</f>
        <v>electrolyser spare parts(cathode plate)</v>
      </c>
      <c r="F293" s="33" t="str">
        <f>IF(CI!E292=0,"",CI!E292)</f>
        <v>1330*994*3.25</v>
      </c>
      <c r="G293" s="33" t="str">
        <f>IF(CI!F292=0,"",CI!F292)</f>
        <v>片</v>
      </c>
      <c r="H293" s="33">
        <f>IF(CI!G292=0,"",CI!G292)</f>
        <v>10944</v>
      </c>
      <c r="I293" s="33" t="s">
        <v>861</v>
      </c>
      <c r="J293" s="33">
        <v>288</v>
      </c>
      <c r="K293" s="33">
        <v>677.375999999996</v>
      </c>
      <c r="L293" s="33">
        <v>507563</v>
      </c>
      <c r="M293" s="33">
        <v>540962</v>
      </c>
      <c r="O293" s="33" t="str">
        <f>IF(CI!L292=0,"",CI!L292)</f>
        <v>DH-INV-21023-2-02</v>
      </c>
      <c r="P293" s="33" t="str">
        <f>IF(CI!M292=0,"",CI!M292)</f>
        <v>KF01SPETDCH21023-2</v>
      </c>
    </row>
    <row r="294" spans="1:16" ht="18" customHeight="1">
      <c r="A294" s="33" t="str">
        <f>IF(CI!A293=0,"",CI!A293)</f>
        <v>BL-HMN2112SHDB05A-1474PKS</v>
      </c>
      <c r="C294" s="34" t="s">
        <v>870</v>
      </c>
      <c r="D294" s="33" t="str">
        <f>IF(CI!C293=0,"",CI!C293)</f>
        <v>土工布</v>
      </c>
      <c r="E294" s="33" t="str">
        <f>IF(CI!D293=0,"",CI!D293)</f>
        <v>geotextile</v>
      </c>
      <c r="F294" s="33" t="str">
        <f>IF(CI!E293=0,"",CI!E293)</f>
        <v>400g/㎡</v>
      </c>
      <c r="G294" s="33" t="str">
        <f>IF(CI!F293=0,"",CI!F293)</f>
        <v>TON/吨</v>
      </c>
      <c r="H294" s="33">
        <f>IF(CI!G293=0,"",CI!G293)</f>
        <v>353.6</v>
      </c>
      <c r="I294" s="33" t="s">
        <v>867</v>
      </c>
      <c r="J294" s="33">
        <v>1473</v>
      </c>
      <c r="K294" s="33" t="e">
        <v>#VALUE!</v>
      </c>
      <c r="L294" s="33">
        <v>353360</v>
      </c>
      <c r="M294" s="33">
        <v>356306</v>
      </c>
      <c r="O294" s="33" t="str">
        <f>IF(CI!L293=0,"",CI!L293)</f>
        <v>DH-INV-21083-1-05</v>
      </c>
      <c r="P294" s="33" t="str">
        <f>IF(CI!M293=0,"",CI!M293)</f>
        <v>KF01SPETDCH21083-1</v>
      </c>
    </row>
    <row r="295" spans="1:16" ht="18" customHeight="1">
      <c r="A295" s="33" t="str">
        <f>IF(CI!A294=0,"",CI!A294)</f>
        <v>BL-HMN2112SHDB05B-231PKS</v>
      </c>
      <c r="C295" s="62" t="s">
        <v>871</v>
      </c>
      <c r="D295" s="33" t="str">
        <f>IF(CI!C294=0,"",CI!C294)</f>
        <v>HDPE膜</v>
      </c>
      <c r="E295" s="33" t="str">
        <f>IF(CI!D294=0,"",CI!D294)</f>
        <v>HDPE Geomembrane</v>
      </c>
      <c r="F295" s="33" t="str">
        <f>IF(CI!E294=0,"",CI!E294)</f>
        <v>2.0mm*8m*100m</v>
      </c>
      <c r="G295" s="33" t="str">
        <f>IF(CI!F294=0,"",CI!F294)</f>
        <v>米/M</v>
      </c>
      <c r="H295" s="33">
        <f>IF(CI!G294=0,"",CI!G294)</f>
        <v>40000</v>
      </c>
      <c r="I295" s="63" t="s">
        <v>872</v>
      </c>
      <c r="J295" s="63">
        <v>231</v>
      </c>
      <c r="K295" s="63">
        <v>1141.0999999999999</v>
      </c>
      <c r="L295" s="63">
        <v>672900</v>
      </c>
      <c r="M295" s="63">
        <v>678456</v>
      </c>
      <c r="O295" s="33" t="str">
        <f>IF(CI!L294=0,"",CI!L294)</f>
        <v>DH-INV-21083-2-01</v>
      </c>
      <c r="P295" s="33" t="str">
        <f>IF(CI!M294=0,"",CI!M294)</f>
        <v>KF01SPETDCH21083-2</v>
      </c>
    </row>
    <row r="296" spans="1:16" ht="18" customHeight="1">
      <c r="A296" s="33" t="str">
        <f>IF(CI!A295=0,"",CI!A295)</f>
        <v>BL-HMN2112SHDB05B-231PKS</v>
      </c>
      <c r="C296" s="63"/>
      <c r="D296" s="33" t="str">
        <f>IF(CI!C295=0,"",CI!C295)</f>
        <v>HDPE膜</v>
      </c>
      <c r="E296" s="33" t="str">
        <f>IF(CI!D295=0,"",CI!D295)</f>
        <v>HDPE Geomembrane</v>
      </c>
      <c r="F296" s="33" t="str">
        <f>IF(CI!E295=0,"",CI!E295)</f>
        <v>1.5mm*8m*100m</v>
      </c>
      <c r="G296" s="33" t="str">
        <f>IF(CI!F295=0,"",CI!F295)</f>
        <v>米/M</v>
      </c>
      <c r="H296" s="33">
        <f>IF(CI!G295=0,"",CI!G295)</f>
        <v>6250</v>
      </c>
      <c r="I296" s="63"/>
      <c r="J296" s="63"/>
      <c r="K296" s="63"/>
      <c r="L296" s="63"/>
      <c r="M296" s="63"/>
      <c r="O296" s="33" t="str">
        <f>IF(CI!L295=0,"",CI!L295)</f>
        <v>DH-INV-21083-2-01</v>
      </c>
      <c r="P296" s="33" t="str">
        <f>IF(CI!M295=0,"",CI!M295)</f>
        <v>KF01SPETDCH21083-2</v>
      </c>
    </row>
    <row r="297" spans="1:16" ht="18" customHeight="1">
      <c r="A297" s="33" t="str">
        <f>IF(CI!A296=0,"",CI!A296)</f>
        <v>BL-HMN2112SHDB05B-426PKS</v>
      </c>
      <c r="C297" s="62" t="s">
        <v>873</v>
      </c>
      <c r="D297" s="33" t="str">
        <f>IF(CI!C296=0,"",CI!C296)</f>
        <v>HDPE膜</v>
      </c>
      <c r="E297" s="33" t="str">
        <f>IF(CI!D296=0,"",CI!D296)</f>
        <v>HDPE Geomembrane</v>
      </c>
      <c r="F297" s="33" t="str">
        <f>IF(CI!E296=0,"",CI!E296)</f>
        <v>2.0mm*8m*100m</v>
      </c>
      <c r="G297" s="33" t="str">
        <f>IF(CI!F296=0,"",CI!F296)</f>
        <v>米/M</v>
      </c>
      <c r="H297" s="33">
        <f>IF(CI!G296=0,"",CI!G296)</f>
        <v>115200</v>
      </c>
      <c r="I297" s="63" t="s">
        <v>874</v>
      </c>
      <c r="J297" s="63">
        <v>426</v>
      </c>
      <c r="K297" s="63">
        <v>3371.20154000003</v>
      </c>
      <c r="L297" s="63">
        <v>1873608</v>
      </c>
      <c r="M297" s="63">
        <v>1905533</v>
      </c>
      <c r="O297" s="33" t="str">
        <f>IF(CI!L296=0,"",CI!L296)</f>
        <v>DH-INV-21083-3-01</v>
      </c>
      <c r="P297" s="33" t="str">
        <f>IF(CI!M296=0,"",CI!M296)</f>
        <v>KF01SPETDCH21083-3</v>
      </c>
    </row>
    <row r="298" spans="1:16" ht="18" customHeight="1">
      <c r="A298" s="33" t="str">
        <f>IF(CI!A297=0,"",CI!A297)</f>
        <v>BL-HMN2112SHDB05B-426PKS</v>
      </c>
      <c r="C298" s="63"/>
      <c r="D298" s="33" t="str">
        <f>IF(CI!C297=0,"",CI!C297)</f>
        <v>HDPE膜</v>
      </c>
      <c r="E298" s="33" t="str">
        <f>IF(CI!D297=0,"",CI!D297)</f>
        <v>HDPE Geomembrane</v>
      </c>
      <c r="F298" s="33" t="str">
        <f>IF(CI!E297=0,"",CI!E297)</f>
        <v>1.5mm*8m*100m</v>
      </c>
      <c r="G298" s="33" t="str">
        <f>IF(CI!F297=0,"",CI!F297)</f>
        <v>米/M</v>
      </c>
      <c r="H298" s="33">
        <f>IF(CI!G297=0,"",CI!G297)</f>
        <v>12500</v>
      </c>
      <c r="I298" s="63"/>
      <c r="J298" s="63"/>
      <c r="K298" s="63"/>
      <c r="L298" s="63"/>
      <c r="M298" s="63"/>
      <c r="O298" s="33" t="str">
        <f>IF(CI!L297=0,"",CI!L297)</f>
        <v>DH-INV-21083-3-01</v>
      </c>
      <c r="P298" s="33" t="str">
        <f>IF(CI!M297=0,"",CI!M297)</f>
        <v>KF01SPETDCH21083-3</v>
      </c>
    </row>
    <row r="299" spans="1:16" ht="18" customHeight="1">
      <c r="A299" s="33" t="str">
        <f>IF(CI!A298=0,"",CI!A298)</f>
        <v>BL-HMN2112SHDB06-3PKS</v>
      </c>
      <c r="C299" s="34" t="s">
        <v>875</v>
      </c>
      <c r="D299" s="33" t="str">
        <f>IF(CI!C298=0,"",CI!C298)</f>
        <v>洒水车</v>
      </c>
      <c r="E299" s="33" t="str">
        <f>IF(CI!D298=0,"",CI!D298)</f>
        <v>SPRINKLER TRUCK</v>
      </c>
      <c r="F299" s="33" t="str">
        <f>IF(CI!E298=0,"",CI!E298)</f>
        <v>XGA5251GSSW2</v>
      </c>
      <c r="G299" s="33" t="str">
        <f>IF(CI!F298=0,"",CI!F298)</f>
        <v>UNIT/台</v>
      </c>
      <c r="H299" s="33">
        <f>IF(CI!G298=0,"",CI!G298)</f>
        <v>2</v>
      </c>
      <c r="I299" s="33" t="s">
        <v>863</v>
      </c>
      <c r="J299" s="33">
        <v>3</v>
      </c>
      <c r="K299" s="33">
        <v>169.733</v>
      </c>
      <c r="L299" s="33">
        <v>28140</v>
      </c>
      <c r="M299" s="33">
        <v>28160</v>
      </c>
      <c r="O299" s="33" t="str">
        <f>IF(CI!L298=0,"",CI!L298)</f>
        <v>DH-INV-21052-02</v>
      </c>
      <c r="P299" s="33" t="str">
        <f>IF(CI!M298=0,"",CI!M298)</f>
        <v>KF01EPADMCH21052</v>
      </c>
    </row>
    <row r="300" spans="1:16" ht="18" customHeight="1">
      <c r="A300" s="33" t="str">
        <f>IF(CI!A299=0,"",CI!A299)</f>
        <v>BL-HMN2112SHDB06-4PKS</v>
      </c>
      <c r="C300" s="33" t="s">
        <v>876</v>
      </c>
      <c r="D300" s="33" t="str">
        <f>IF(CI!C299=0,"",CI!C299)</f>
        <v>服务车(消防)</v>
      </c>
      <c r="E300" s="33" t="str">
        <f>IF(CI!D299=0,"",CI!D299)</f>
        <v>service car(fire protection )</v>
      </c>
      <c r="F300" s="33" t="str">
        <f>IF(CI!E299=0,"",CI!E299)</f>
        <v>PM250/F2</v>
      </c>
      <c r="G300" s="33" t="str">
        <f>IF(CI!F299=0,"",CI!F299)</f>
        <v>UNIT/台</v>
      </c>
      <c r="H300" s="33">
        <f>IF(CI!G299=0,"",CI!G299)</f>
        <v>2</v>
      </c>
      <c r="I300" s="33" t="s">
        <v>863</v>
      </c>
      <c r="J300" s="33">
        <v>4</v>
      </c>
      <c r="K300" s="33">
        <v>215.44300000000001</v>
      </c>
      <c r="L300" s="33">
        <v>34700</v>
      </c>
      <c r="M300" s="33">
        <v>34760</v>
      </c>
      <c r="O300" s="33" t="str">
        <f>IF(CI!L299=0,"",CI!L299)</f>
        <v>DH-INV-21052-01</v>
      </c>
      <c r="P300" s="33" t="str">
        <f>IF(CI!M299=0,"",CI!M299)</f>
        <v>KF01EPADMCH21052</v>
      </c>
    </row>
    <row r="301" spans="1:16" ht="18" customHeight="1">
      <c r="A301" s="33" t="str">
        <f>IF(CI!A300=0,"",CI!A300)</f>
        <v>BL-HMN2112SHDB06-7PKS</v>
      </c>
      <c r="C301" s="33" t="s">
        <v>877</v>
      </c>
      <c r="D301" s="33" t="str">
        <f>IF(CI!C300=0,"",CI!C300)</f>
        <v>电动单梁起重机</v>
      </c>
      <c r="E301" s="33" t="str">
        <f>IF(CI!D300=0,"",CI!D300)</f>
        <v>bridge crane</v>
      </c>
      <c r="F301" s="33" t="str">
        <f>IF(CI!E300=0,"",CI!E300)</f>
        <v>LD10T-16.5M</v>
      </c>
      <c r="G301" s="33" t="str">
        <f>IF(CI!F300=0,"",CI!F300)</f>
        <v>Unit/台</v>
      </c>
      <c r="H301" s="33">
        <f>IF(CI!G300=0,"",CI!G300)</f>
        <v>1</v>
      </c>
      <c r="I301" s="33" t="s">
        <v>863</v>
      </c>
      <c r="J301" s="33">
        <v>7</v>
      </c>
      <c r="K301" s="33">
        <v>20.901250000000001</v>
      </c>
      <c r="L301" s="33">
        <v>10234</v>
      </c>
      <c r="M301" s="33">
        <v>10380</v>
      </c>
      <c r="O301" s="33" t="str">
        <f>IF(CI!L300=0,"",CI!L300)</f>
        <v>DH-INV-21057-1</v>
      </c>
      <c r="P301" s="33" t="str">
        <f>IF(CI!M300=0,"",CI!M300)</f>
        <v>KF01EPETDCH21057-1</v>
      </c>
    </row>
    <row r="302" spans="1:16" ht="18" customHeight="1">
      <c r="A302" s="33" t="str">
        <f>IF(CI!A301=0,"",CI!A301)</f>
        <v>BL-HMN2112SHDB06-8PKS</v>
      </c>
      <c r="C302" s="34" t="s">
        <v>878</v>
      </c>
      <c r="D302" s="33" t="str">
        <f>IF(CI!C301=0,"",CI!C301)</f>
        <v>电动单梁起重机</v>
      </c>
      <c r="E302" s="33" t="str">
        <f>IF(CI!D301=0,"",CI!D301)</f>
        <v>bridge crane</v>
      </c>
      <c r="F302" s="33" t="str">
        <f>IF(CI!E301=0,"",CI!E301)</f>
        <v>LD10T-22.5M</v>
      </c>
      <c r="G302" s="33" t="str">
        <f>IF(CI!F301=0,"",CI!F301)</f>
        <v>Unit/台</v>
      </c>
      <c r="H302" s="33">
        <f>IF(CI!G301=0,"",CI!G301)</f>
        <v>1</v>
      </c>
      <c r="I302" s="33" t="s">
        <v>863</v>
      </c>
      <c r="J302" s="33">
        <v>8</v>
      </c>
      <c r="K302" s="33">
        <v>28.678249999999998</v>
      </c>
      <c r="L302" s="33">
        <v>14165</v>
      </c>
      <c r="M302" s="33">
        <v>14365</v>
      </c>
      <c r="O302" s="33" t="str">
        <f>IF(CI!L301=0,"",CI!L301)</f>
        <v>DH-INV-21046-57-1-01</v>
      </c>
      <c r="P302" s="33" t="str">
        <f>IF(CI!M301=0,"",CI!M301)</f>
        <v>KF01EPETDCH21046-57-1</v>
      </c>
    </row>
    <row r="303" spans="1:16" ht="18" customHeight="1">
      <c r="A303" s="33" t="str">
        <f>IF(CI!A302=0,"",CI!A302)</f>
        <v>BL-HMN2112SHDB06-13PKS-1</v>
      </c>
      <c r="C303" s="62" t="s">
        <v>879</v>
      </c>
      <c r="D303" s="33" t="str">
        <f>IF(CI!C302=0,"",CI!C302)</f>
        <v>振动给料机</v>
      </c>
      <c r="E303" s="33" t="str">
        <f>IF(CI!D302=0,"",CI!D302)</f>
        <v>Vibrating feeder</v>
      </c>
      <c r="F303" s="33" t="str">
        <f>IF(CI!E302=0,"",CI!E302)</f>
        <v>2200×1300(7.5KW)</v>
      </c>
      <c r="G303" s="33" t="str">
        <f>IF(CI!F302=0,"",CI!F302)</f>
        <v>UNIT/台</v>
      </c>
      <c r="H303" s="33">
        <f>IF(CI!G302=0,"",CI!G302)</f>
        <v>2</v>
      </c>
      <c r="I303" s="63" t="s">
        <v>863</v>
      </c>
      <c r="J303" s="63">
        <v>13</v>
      </c>
      <c r="K303" s="63">
        <v>127.0266</v>
      </c>
      <c r="L303" s="33">
        <v>7110</v>
      </c>
      <c r="M303" s="63">
        <v>76550</v>
      </c>
      <c r="O303" s="33" t="str">
        <f>IF(CI!L302=0,"",CI!L302)</f>
        <v>DH-INV-21031-35-01</v>
      </c>
      <c r="P303" s="33" t="str">
        <f>IF(CI!M302=0,"",CI!M302)</f>
        <v>KF01EPETDCH21031-35</v>
      </c>
    </row>
    <row r="304" spans="1:16" ht="18" customHeight="1">
      <c r="A304" s="33" t="str">
        <f>IF(CI!A303=0,"",CI!A303)</f>
        <v>BL-HMN2112SHDB06-13PKS-1</v>
      </c>
      <c r="C304" s="63"/>
      <c r="D304" s="33" t="str">
        <f>IF(CI!C303=0,"",CI!C303)</f>
        <v>重型板式给料机</v>
      </c>
      <c r="E304" s="33" t="str">
        <f>IF(CI!D303=0,"",CI!D303)</f>
        <v>heavy plate feeder</v>
      </c>
      <c r="F304" s="33" t="str">
        <f>IF(CI!E303=0,"",CI!E303)</f>
        <v>1200×7000(22KW)</v>
      </c>
      <c r="G304" s="33" t="str">
        <f>IF(CI!F303=0,"",CI!F303)</f>
        <v>UNIT/台</v>
      </c>
      <c r="H304" s="33">
        <f>IF(CI!G303=0,"",CI!G303)</f>
        <v>2</v>
      </c>
      <c r="I304" s="63"/>
      <c r="J304" s="63"/>
      <c r="K304" s="63"/>
      <c r="L304" s="33">
        <v>66600</v>
      </c>
      <c r="M304" s="63"/>
      <c r="O304" s="33" t="str">
        <f>IF(CI!L303=0,"",CI!L303)</f>
        <v>DH-INV-21031-35-01</v>
      </c>
      <c r="P304" s="33" t="str">
        <f>IF(CI!M303=0,"",CI!M303)</f>
        <v>KF01EPETDCH21031-35</v>
      </c>
    </row>
    <row r="305" spans="1:16" ht="18" customHeight="1">
      <c r="A305" s="33" t="str">
        <f>IF(CI!A304=0,"",CI!A304)</f>
        <v>BL-HMN2112SHDB06-13PKS-2</v>
      </c>
      <c r="C305" s="34" t="s">
        <v>880</v>
      </c>
      <c r="D305" s="33" t="str">
        <f>IF(CI!C304=0,"",CI!C304)</f>
        <v>地磅</v>
      </c>
      <c r="E305" s="33" t="str">
        <f>IF(CI!D304=0,"",CI!D304)</f>
        <v>Electronic scale</v>
      </c>
      <c r="F305" s="33" t="str">
        <f>IF(CI!E304=0,"",CI!E304)</f>
        <v>SCS-120T</v>
      </c>
      <c r="G305" s="33" t="str">
        <f>IF(CI!F304=0,"",CI!F304)</f>
        <v>Unit/台</v>
      </c>
      <c r="H305" s="33">
        <f>IF(CI!G304=0,"",CI!G304)</f>
        <v>2</v>
      </c>
      <c r="I305" s="33" t="s">
        <v>867</v>
      </c>
      <c r="J305" s="33">
        <v>13</v>
      </c>
      <c r="K305" s="33">
        <v>56.366748000000001</v>
      </c>
      <c r="L305" s="33">
        <v>35424.800000000003</v>
      </c>
      <c r="M305" s="33">
        <v>36048</v>
      </c>
      <c r="O305" s="33" t="str">
        <f>IF(CI!L304=0,"",CI!L304)</f>
        <v>DH-INV-21046-1</v>
      </c>
      <c r="P305" s="33" t="str">
        <f>IF(CI!M304=0,"",CI!M304)</f>
        <v>KF01EPETDCH21046-1</v>
      </c>
    </row>
    <row r="306" spans="1:16" ht="18" customHeight="1">
      <c r="A306" s="33" t="str">
        <f>IF(CI!A305=0,"",CI!A305)</f>
        <v>BL-HMN2112SHDB06-16PKS</v>
      </c>
      <c r="C306" s="34" t="s">
        <v>881</v>
      </c>
      <c r="D306" s="33" t="str">
        <f>IF(CI!C305=0,"",CI!C305)</f>
        <v>旋流器组</v>
      </c>
      <c r="E306" s="33" t="str">
        <f>IF(CI!D305=0,"",CI!D305)</f>
        <v>CYCLONE CLUSTER</v>
      </c>
      <c r="F306" s="33" t="str">
        <f>IF(CI!E305=0,"",CI!E305)</f>
        <v/>
      </c>
      <c r="G306" s="33" t="str">
        <f>IF(CI!F305=0,"",CI!F305)</f>
        <v>kg</v>
      </c>
      <c r="H306" s="33">
        <f>IF(CI!G305=0,"",CI!G305)</f>
        <v>43443</v>
      </c>
      <c r="I306" s="33" t="s">
        <v>882</v>
      </c>
      <c r="J306" s="33">
        <v>16</v>
      </c>
      <c r="K306" s="33">
        <v>324.13287500000001</v>
      </c>
      <c r="L306" s="33">
        <v>43443</v>
      </c>
      <c r="M306" s="33">
        <v>51645</v>
      </c>
      <c r="O306" s="33" t="str">
        <f>IF(CI!L305=0,"",CI!L305)</f>
        <v>DH-INV-21032</v>
      </c>
      <c r="P306" s="33" t="str">
        <f>IF(CI!M305=0,"",CI!M305)</f>
        <v>KF01EPETDCH21032</v>
      </c>
    </row>
    <row r="307" spans="1:16" ht="18" customHeight="1">
      <c r="A307" s="33" t="str">
        <f>IF(CI!A306=0,"",CI!A306)</f>
        <v>BL-HMN2112SHDB06-18PKS</v>
      </c>
      <c r="C307" s="62" t="s">
        <v>883</v>
      </c>
      <c r="D307" s="33" t="str">
        <f>IF(CI!C306=0,"",CI!C306)</f>
        <v>法兰钢丝橡胶软管</v>
      </c>
      <c r="E307" s="33" t="str">
        <f>IF(CI!D306=0,"",CI!D306)</f>
        <v>Double end flange steel wire hose</v>
      </c>
      <c r="F307" s="33" t="str">
        <f>IF(CI!E306=0,"",CI!E306)</f>
        <v>DN200 1.6MPa 4米/根</v>
      </c>
      <c r="G307" s="33" t="str">
        <f>IF(CI!F306=0,"",CI!F306)</f>
        <v>根EA</v>
      </c>
      <c r="H307" s="33">
        <f>IF(CI!G306=0,"",CI!G306)</f>
        <v>100</v>
      </c>
      <c r="I307" s="63" t="s">
        <v>884</v>
      </c>
      <c r="J307" s="63">
        <v>18</v>
      </c>
      <c r="K307" s="63">
        <v>492.62400000000002</v>
      </c>
      <c r="L307" s="33">
        <v>8100</v>
      </c>
      <c r="M307" s="63">
        <v>104200</v>
      </c>
      <c r="O307" s="33" t="str">
        <f>IF(CI!L306=0,"",CI!L306)</f>
        <v>DH-INV-21056-3-03</v>
      </c>
      <c r="P307" s="33" t="str">
        <f>IF(CI!M306=0,"",CI!M306)</f>
        <v>KF01EPMTNCH21056-3</v>
      </c>
    </row>
    <row r="308" spans="1:16" ht="18" customHeight="1">
      <c r="A308" s="33" t="str">
        <f>IF(CI!A307=0,"",CI!A307)</f>
        <v>BL-HMN2112SHDB06-18PKS</v>
      </c>
      <c r="C308" s="63"/>
      <c r="D308" s="33" t="str">
        <f>IF(CI!C307=0,"",CI!C307)</f>
        <v>法兰钢丝橡胶软管</v>
      </c>
      <c r="E308" s="33" t="str">
        <f>IF(CI!D307=0,"",CI!D307)</f>
        <v>Double end flange steel wire hose</v>
      </c>
      <c r="F308" s="33" t="str">
        <f>IF(CI!E307=0,"",CI!E307)</f>
        <v>DN200 1.6MPa 6米/根</v>
      </c>
      <c r="G308" s="33" t="str">
        <f>IF(CI!F307=0,"",CI!F307)</f>
        <v>根EA</v>
      </c>
      <c r="H308" s="33">
        <f>IF(CI!G307=0,"",CI!G307)</f>
        <v>200</v>
      </c>
      <c r="I308" s="63"/>
      <c r="J308" s="63"/>
      <c r="K308" s="63"/>
      <c r="L308" s="33">
        <v>21400</v>
      </c>
      <c r="M308" s="63"/>
      <c r="O308" s="33" t="str">
        <f>IF(CI!L307=0,"",CI!L307)</f>
        <v>DH-INV-21056-3-03</v>
      </c>
      <c r="P308" s="33" t="str">
        <f>IF(CI!M307=0,"",CI!M307)</f>
        <v>KF01EPMTNCH21056-3</v>
      </c>
    </row>
    <row r="309" spans="1:16" ht="18" customHeight="1">
      <c r="A309" s="33" t="str">
        <f>IF(CI!A308=0,"",CI!A308)</f>
        <v>BL-HMN2112SHDB06-18PKS</v>
      </c>
      <c r="C309" s="63"/>
      <c r="D309" s="33" t="str">
        <f>IF(CI!C308=0,"",CI!C308)</f>
        <v>法兰钢丝橡胶软管</v>
      </c>
      <c r="E309" s="33" t="str">
        <f>IF(CI!D308=0,"",CI!D308)</f>
        <v>Double end flange steel wire hose</v>
      </c>
      <c r="F309" s="33" t="str">
        <f>IF(CI!E308=0,"",CI!E308)</f>
        <v>DN300 1.6MPa 4米/根</v>
      </c>
      <c r="G309" s="33" t="str">
        <f>IF(CI!F308=0,"",CI!F308)</f>
        <v>根EA</v>
      </c>
      <c r="H309" s="33">
        <f>IF(CI!G308=0,"",CI!G308)</f>
        <v>100</v>
      </c>
      <c r="I309" s="63"/>
      <c r="J309" s="63"/>
      <c r="K309" s="63"/>
      <c r="L309" s="33">
        <v>14200</v>
      </c>
      <c r="M309" s="63"/>
      <c r="O309" s="33" t="str">
        <f>IF(CI!L308=0,"",CI!L308)</f>
        <v>DH-INV-21056-3-03</v>
      </c>
      <c r="P309" s="33" t="str">
        <f>IF(CI!M308=0,"",CI!M308)</f>
        <v>KF01EPMTNCH21056-3</v>
      </c>
    </row>
    <row r="310" spans="1:16" ht="18" customHeight="1">
      <c r="A310" s="33" t="str">
        <f>IF(CI!A309=0,"",CI!A309)</f>
        <v>BL-HMN2112SHDB06-18PKS</v>
      </c>
      <c r="C310" s="63"/>
      <c r="D310" s="33" t="str">
        <f>IF(CI!C309=0,"",CI!C309)</f>
        <v>法兰钢丝橡胶软管</v>
      </c>
      <c r="E310" s="33" t="str">
        <f>IF(CI!D309=0,"",CI!D309)</f>
        <v>Double end flange steel wire hose</v>
      </c>
      <c r="F310" s="33" t="str">
        <f>IF(CI!E309=0,"",CI!E309)</f>
        <v>DN300 1.6MPa 6米/根</v>
      </c>
      <c r="G310" s="33" t="str">
        <f>IF(CI!F309=0,"",CI!F309)</f>
        <v>根EA</v>
      </c>
      <c r="H310" s="33">
        <f>IF(CI!G309=0,"",CI!G309)</f>
        <v>200</v>
      </c>
      <c r="I310" s="63"/>
      <c r="J310" s="63"/>
      <c r="K310" s="63"/>
      <c r="L310" s="33">
        <v>36600</v>
      </c>
      <c r="M310" s="63"/>
      <c r="O310" s="33" t="str">
        <f>IF(CI!L309=0,"",CI!L309)</f>
        <v>DH-INV-21056-3-03</v>
      </c>
      <c r="P310" s="33" t="str">
        <f>IF(CI!M309=0,"",CI!M309)</f>
        <v>KF01EPMTNCH21056-3</v>
      </c>
    </row>
    <row r="311" spans="1:16" ht="18" customHeight="1">
      <c r="A311" s="33" t="str">
        <f>IF(CI!A310=0,"",CI!A310)</f>
        <v>BL-HMN2112SHDB06-16PKS</v>
      </c>
      <c r="C311" s="34" t="s">
        <v>881</v>
      </c>
      <c r="D311" s="33" t="str">
        <f>IF(CI!C310=0,"",CI!C310)</f>
        <v>旋流器组</v>
      </c>
      <c r="E311" s="33" t="str">
        <f>IF(CI!D310=0,"",CI!D310)</f>
        <v>CYCLONE CLUSTER</v>
      </c>
      <c r="F311" s="33" t="str">
        <f>IF(CI!E310=0,"",CI!E310)</f>
        <v/>
      </c>
      <c r="G311" s="33" t="str">
        <f>IF(CI!F310=0,"",CI!F310)</f>
        <v>kg</v>
      </c>
      <c r="H311" s="33">
        <f>IF(CI!G310=0,"",CI!G310)</f>
        <v>43443</v>
      </c>
      <c r="I311" s="33" t="s">
        <v>882</v>
      </c>
      <c r="J311" s="33">
        <v>16</v>
      </c>
      <c r="K311" s="33">
        <v>324.13287500000001</v>
      </c>
      <c r="L311" s="33">
        <v>43443</v>
      </c>
      <c r="M311" s="33">
        <v>51645</v>
      </c>
      <c r="O311" s="33" t="str">
        <f>IF(CI!L310=0,"",CI!L310)</f>
        <v>DH-INV-21032</v>
      </c>
      <c r="P311" s="33" t="str">
        <f>IF(CI!M310=0,"",CI!M310)</f>
        <v>KF01EPETDCH21032</v>
      </c>
    </row>
    <row r="312" spans="1:16" ht="18" customHeight="1">
      <c r="A312" s="33" t="str">
        <f>IF(CI!A311=0,"",CI!A311)</f>
        <v>BL-HMN2112SHDB06-18PKS</v>
      </c>
      <c r="C312" s="62" t="s">
        <v>883</v>
      </c>
      <c r="D312" s="33" t="str">
        <f>IF(CI!C311=0,"",CI!C311)</f>
        <v>法兰钢丝橡胶软管</v>
      </c>
      <c r="E312" s="33" t="str">
        <f>IF(CI!D311=0,"",CI!D311)</f>
        <v>Double end flange steel wire hose</v>
      </c>
      <c r="F312" s="33" t="str">
        <f>IF(CI!E311=0,"",CI!E311)</f>
        <v>DN200 1.6MPa 4米/根</v>
      </c>
      <c r="G312" s="33" t="str">
        <f>IF(CI!F311=0,"",CI!F311)</f>
        <v>根EA</v>
      </c>
      <c r="H312" s="33">
        <f>IF(CI!G311=0,"",CI!G311)</f>
        <v>100</v>
      </c>
      <c r="I312" s="63" t="s">
        <v>884</v>
      </c>
      <c r="J312" s="63">
        <v>18</v>
      </c>
      <c r="K312" s="63">
        <v>492.62400000000002</v>
      </c>
      <c r="L312" s="33">
        <v>8100</v>
      </c>
      <c r="M312" s="63">
        <v>104200</v>
      </c>
      <c r="O312" s="33" t="str">
        <f>IF(CI!L311=0,"",CI!L311)</f>
        <v>DH-INV-21056-3-03</v>
      </c>
      <c r="P312" s="33" t="str">
        <f>IF(CI!M311=0,"",CI!M311)</f>
        <v>KF01EPMTNCH21056-3</v>
      </c>
    </row>
    <row r="313" spans="1:16" ht="18" customHeight="1">
      <c r="A313" s="33" t="str">
        <f>IF(CI!A312=0,"",CI!A312)</f>
        <v>BL-HMN2112SHDB06-18PKS</v>
      </c>
      <c r="C313" s="63"/>
      <c r="D313" s="33" t="str">
        <f>IF(CI!C312=0,"",CI!C312)</f>
        <v>法兰钢丝橡胶软管</v>
      </c>
      <c r="E313" s="33" t="str">
        <f>IF(CI!D312=0,"",CI!D312)</f>
        <v>Double end flange steel wire hose</v>
      </c>
      <c r="F313" s="33" t="str">
        <f>IF(CI!E312=0,"",CI!E312)</f>
        <v>DN200 1.6MPa 6米/根</v>
      </c>
      <c r="G313" s="33" t="str">
        <f>IF(CI!F312=0,"",CI!F312)</f>
        <v>根EA</v>
      </c>
      <c r="H313" s="33">
        <f>IF(CI!G312=0,"",CI!G312)</f>
        <v>200</v>
      </c>
      <c r="I313" s="63"/>
      <c r="J313" s="63"/>
      <c r="K313" s="63"/>
      <c r="L313" s="33">
        <v>21400</v>
      </c>
      <c r="M313" s="63"/>
      <c r="O313" s="33" t="str">
        <f>IF(CI!L312=0,"",CI!L312)</f>
        <v>DH-INV-21056-3-03</v>
      </c>
      <c r="P313" s="33" t="str">
        <f>IF(CI!M312=0,"",CI!M312)</f>
        <v>KF01EPMTNCH21056-3</v>
      </c>
    </row>
    <row r="314" spans="1:16" ht="18" customHeight="1">
      <c r="A314" s="33" t="str">
        <f>IF(CI!A313=0,"",CI!A313)</f>
        <v>BL-HMN2112SHDB06-18PKS</v>
      </c>
      <c r="C314" s="63"/>
      <c r="D314" s="33" t="str">
        <f>IF(CI!C313=0,"",CI!C313)</f>
        <v>法兰钢丝橡胶软管</v>
      </c>
      <c r="E314" s="33" t="str">
        <f>IF(CI!D313=0,"",CI!D313)</f>
        <v>Double end flange steel wire hose</v>
      </c>
      <c r="F314" s="33" t="str">
        <f>IF(CI!E313=0,"",CI!E313)</f>
        <v>DN300 1.6MPa 4米/根</v>
      </c>
      <c r="G314" s="33" t="str">
        <f>IF(CI!F313=0,"",CI!F313)</f>
        <v>根EA</v>
      </c>
      <c r="H314" s="33">
        <f>IF(CI!G313=0,"",CI!G313)</f>
        <v>100</v>
      </c>
      <c r="I314" s="63"/>
      <c r="J314" s="63"/>
      <c r="K314" s="63"/>
      <c r="L314" s="33">
        <v>14200</v>
      </c>
      <c r="M314" s="63"/>
      <c r="O314" s="33" t="str">
        <f>IF(CI!L313=0,"",CI!L313)</f>
        <v>DH-INV-21056-3-03</v>
      </c>
      <c r="P314" s="33" t="str">
        <f>IF(CI!M313=0,"",CI!M313)</f>
        <v>KF01EPMTNCH21056-3</v>
      </c>
    </row>
    <row r="315" spans="1:16" ht="18" customHeight="1">
      <c r="A315" s="33" t="str">
        <f>IF(CI!A314=0,"",CI!A314)</f>
        <v>BL-HMN2112SHDB06-18PKS</v>
      </c>
      <c r="C315" s="63"/>
      <c r="D315" s="33" t="str">
        <f>IF(CI!C314=0,"",CI!C314)</f>
        <v>法兰钢丝橡胶软管</v>
      </c>
      <c r="E315" s="33" t="str">
        <f>IF(CI!D314=0,"",CI!D314)</f>
        <v>Double end flange steel wire hose</v>
      </c>
      <c r="F315" s="33" t="str">
        <f>IF(CI!E314=0,"",CI!E314)</f>
        <v>DN300 1.6MPa 6米/根</v>
      </c>
      <c r="G315" s="33" t="str">
        <f>IF(CI!F314=0,"",CI!F314)</f>
        <v>根EA</v>
      </c>
      <c r="H315" s="33">
        <f>IF(CI!G314=0,"",CI!G314)</f>
        <v>200</v>
      </c>
      <c r="I315" s="63"/>
      <c r="J315" s="63"/>
      <c r="K315" s="63"/>
      <c r="L315" s="33">
        <v>36600</v>
      </c>
      <c r="M315" s="63"/>
      <c r="O315" s="33" t="str">
        <f>IF(CI!L314=0,"",CI!L314)</f>
        <v>DH-INV-21056-3-03</v>
      </c>
      <c r="P315" s="33" t="str">
        <f>IF(CI!M314=0,"",CI!M314)</f>
        <v>KF01EPMTNCH21056-3</v>
      </c>
    </row>
    <row r="316" spans="1:16" ht="18" customHeight="1">
      <c r="A316" s="33" t="str">
        <f>IF(CI!A315=0,"",CI!A315)</f>
        <v>BL-HMN2112SHDB06-24PKS</v>
      </c>
      <c r="C316" s="62" t="s">
        <v>885</v>
      </c>
      <c r="D316" s="33" t="str">
        <f>IF(CI!C315=0,"",CI!C315)</f>
        <v>双头抠管接头</v>
      </c>
      <c r="E316" s="33" t="str">
        <f>IF(CI!D315=0,"",CI!D315)</f>
        <v>joint</v>
      </c>
      <c r="F316" s="33" t="str">
        <f>IF(CI!E315=0,"",CI!E315)</f>
        <v>DN15*100-PN1.0MPa</v>
      </c>
      <c r="G316" s="33" t="str">
        <f>IF(CI!F315=0,"",CI!F315)</f>
        <v>EA个</v>
      </c>
      <c r="H316" s="33">
        <f>IF(CI!G315=0,"",CI!G315)</f>
        <v>100</v>
      </c>
      <c r="I316" s="63" t="s">
        <v>863</v>
      </c>
      <c r="J316" s="63">
        <v>24</v>
      </c>
      <c r="K316" s="63">
        <v>124.020836</v>
      </c>
      <c r="L316" s="33">
        <v>8</v>
      </c>
      <c r="M316" s="63">
        <v>231243.88</v>
      </c>
      <c r="O316" s="33" t="str">
        <f>IF(CI!L315=0,"",CI!L315)</f>
        <v>DH-INV-21084-94-96-1-01</v>
      </c>
      <c r="P316" s="33" t="str">
        <f>IF(CI!M315=0,"",CI!M315)</f>
        <v>KF01SPETDCH21084-94-96-1</v>
      </c>
    </row>
    <row r="317" spans="1:16" ht="18" customHeight="1">
      <c r="A317" s="33" t="str">
        <f>IF(CI!A316=0,"",CI!A316)</f>
        <v>BL-HMN2112SHDB06-24PKS</v>
      </c>
      <c r="C317" s="63"/>
      <c r="D317" s="33" t="str">
        <f>IF(CI!C316=0,"",CI!C316)</f>
        <v>双头抠管接头</v>
      </c>
      <c r="E317" s="33" t="str">
        <f>IF(CI!D316=0,"",CI!D316)</f>
        <v>joint</v>
      </c>
      <c r="F317" s="33" t="str">
        <f>IF(CI!E316=0,"",CI!E316)</f>
        <v>DN20*100-PN1.0MPa</v>
      </c>
      <c r="G317" s="33" t="str">
        <f>IF(CI!F316=0,"",CI!F316)</f>
        <v>EA个</v>
      </c>
      <c r="H317" s="33">
        <f>IF(CI!G316=0,"",CI!G316)</f>
        <v>100</v>
      </c>
      <c r="I317" s="63"/>
      <c r="J317" s="63"/>
      <c r="K317" s="63"/>
      <c r="L317" s="33">
        <v>12</v>
      </c>
      <c r="M317" s="63"/>
      <c r="O317" s="33" t="str">
        <f>IF(CI!L316=0,"",CI!L316)</f>
        <v>DH-INV-21084-94-96-1-01</v>
      </c>
      <c r="P317" s="33" t="str">
        <f>IF(CI!M316=0,"",CI!M316)</f>
        <v>KF01SPETDCH21084-94-96-1</v>
      </c>
    </row>
    <row r="318" spans="1:16" ht="18" customHeight="1">
      <c r="A318" s="33" t="str">
        <f>IF(CI!A317=0,"",CI!A317)</f>
        <v>BL-HMN2112SHDB06-24PKS</v>
      </c>
      <c r="C318" s="63"/>
      <c r="D318" s="33" t="str">
        <f>IF(CI!C317=0,"",CI!C317)</f>
        <v>双头抠管接头</v>
      </c>
      <c r="E318" s="33" t="str">
        <f>IF(CI!D317=0,"",CI!D317)</f>
        <v>joint</v>
      </c>
      <c r="F318" s="33" t="str">
        <f>IF(CI!E317=0,"",CI!E317)</f>
        <v>DN25*100-PN1.0MPa</v>
      </c>
      <c r="G318" s="33" t="str">
        <f>IF(CI!F317=0,"",CI!F317)</f>
        <v>EA个</v>
      </c>
      <c r="H318" s="33">
        <f>IF(CI!G317=0,"",CI!G317)</f>
        <v>100</v>
      </c>
      <c r="I318" s="63"/>
      <c r="J318" s="63"/>
      <c r="K318" s="63"/>
      <c r="L318" s="33">
        <v>16</v>
      </c>
      <c r="M318" s="63"/>
      <c r="O318" s="33" t="str">
        <f>IF(CI!L317=0,"",CI!L317)</f>
        <v>DH-INV-21084-94-96-1-01</v>
      </c>
      <c r="P318" s="33" t="str">
        <f>IF(CI!M317=0,"",CI!M317)</f>
        <v>KF01SPETDCH21084-94-96-1</v>
      </c>
    </row>
    <row r="319" spans="1:16" ht="18" customHeight="1">
      <c r="A319" s="33" t="str">
        <f>IF(CI!A318=0,"",CI!A318)</f>
        <v>BL-HMN2112SHDB06-24PKS</v>
      </c>
      <c r="C319" s="63"/>
      <c r="D319" s="33" t="str">
        <f>IF(CI!C318=0,"",CI!C318)</f>
        <v>双头抠管接头</v>
      </c>
      <c r="E319" s="33" t="str">
        <f>IF(CI!D318=0,"",CI!D318)</f>
        <v>joint</v>
      </c>
      <c r="F319" s="33" t="str">
        <f>IF(CI!E318=0,"",CI!E318)</f>
        <v>DN32*100-PN1.0MPa</v>
      </c>
      <c r="G319" s="33" t="str">
        <f>IF(CI!F318=0,"",CI!F318)</f>
        <v>EA个</v>
      </c>
      <c r="H319" s="33">
        <f>IF(CI!G318=0,"",CI!G318)</f>
        <v>100</v>
      </c>
      <c r="I319" s="63"/>
      <c r="J319" s="63"/>
      <c r="K319" s="63"/>
      <c r="L319" s="33">
        <v>26</v>
      </c>
      <c r="M319" s="63"/>
      <c r="O319" s="33" t="str">
        <f>IF(CI!L318=0,"",CI!L318)</f>
        <v>DH-INV-21084-94-96-1-01</v>
      </c>
      <c r="P319" s="33" t="str">
        <f>IF(CI!M318=0,"",CI!M318)</f>
        <v>KF01SPETDCH21084-94-96-1</v>
      </c>
    </row>
    <row r="320" spans="1:16" ht="18" customHeight="1">
      <c r="A320" s="33" t="str">
        <f>IF(CI!A319=0,"",CI!A319)</f>
        <v>BL-HMN2112SHDB06-24PKS</v>
      </c>
      <c r="C320" s="63"/>
      <c r="D320" s="33" t="str">
        <f>IF(CI!C319=0,"",CI!C319)</f>
        <v>双头抠管接头</v>
      </c>
      <c r="E320" s="33" t="str">
        <f>IF(CI!D319=0,"",CI!D319)</f>
        <v>joint</v>
      </c>
      <c r="F320" s="33" t="str">
        <f>IF(CI!E319=0,"",CI!E319)</f>
        <v>DN40*100-PN1.0MPa</v>
      </c>
      <c r="G320" s="33" t="str">
        <f>IF(CI!F319=0,"",CI!F319)</f>
        <v>EA个</v>
      </c>
      <c r="H320" s="33">
        <f>IF(CI!G319=0,"",CI!G319)</f>
        <v>100</v>
      </c>
      <c r="I320" s="63"/>
      <c r="J320" s="63"/>
      <c r="K320" s="63"/>
      <c r="L320" s="33">
        <v>30</v>
      </c>
      <c r="M320" s="63"/>
      <c r="O320" s="33" t="str">
        <f>IF(CI!L319=0,"",CI!L319)</f>
        <v>DH-INV-21084-94-96-1-01</v>
      </c>
      <c r="P320" s="33" t="str">
        <f>IF(CI!M319=0,"",CI!M319)</f>
        <v>KF01SPETDCH21084-94-96-1</v>
      </c>
    </row>
    <row r="321" spans="1:16" ht="18" customHeight="1">
      <c r="A321" s="33" t="str">
        <f>IF(CI!A320=0,"",CI!A320)</f>
        <v>BL-HMN2112SHDB06-24PKS</v>
      </c>
      <c r="C321" s="63"/>
      <c r="D321" s="33" t="str">
        <f>IF(CI!C320=0,"",CI!C320)</f>
        <v>双头抠管接头</v>
      </c>
      <c r="E321" s="33" t="str">
        <f>IF(CI!D320=0,"",CI!D320)</f>
        <v>joint</v>
      </c>
      <c r="F321" s="33" t="str">
        <f>IF(CI!E320=0,"",CI!E320)</f>
        <v>DN50*100-PN1.0MPa</v>
      </c>
      <c r="G321" s="33" t="str">
        <f>IF(CI!F320=0,"",CI!F320)</f>
        <v>EA个</v>
      </c>
      <c r="H321" s="33">
        <f>IF(CI!G320=0,"",CI!G320)</f>
        <v>100</v>
      </c>
      <c r="I321" s="63"/>
      <c r="J321" s="63"/>
      <c r="K321" s="63"/>
      <c r="L321" s="33">
        <v>37</v>
      </c>
      <c r="M321" s="63"/>
      <c r="O321" s="33" t="str">
        <f>IF(CI!L320=0,"",CI!L320)</f>
        <v>DH-INV-21084-94-96-1-01</v>
      </c>
      <c r="P321" s="33" t="str">
        <f>IF(CI!M320=0,"",CI!M320)</f>
        <v>KF01SPETDCH21084-94-96-1</v>
      </c>
    </row>
    <row r="322" spans="1:16" ht="18" customHeight="1">
      <c r="A322" s="33" t="str">
        <f>IF(CI!A321=0,"",CI!A321)</f>
        <v>BL-HMN2112SHDB06-24PKS</v>
      </c>
      <c r="C322" s="63"/>
      <c r="D322" s="33" t="str">
        <f>IF(CI!C321=0,"",CI!C321)</f>
        <v>双头抠管接头</v>
      </c>
      <c r="E322" s="33" t="str">
        <f>IF(CI!D321=0,"",CI!D321)</f>
        <v>joint</v>
      </c>
      <c r="F322" s="33" t="str">
        <f>IF(CI!E321=0,"",CI!E321)</f>
        <v>DN65*100-PN1.0MPa</v>
      </c>
      <c r="G322" s="33" t="str">
        <f>IF(CI!F321=0,"",CI!F321)</f>
        <v>EA个</v>
      </c>
      <c r="H322" s="33">
        <f>IF(CI!G321=0,"",CI!G321)</f>
        <v>100</v>
      </c>
      <c r="I322" s="63"/>
      <c r="J322" s="63"/>
      <c r="K322" s="63"/>
      <c r="L322" s="33">
        <v>60</v>
      </c>
      <c r="M322" s="63"/>
      <c r="O322" s="33" t="str">
        <f>IF(CI!L321=0,"",CI!L321)</f>
        <v>DH-INV-21084-94-96-1-01</v>
      </c>
      <c r="P322" s="33" t="str">
        <f>IF(CI!M321=0,"",CI!M321)</f>
        <v>KF01SPETDCH21084-94-96-1</v>
      </c>
    </row>
    <row r="323" spans="1:16" ht="18" customHeight="1">
      <c r="A323" s="33" t="str">
        <f>IF(CI!A322=0,"",CI!A322)</f>
        <v>BL-HMN2112SHDB06-24PKS</v>
      </c>
      <c r="C323" s="63"/>
      <c r="D323" s="33" t="str">
        <f>IF(CI!C322=0,"",CI!C322)</f>
        <v>热镀锌扁钢</v>
      </c>
      <c r="E323" s="33" t="str">
        <f>IF(CI!D322=0,"",CI!D322)</f>
        <v>galvanized flat steel</v>
      </c>
      <c r="F323" s="33" t="str">
        <f>IF(CI!E322=0,"",CI!E322)</f>
        <v>热镀锌，-40×4</v>
      </c>
      <c r="G323" s="33" t="str">
        <f>IF(CI!F322=0,"",CI!F322)</f>
        <v>M米</v>
      </c>
      <c r="H323" s="33">
        <f>IF(CI!G322=0,"",CI!G322)</f>
        <v>20000</v>
      </c>
      <c r="I323" s="63"/>
      <c r="J323" s="63"/>
      <c r="K323" s="63"/>
      <c r="L323" s="33">
        <v>26717.360000000001</v>
      </c>
      <c r="M323" s="63"/>
      <c r="O323" s="33" t="str">
        <f>IF(CI!L322=0,"",CI!L322)</f>
        <v>DH-INV-21084-94-96-1-01</v>
      </c>
      <c r="P323" s="33" t="str">
        <f>IF(CI!M322=0,"",CI!M322)</f>
        <v>KF01SPETDCH21084-94-96-1</v>
      </c>
    </row>
    <row r="324" spans="1:16" ht="18" customHeight="1">
      <c r="A324" s="33" t="str">
        <f>IF(CI!A323=0,"",CI!A323)</f>
        <v>BL-HMN2112SHDB06-24PKS</v>
      </c>
      <c r="C324" s="63"/>
      <c r="D324" s="33" t="str">
        <f>IF(CI!C323=0,"",CI!C323)</f>
        <v>热镀锌角钢</v>
      </c>
      <c r="E324" s="33" t="str">
        <f>IF(CI!D323=0,"",CI!D323)</f>
        <v>galvanized angle steel</v>
      </c>
      <c r="F324" s="33" t="str">
        <f>IF(CI!E323=0,"",CI!E323)</f>
        <v>∠50×50×5，热镀锌</v>
      </c>
      <c r="G324" s="33" t="str">
        <f>IF(CI!F323=0,"",CI!F323)</f>
        <v>M米</v>
      </c>
      <c r="H324" s="33">
        <f>IF(CI!G323=0,"",CI!G323)</f>
        <v>10000</v>
      </c>
      <c r="I324" s="63"/>
      <c r="J324" s="63"/>
      <c r="K324" s="63"/>
      <c r="L324" s="33">
        <v>39969.980000000003</v>
      </c>
      <c r="M324" s="63"/>
      <c r="O324" s="33" t="str">
        <f>IF(CI!L323=0,"",CI!L323)</f>
        <v>DH-INV-21084-94-96-1-01</v>
      </c>
      <c r="P324" s="33" t="str">
        <f>IF(CI!M323=0,"",CI!M323)</f>
        <v>KF01SPETDCH21084-94-96-1</v>
      </c>
    </row>
    <row r="325" spans="1:16" ht="18" customHeight="1">
      <c r="A325" s="33" t="str">
        <f>IF(CI!A324=0,"",CI!A324)</f>
        <v>BL-HMN2112SHDB06-24PKS</v>
      </c>
      <c r="C325" s="63"/>
      <c r="D325" s="33" t="str">
        <f>IF(CI!C324=0,"",CI!C324)</f>
        <v>工字钢</v>
      </c>
      <c r="E325" s="33" t="str">
        <f>IF(CI!D324=0,"",CI!D324)</f>
        <v>I-steel</v>
      </c>
      <c r="F325" s="33" t="str">
        <f>IF(CI!E324=0,"",CI!E324)</f>
        <v>I10， 热镀锌</v>
      </c>
      <c r="G325" s="33" t="str">
        <f>IF(CI!F324=0,"",CI!F324)</f>
        <v>吨TON</v>
      </c>
      <c r="H325" s="33">
        <f>IF(CI!G324=0,"",CI!G324)</f>
        <v>59.731079999999999</v>
      </c>
      <c r="I325" s="63"/>
      <c r="J325" s="63"/>
      <c r="K325" s="63"/>
      <c r="L325" s="33">
        <v>59731.08</v>
      </c>
      <c r="M325" s="63"/>
      <c r="O325" s="33" t="str">
        <f>IF(CI!L324=0,"",CI!L324)</f>
        <v>DH-INV-21084-94-96-1-01</v>
      </c>
      <c r="P325" s="33" t="str">
        <f>IF(CI!M324=0,"",CI!M324)</f>
        <v>KF01SPETDCH21084-94-96-1</v>
      </c>
    </row>
    <row r="326" spans="1:16" ht="18" customHeight="1">
      <c r="A326" s="33" t="str">
        <f>IF(CI!A325=0,"",CI!A325)</f>
        <v>BL-HMN2112SHDB06-24PKS</v>
      </c>
      <c r="C326" s="63"/>
      <c r="D326" s="33" t="str">
        <f>IF(CI!C325=0,"",CI!C325)</f>
        <v>槽钢</v>
      </c>
      <c r="E326" s="33" t="str">
        <f>IF(CI!D325=0,"",CI!D325)</f>
        <v>U-steel</v>
      </c>
      <c r="F326" s="33" t="str">
        <f>IF(CI!E325=0,"",CI!E325)</f>
        <v>［ 63，热镀锌</v>
      </c>
      <c r="G326" s="33" t="str">
        <f>IF(CI!F325=0,"",CI!F325)</f>
        <v>吨TON</v>
      </c>
      <c r="H326" s="33">
        <f>IF(CI!G325=0,"",CI!G325)</f>
        <v>35</v>
      </c>
      <c r="I326" s="63"/>
      <c r="J326" s="63"/>
      <c r="K326" s="63"/>
      <c r="L326" s="33">
        <v>35441.480000000003</v>
      </c>
      <c r="M326" s="63"/>
      <c r="O326" s="33" t="str">
        <f>IF(CI!L325=0,"",CI!L325)</f>
        <v>DH-INV-21084-94-96-1-01</v>
      </c>
      <c r="P326" s="33" t="str">
        <f>IF(CI!M325=0,"",CI!M325)</f>
        <v>KF01SPETDCH21084-94-96-1</v>
      </c>
    </row>
    <row r="327" spans="1:16" ht="18" customHeight="1">
      <c r="A327" s="33" t="str">
        <f>IF(CI!A326=0,"",CI!A326)</f>
        <v>BL-HMN2112SHDB06-24PKS</v>
      </c>
      <c r="C327" s="63"/>
      <c r="D327" s="33" t="str">
        <f>IF(CI!C326=0,"",CI!C326)</f>
        <v>槽钢</v>
      </c>
      <c r="E327" s="33" t="str">
        <f>IF(CI!D326=0,"",CI!D326)</f>
        <v>U-steel</v>
      </c>
      <c r="F327" s="33" t="str">
        <f>IF(CI!E326=0,"",CI!E326)</f>
        <v>［ 80，热镀锌</v>
      </c>
      <c r="G327" s="33" t="str">
        <f>IF(CI!F326=0,"",CI!F326)</f>
        <v>吨TON</v>
      </c>
      <c r="H327" s="33">
        <f>IF(CI!G326=0,"",CI!G326)</f>
        <v>25.583100000000002</v>
      </c>
      <c r="I327" s="63"/>
      <c r="J327" s="63"/>
      <c r="K327" s="63"/>
      <c r="L327" s="33">
        <v>25583.1</v>
      </c>
      <c r="M327" s="63"/>
      <c r="O327" s="33" t="str">
        <f>IF(CI!L326=0,"",CI!L326)</f>
        <v>DH-INV-21084-94-96-1-01</v>
      </c>
      <c r="P327" s="33" t="str">
        <f>IF(CI!M326=0,"",CI!M326)</f>
        <v>KF01SPETDCH21084-94-96-1</v>
      </c>
    </row>
    <row r="328" spans="1:16" ht="18" customHeight="1">
      <c r="A328" s="33" t="str">
        <f>IF(CI!A327=0,"",CI!A327)</f>
        <v>BL-HMN2112SHDB06-24PKS</v>
      </c>
      <c r="C328" s="63"/>
      <c r="D328" s="33" t="str">
        <f>IF(CI!C327=0,"",CI!C327)</f>
        <v>槽钢</v>
      </c>
      <c r="E328" s="33" t="str">
        <f>IF(CI!D327=0,"",CI!D327)</f>
        <v>U-steel</v>
      </c>
      <c r="F328" s="33" t="str">
        <f>IF(CI!E327=0,"",CI!E327)</f>
        <v>［ 100，热镀锌</v>
      </c>
      <c r="G328" s="33" t="str">
        <f>IF(CI!F327=0,"",CI!F327)</f>
        <v>吨TON</v>
      </c>
      <c r="H328" s="33">
        <f>IF(CI!G327=0,"",CI!G327)</f>
        <v>42</v>
      </c>
      <c r="I328" s="63"/>
      <c r="J328" s="63"/>
      <c r="K328" s="63"/>
      <c r="L328" s="33">
        <v>42450.879999999997</v>
      </c>
      <c r="M328" s="63"/>
      <c r="O328" s="33" t="str">
        <f>IF(CI!L327=0,"",CI!L327)</f>
        <v>DH-INV-21084-94-96-1-01</v>
      </c>
      <c r="P328" s="33" t="str">
        <f>IF(CI!M327=0,"",CI!M327)</f>
        <v>KF01SPETDCH21084-94-96-1</v>
      </c>
    </row>
    <row r="329" spans="1:16" ht="18" customHeight="1">
      <c r="A329" s="33" t="str">
        <f>IF(CI!A328=0,"",CI!A328)</f>
        <v>BL-HMN2112SHDB06-29PKS-1</v>
      </c>
      <c r="C329" s="34" t="s">
        <v>886</v>
      </c>
      <c r="D329" s="33" t="str">
        <f>IF(CI!C328=0,"",CI!C328)</f>
        <v>龙门行车</v>
      </c>
      <c r="E329" s="33" t="str">
        <f>IF(CI!D328=0,"",CI!D328)</f>
        <v>bridge crane</v>
      </c>
      <c r="F329" s="33" t="str">
        <f>IF(CI!E328=0,"",CI!E328)</f>
        <v>MDG32T-30M</v>
      </c>
      <c r="G329" s="33" t="str">
        <f>IF(CI!F328=0,"",CI!F328)</f>
        <v>Unit/台</v>
      </c>
      <c r="H329" s="33">
        <f>IF(CI!G328=0,"",CI!G328)</f>
        <v>1</v>
      </c>
      <c r="I329" s="33" t="s">
        <v>863</v>
      </c>
      <c r="J329" s="33">
        <v>29</v>
      </c>
      <c r="K329" s="33">
        <v>442.15865300000002</v>
      </c>
      <c r="L329" s="33">
        <v>77969</v>
      </c>
      <c r="M329" s="33">
        <v>78856</v>
      </c>
      <c r="O329" s="33" t="str">
        <f>IF(CI!L328=0,"",CI!L328)</f>
        <v>DH-INV-21046-57-1-02</v>
      </c>
      <c r="P329" s="33" t="str">
        <f>IF(CI!M328=0,"",CI!M328)</f>
        <v>KF01EPETDCH21046-57-1</v>
      </c>
    </row>
    <row r="330" spans="1:16" ht="18" customHeight="1">
      <c r="A330" s="33" t="str">
        <f>IF(CI!A329=0,"",CI!A329)</f>
        <v>BL-HMN2112SHDB06-29PKS-2</v>
      </c>
      <c r="C330" s="34" t="s">
        <v>886</v>
      </c>
      <c r="D330" s="33" t="str">
        <f>IF(CI!C329=0,"",CI!C329)</f>
        <v>室内膨胀型钢结构防火涂料</v>
      </c>
      <c r="E330" s="33" t="str">
        <f>IF(CI!D329=0,"",CI!D329)</f>
        <v>fire-retardant coating</v>
      </c>
      <c r="F330" s="33" t="str">
        <f>IF(CI!E329=0,"",CI!E329)</f>
        <v/>
      </c>
      <c r="G330" s="33" t="str">
        <f>IF(CI!F329=0,"",CI!F329)</f>
        <v>TON吨</v>
      </c>
      <c r="H330" s="33">
        <f>IF(CI!G329=0,"",CI!G329)</f>
        <v>77</v>
      </c>
      <c r="I330" s="33" t="s">
        <v>863</v>
      </c>
      <c r="J330" s="33">
        <v>30</v>
      </c>
      <c r="K330" s="33">
        <v>181.90465</v>
      </c>
      <c r="L330" s="33">
        <v>77000</v>
      </c>
      <c r="M330" s="33">
        <v>96120</v>
      </c>
      <c r="O330" s="33" t="str">
        <f>IF(CI!L329=0,"",CI!L329)</f>
        <v>DH-INV-21099-1-02</v>
      </c>
      <c r="P330" s="33" t="str">
        <f>IF(CI!M329=0,"",CI!M329)</f>
        <v>KF01SPETDCH21099-1</v>
      </c>
    </row>
    <row r="331" spans="1:16" ht="18" customHeight="1">
      <c r="A331" s="33" t="str">
        <f>IF(CI!A330=0,"",CI!A330)</f>
        <v>BL-HMN2112SHDB06-314PKS</v>
      </c>
      <c r="C331" s="62" t="s">
        <v>887</v>
      </c>
      <c r="D331" s="33" t="str">
        <f>IF(CI!C330=0,"",CI!C330)</f>
        <v>HDPE管道</v>
      </c>
      <c r="E331" s="33" t="str">
        <f>IF(CI!D330=0,"",CI!D330)</f>
        <v>HDPE PIPE</v>
      </c>
      <c r="F331" s="33" t="str">
        <f>IF(CI!E330=0,"",CI!E330)</f>
        <v>Φ800*72.6</v>
      </c>
      <c r="G331" s="33" t="str">
        <f>IF(CI!F330=0,"",CI!F330)</f>
        <v>m</v>
      </c>
      <c r="H331" s="33">
        <f>IF(CI!G330=0,"",CI!G330)</f>
        <v>2028</v>
      </c>
      <c r="I331" s="63" t="s">
        <v>863</v>
      </c>
      <c r="J331" s="63">
        <v>314</v>
      </c>
      <c r="K331" s="63">
        <v>2846.364</v>
      </c>
      <c r="L331" s="33">
        <v>344176.13879999903</v>
      </c>
      <c r="M331" s="63">
        <v>1179496.06610724</v>
      </c>
      <c r="O331" s="33" t="str">
        <f>IF(CI!L330=0,"",CI!L330)</f>
        <v>DH-INV-21081-01</v>
      </c>
      <c r="P331" s="33" t="str">
        <f>IF(CI!M330=0,"",CI!M330)</f>
        <v>KF01SPETDCH21081</v>
      </c>
    </row>
    <row r="332" spans="1:16" ht="18" customHeight="1">
      <c r="A332" s="33" t="str">
        <f>IF(CI!A331=0,"",CI!A331)</f>
        <v>BL-HMN2112SHDB06-314PKS</v>
      </c>
      <c r="C332" s="63"/>
      <c r="D332" s="33" t="str">
        <f>IF(CI!C331=0,"",CI!C331)</f>
        <v>HDPE管道</v>
      </c>
      <c r="E332" s="33" t="str">
        <f>IF(CI!D331=0,"",CI!D331)</f>
        <v>HDPE PIPE</v>
      </c>
      <c r="F332" s="33" t="str">
        <f>IF(CI!E331=0,"",CI!E331)</f>
        <v>Φ710*64.5</v>
      </c>
      <c r="G332" s="33" t="str">
        <f>IF(CI!F331=0,"",CI!F331)</f>
        <v>m</v>
      </c>
      <c r="H332" s="33">
        <f>IF(CI!G331=0,"",CI!G331)</f>
        <v>1560</v>
      </c>
      <c r="I332" s="63"/>
      <c r="J332" s="63"/>
      <c r="K332" s="63"/>
      <c r="L332" s="33">
        <v>208765.0968</v>
      </c>
      <c r="M332" s="63"/>
      <c r="O332" s="33" t="str">
        <f>IF(CI!L331=0,"",CI!L331)</f>
        <v>DH-INV-21081-01</v>
      </c>
      <c r="P332" s="33" t="str">
        <f>IF(CI!M331=0,"",CI!M331)</f>
        <v>KF01SPETDCH21081</v>
      </c>
    </row>
    <row r="333" spans="1:16" ht="18" customHeight="1">
      <c r="A333" s="33" t="str">
        <f>IF(CI!A332=0,"",CI!A332)</f>
        <v>BL-HMN2112SHDB06-314PKS</v>
      </c>
      <c r="C333" s="63"/>
      <c r="D333" s="33" t="str">
        <f>IF(CI!C332=0,"",CI!C332)</f>
        <v>HDPE管道</v>
      </c>
      <c r="E333" s="33" t="str">
        <f>IF(CI!D332=0,"",CI!D332)</f>
        <v>HDPE PIPE</v>
      </c>
      <c r="F333" s="33" t="str">
        <f>IF(CI!E332=0,"",CI!E332)</f>
        <v>Φ630*57.2</v>
      </c>
      <c r="G333" s="33" t="str">
        <f>IF(CI!F332=0,"",CI!F332)</f>
        <v>m</v>
      </c>
      <c r="H333" s="33">
        <f>IF(CI!G332=0,"",CI!G332)</f>
        <v>1920</v>
      </c>
      <c r="I333" s="63"/>
      <c r="J333" s="63"/>
      <c r="K333" s="63"/>
      <c r="L333" s="33">
        <v>202088.25599999999</v>
      </c>
      <c r="M333" s="63"/>
      <c r="O333" s="33" t="str">
        <f>IF(CI!L332=0,"",CI!L332)</f>
        <v>DH-INV-21081-01</v>
      </c>
      <c r="P333" s="33" t="str">
        <f>IF(CI!M332=0,"",CI!M332)</f>
        <v>KF01SPETDCH21081</v>
      </c>
    </row>
    <row r="334" spans="1:16" ht="18" customHeight="1">
      <c r="A334" s="33" t="str">
        <f>IF(CI!A333=0,"",CI!A333)</f>
        <v>BL-HMN2112SHDB06-314PKS</v>
      </c>
      <c r="C334" s="63"/>
      <c r="D334" s="33" t="str">
        <f>IF(CI!C333=0,"",CI!C333)</f>
        <v>HDPE管道</v>
      </c>
      <c r="E334" s="33" t="str">
        <f>IF(CI!D333=0,"",CI!D333)</f>
        <v>HDPE PIPE</v>
      </c>
      <c r="F334" s="33" t="str">
        <f>IF(CI!E333=0,"",CI!E333)</f>
        <v>Φ560*50.8</v>
      </c>
      <c r="G334" s="33" t="str">
        <f>IF(CI!F333=0,"",CI!F333)</f>
        <v>m</v>
      </c>
      <c r="H334" s="33">
        <f>IF(CI!G333=0,"",CI!G333)</f>
        <v>1068</v>
      </c>
      <c r="I334" s="63"/>
      <c r="J334" s="63"/>
      <c r="K334" s="63"/>
      <c r="L334" s="33">
        <v>88621.037999999899</v>
      </c>
      <c r="M334" s="63"/>
      <c r="O334" s="33" t="str">
        <f>IF(CI!L333=0,"",CI!L333)</f>
        <v>DH-INV-21081-01</v>
      </c>
      <c r="P334" s="33" t="str">
        <f>IF(CI!M333=0,"",CI!M333)</f>
        <v>KF01SPETDCH21081</v>
      </c>
    </row>
    <row r="335" spans="1:16" ht="18" customHeight="1">
      <c r="A335" s="33" t="str">
        <f>IF(CI!A334=0,"",CI!A334)</f>
        <v>BL-HMN2112SHDB06-314PKS</v>
      </c>
      <c r="C335" s="63"/>
      <c r="D335" s="33" t="str">
        <f>IF(CI!C334=0,"",CI!C334)</f>
        <v>HDPE管道</v>
      </c>
      <c r="E335" s="33" t="str">
        <f>IF(CI!D334=0,"",CI!D334)</f>
        <v>HDPE PIPE</v>
      </c>
      <c r="F335" s="33" t="str">
        <f>IF(CI!E334=0,"",CI!E334)</f>
        <v>Φ500*45.4</v>
      </c>
      <c r="G335" s="33" t="str">
        <f>IF(CI!F334=0,"",CI!F334)</f>
        <v>m</v>
      </c>
      <c r="H335" s="33">
        <f>IF(CI!G334=0,"",CI!G334)</f>
        <v>2520</v>
      </c>
      <c r="I335" s="63"/>
      <c r="J335" s="63"/>
      <c r="K335" s="63"/>
      <c r="L335" s="33">
        <v>168921.39600000001</v>
      </c>
      <c r="M335" s="63"/>
      <c r="O335" s="33" t="str">
        <f>IF(CI!L334=0,"",CI!L334)</f>
        <v>DH-INV-21081-01</v>
      </c>
      <c r="P335" s="33" t="str">
        <f>IF(CI!M334=0,"",CI!M334)</f>
        <v>KF01SPETDCH21081</v>
      </c>
    </row>
    <row r="336" spans="1:16" ht="18" customHeight="1">
      <c r="A336" s="33" t="str">
        <f>IF(CI!A335=0,"",CI!A335)</f>
        <v>BL-HMN2112SHDB06-314PKS</v>
      </c>
      <c r="C336" s="63"/>
      <c r="D336" s="33" t="str">
        <f>IF(CI!C335=0,"",CI!C335)</f>
        <v>HDPE管道</v>
      </c>
      <c r="E336" s="33" t="str">
        <f>IF(CI!D335=0,"",CI!D335)</f>
        <v>HDPE PIPE</v>
      </c>
      <c r="F336" s="33" t="str">
        <f>IF(CI!E335=0,"",CI!E335)</f>
        <v>Φ400*36.3</v>
      </c>
      <c r="G336" s="33" t="str">
        <f>IF(CI!F335=0,"",CI!F335)</f>
        <v>m</v>
      </c>
      <c r="H336" s="33">
        <f>IF(CI!G335=0,"",CI!G335)</f>
        <v>1920</v>
      </c>
      <c r="I336" s="63"/>
      <c r="J336" s="63"/>
      <c r="K336" s="63"/>
      <c r="L336" s="33">
        <v>82332.582748415894</v>
      </c>
      <c r="M336" s="63"/>
      <c r="O336" s="33" t="str">
        <f>IF(CI!L335=0,"",CI!L335)</f>
        <v>DH-INV-21081-01</v>
      </c>
      <c r="P336" s="33" t="str">
        <f>IF(CI!M335=0,"",CI!M335)</f>
        <v>KF01SPETDCH21081</v>
      </c>
    </row>
    <row r="337" spans="1:16" ht="18" customHeight="1">
      <c r="A337" s="33" t="str">
        <f>IF(CI!A336=0,"",CI!A336)</f>
        <v>BL-HMN2112SHDB06-314PKS</v>
      </c>
      <c r="C337" s="63"/>
      <c r="D337" s="33" t="str">
        <f>IF(CI!C336=0,"",CI!C336)</f>
        <v>HDPE管道</v>
      </c>
      <c r="E337" s="33" t="str">
        <f>IF(CI!D336=0,"",CI!D336)</f>
        <v>HDPE PIPE</v>
      </c>
      <c r="F337" s="33" t="str">
        <f>IF(CI!E336=0,"",CI!E336)</f>
        <v>Φ315*28.6</v>
      </c>
      <c r="G337" s="33" t="str">
        <f>IF(CI!F336=0,"",CI!F336)</f>
        <v>m</v>
      </c>
      <c r="H337" s="33">
        <f>IF(CI!G336=0,"",CI!G336)</f>
        <v>1000</v>
      </c>
      <c r="I337" s="63"/>
      <c r="J337" s="63"/>
      <c r="K337" s="63"/>
      <c r="L337" s="33">
        <v>26614.8973167</v>
      </c>
      <c r="M337" s="63"/>
      <c r="O337" s="33" t="str">
        <f>IF(CI!L336=0,"",CI!L336)</f>
        <v>DH-INV-21081-01</v>
      </c>
      <c r="P337" s="33" t="str">
        <f>IF(CI!M336=0,"",CI!M336)</f>
        <v>KF01SPETDCH21081</v>
      </c>
    </row>
    <row r="338" spans="1:16" ht="18" customHeight="1">
      <c r="A338" s="33" t="str">
        <f>IF(CI!A337=0,"",CI!A337)</f>
        <v>BL-HMN2112SHDB06-314PKS</v>
      </c>
      <c r="C338" s="63"/>
      <c r="D338" s="33" t="str">
        <f>IF(CI!C337=0,"",CI!C337)</f>
        <v>HDPE管道</v>
      </c>
      <c r="E338" s="33" t="str">
        <f>IF(CI!D337=0,"",CI!D337)</f>
        <v>HDPE PIPE</v>
      </c>
      <c r="F338" s="33" t="str">
        <f>IF(CI!E337=0,"",CI!E337)</f>
        <v>Φ280*25.4</v>
      </c>
      <c r="G338" s="33" t="str">
        <f>IF(CI!F337=0,"",CI!F337)</f>
        <v>m</v>
      </c>
      <c r="H338" s="33">
        <f>IF(CI!G337=0,"",CI!G337)</f>
        <v>1000</v>
      </c>
      <c r="I338" s="63"/>
      <c r="J338" s="63"/>
      <c r="K338" s="63"/>
      <c r="L338" s="33">
        <v>20991.8900268</v>
      </c>
      <c r="M338" s="63"/>
      <c r="O338" s="33" t="str">
        <f>IF(CI!L337=0,"",CI!L337)</f>
        <v>DH-INV-21081-01</v>
      </c>
      <c r="P338" s="33" t="str">
        <f>IF(CI!M337=0,"",CI!M337)</f>
        <v>KF01SPETDCH21081</v>
      </c>
    </row>
    <row r="339" spans="1:16" ht="18" customHeight="1">
      <c r="A339" s="33" t="str">
        <f>IF(CI!A338=0,"",CI!A338)</f>
        <v>BL-HMN2112SHDB06-314PKS</v>
      </c>
      <c r="C339" s="63"/>
      <c r="D339" s="33" t="str">
        <f>IF(CI!C338=0,"",CI!C338)</f>
        <v>HDPE管道</v>
      </c>
      <c r="E339" s="33" t="str">
        <f>IF(CI!D338=0,"",CI!D338)</f>
        <v>HDPE PIPE</v>
      </c>
      <c r="F339" s="33" t="str">
        <f>IF(CI!E338=0,"",CI!E338)</f>
        <v>Φ225*20.5</v>
      </c>
      <c r="G339" s="33" t="str">
        <f>IF(CI!F338=0,"",CI!F338)</f>
        <v>m</v>
      </c>
      <c r="H339" s="33">
        <f>IF(CI!G338=0,"",CI!G338)</f>
        <v>1928</v>
      </c>
      <c r="I339" s="63"/>
      <c r="J339" s="63"/>
      <c r="K339" s="63"/>
      <c r="L339" s="33">
        <v>26217.366714</v>
      </c>
      <c r="M339" s="63"/>
      <c r="O339" s="33" t="str">
        <f>IF(CI!L338=0,"",CI!L338)</f>
        <v>DH-INV-21081-01</v>
      </c>
      <c r="P339" s="33" t="str">
        <f>IF(CI!M338=0,"",CI!M338)</f>
        <v>KF01SPETDCH21081</v>
      </c>
    </row>
    <row r="340" spans="1:16" ht="18" customHeight="1">
      <c r="A340" s="33" t="str">
        <f>IF(CI!A339=0,"",CI!A339)</f>
        <v>BL-HMN2112SHDB06-314PKS</v>
      </c>
      <c r="C340" s="63"/>
      <c r="D340" s="33" t="str">
        <f>IF(CI!C339=0,"",CI!C339)</f>
        <v>HDPE管道</v>
      </c>
      <c r="E340" s="33" t="str">
        <f>IF(CI!D339=0,"",CI!D339)</f>
        <v>HDPE PIPE</v>
      </c>
      <c r="F340" s="33" t="str">
        <f>IF(CI!E339=0,"",CI!E339)</f>
        <v>Φ160*14.6</v>
      </c>
      <c r="G340" s="33" t="str">
        <f>IF(CI!F339=0,"",CI!F339)</f>
        <v>m</v>
      </c>
      <c r="H340" s="33">
        <f>IF(CI!G339=0,"",CI!G339)</f>
        <v>912</v>
      </c>
      <c r="I340" s="63"/>
      <c r="J340" s="63"/>
      <c r="K340" s="63"/>
      <c r="L340" s="33">
        <v>6166.4514335424001</v>
      </c>
      <c r="M340" s="63"/>
      <c r="O340" s="33" t="str">
        <f>IF(CI!L339=0,"",CI!L339)</f>
        <v>DH-INV-21081-01</v>
      </c>
      <c r="P340" s="33" t="str">
        <f>IF(CI!M339=0,"",CI!M339)</f>
        <v>KF01SPETDCH21081</v>
      </c>
    </row>
    <row r="341" spans="1:16" ht="18" customHeight="1">
      <c r="A341" s="33" t="str">
        <f>IF(CI!A340=0,"",CI!A340)</f>
        <v>BL-HMN2112SHDB06-314PKS</v>
      </c>
      <c r="C341" s="63"/>
      <c r="D341" s="33" t="str">
        <f>IF(CI!C340=0,"",CI!C340)</f>
        <v>HDPE管道</v>
      </c>
      <c r="E341" s="33" t="str">
        <f>IF(CI!D340=0,"",CI!D340)</f>
        <v>HDPE PIPE</v>
      </c>
      <c r="F341" s="33" t="str">
        <f>IF(CI!E340=0,"",CI!E340)</f>
        <v>Φ140*12.7</v>
      </c>
      <c r="G341" s="33" t="str">
        <f>IF(CI!F340=0,"",CI!F340)</f>
        <v>m</v>
      </c>
      <c r="H341" s="33">
        <f>IF(CI!G340=0,"",CI!G340)</f>
        <v>96</v>
      </c>
      <c r="I341" s="63"/>
      <c r="J341" s="63"/>
      <c r="K341" s="63"/>
      <c r="L341" s="33">
        <v>495.75790091520003</v>
      </c>
      <c r="M341" s="63"/>
      <c r="O341" s="33" t="str">
        <f>IF(CI!L340=0,"",CI!L340)</f>
        <v>DH-INV-21081-01</v>
      </c>
      <c r="P341" s="33" t="str">
        <f>IF(CI!M340=0,"",CI!M340)</f>
        <v>KF01SPETDCH21081</v>
      </c>
    </row>
    <row r="342" spans="1:16" ht="18" customHeight="1">
      <c r="A342" s="33" t="str">
        <f>IF(CI!A341=0,"",CI!A341)</f>
        <v>BL-HMN2112SHDB06-314PKS</v>
      </c>
      <c r="C342" s="63"/>
      <c r="D342" s="33" t="str">
        <f>IF(CI!C341=0,"",CI!C341)</f>
        <v>HDPE管道</v>
      </c>
      <c r="E342" s="33" t="str">
        <f>IF(CI!D341=0,"",CI!D341)</f>
        <v>HDPE PIPE</v>
      </c>
      <c r="F342" s="33" t="str">
        <f>IF(CI!E341=0,"",CI!E341)</f>
        <v>Φ110*10.0</v>
      </c>
      <c r="G342" s="33" t="str">
        <f>IF(CI!F341=0,"",CI!F341)</f>
        <v>m</v>
      </c>
      <c r="H342" s="33">
        <f>IF(CI!G341=0,"",CI!G341)</f>
        <v>1152</v>
      </c>
      <c r="I342" s="63"/>
      <c r="J342" s="63"/>
      <c r="K342" s="63"/>
      <c r="L342" s="33">
        <v>3698.7027428736001</v>
      </c>
      <c r="M342" s="63"/>
      <c r="O342" s="33" t="str">
        <f>IF(CI!L341=0,"",CI!L341)</f>
        <v>DH-INV-21081-01</v>
      </c>
      <c r="P342" s="33" t="str">
        <f>IF(CI!M341=0,"",CI!M341)</f>
        <v>KF01SPETDCH21081</v>
      </c>
    </row>
    <row r="343" spans="1:16" ht="18" customHeight="1">
      <c r="A343" s="33" t="str">
        <f>IF(CI!A342=0,"",CI!A342)</f>
        <v>BL-HMN2112SHDB06-314PKS</v>
      </c>
      <c r="C343" s="63"/>
      <c r="D343" s="33" t="str">
        <f>IF(CI!C342=0,"",CI!C342)</f>
        <v>HDPE管道</v>
      </c>
      <c r="E343" s="33" t="str">
        <f>IF(CI!D342=0,"",CI!D342)</f>
        <v>HDPE PIPE</v>
      </c>
      <c r="F343" s="33" t="str">
        <f>IF(CI!E342=0,"",CI!E342)</f>
        <v>Φ63*5.8</v>
      </c>
      <c r="G343" s="33" t="str">
        <f>IF(CI!F342=0,"",CI!F342)</f>
        <v>m</v>
      </c>
      <c r="H343" s="33">
        <f>IF(CI!G342=0,"",CI!G342)</f>
        <v>384</v>
      </c>
      <c r="I343" s="63"/>
      <c r="J343" s="63"/>
      <c r="K343" s="63"/>
      <c r="L343" s="33">
        <v>406.491624</v>
      </c>
      <c r="M343" s="63"/>
      <c r="O343" s="33" t="str">
        <f>IF(CI!L342=0,"",CI!L342)</f>
        <v>DH-INV-21081-01</v>
      </c>
      <c r="P343" s="33" t="str">
        <f>IF(CI!M342=0,"",CI!M342)</f>
        <v>KF01SPETDCH21081</v>
      </c>
    </row>
    <row r="344" spans="1:16" ht="18" customHeight="1">
      <c r="A344" s="33" t="str">
        <f>IF(CI!A343=0,"",CI!A343)</f>
        <v/>
      </c>
      <c r="D344" s="33" t="str">
        <f>IF(CI!C343=0,"",CI!C343)</f>
        <v/>
      </c>
      <c r="E344" s="33" t="str">
        <f>IF(CI!D343=0,"",CI!D343)</f>
        <v/>
      </c>
      <c r="F344" s="33" t="str">
        <f>IF(CI!E343=0,"",CI!E343)</f>
        <v/>
      </c>
      <c r="G344" s="33" t="str">
        <f>IF(CI!F343=0,"",CI!F343)</f>
        <v/>
      </c>
      <c r="H344" s="33" t="str">
        <f>IF(CI!G343=0,"",CI!G343)</f>
        <v/>
      </c>
      <c r="O344" s="33" t="str">
        <f>IF(CI!L343=0,"",CI!L343)</f>
        <v/>
      </c>
      <c r="P344" s="33" t="str">
        <f>IF(CI!M343=0,"",CI!M343)</f>
        <v/>
      </c>
    </row>
    <row r="345" spans="1:16" ht="18" customHeight="1">
      <c r="A345" s="33" t="str">
        <f>IF(CI!A344=0,"",CI!A344)</f>
        <v/>
      </c>
      <c r="D345" s="33" t="str">
        <f>IF(CI!C344=0,"",CI!C344)</f>
        <v/>
      </c>
      <c r="E345" s="33" t="str">
        <f>IF(CI!D344=0,"",CI!D344)</f>
        <v/>
      </c>
      <c r="F345" s="33" t="str">
        <f>IF(CI!E344=0,"",CI!E344)</f>
        <v/>
      </c>
      <c r="G345" s="33" t="str">
        <f>IF(CI!F344=0,"",CI!F344)</f>
        <v/>
      </c>
      <c r="H345" s="33" t="str">
        <f>IF(CI!G344=0,"",CI!G344)</f>
        <v/>
      </c>
      <c r="O345" s="33" t="str">
        <f>IF(CI!L344=0,"",CI!L344)</f>
        <v/>
      </c>
      <c r="P345" s="33" t="str">
        <f>IF(CI!M344=0,"",CI!M344)</f>
        <v/>
      </c>
    </row>
    <row r="346" spans="1:16" ht="18" customHeight="1">
      <c r="A346" s="33" t="str">
        <f>IF(CI!A345=0,"",CI!A345)</f>
        <v/>
      </c>
      <c r="D346" s="33" t="str">
        <f>IF(CI!C345=0,"",CI!C345)</f>
        <v/>
      </c>
      <c r="E346" s="33" t="str">
        <f>IF(CI!D345=0,"",CI!D345)</f>
        <v/>
      </c>
      <c r="F346" s="33" t="str">
        <f>IF(CI!E345=0,"",CI!E345)</f>
        <v/>
      </c>
      <c r="G346" s="33" t="str">
        <f>IF(CI!F345=0,"",CI!F345)</f>
        <v/>
      </c>
      <c r="H346" s="33" t="str">
        <f>IF(CI!G345=0,"",CI!G345)</f>
        <v/>
      </c>
      <c r="O346" s="33" t="str">
        <f>IF(CI!L345=0,"",CI!L345)</f>
        <v/>
      </c>
      <c r="P346" s="33" t="str">
        <f>IF(CI!M345=0,"",CI!M345)</f>
        <v/>
      </c>
    </row>
    <row r="347" spans="1:16" ht="18" customHeight="1">
      <c r="A347" s="33" t="str">
        <f>IF(CI!A346=0,"",CI!A346)</f>
        <v/>
      </c>
      <c r="D347" s="33" t="str">
        <f>IF(CI!C346=0,"",CI!C346)</f>
        <v/>
      </c>
      <c r="E347" s="33" t="str">
        <f>IF(CI!D346=0,"",CI!D346)</f>
        <v/>
      </c>
      <c r="F347" s="33" t="str">
        <f>IF(CI!E346=0,"",CI!E346)</f>
        <v/>
      </c>
      <c r="G347" s="33" t="str">
        <f>IF(CI!F346=0,"",CI!F346)</f>
        <v/>
      </c>
      <c r="H347" s="33" t="str">
        <f>IF(CI!G346=0,"",CI!G346)</f>
        <v/>
      </c>
      <c r="O347" s="33" t="str">
        <f>IF(CI!L346=0,"",CI!L346)</f>
        <v/>
      </c>
      <c r="P347" s="33" t="str">
        <f>IF(CI!M346=0,"",CI!M346)</f>
        <v/>
      </c>
    </row>
    <row r="348" spans="1:16" ht="18" customHeight="1">
      <c r="A348" s="33" t="str">
        <f>IF(CI!A347=0,"",CI!A347)</f>
        <v/>
      </c>
      <c r="D348" s="33" t="str">
        <f>IF(CI!C347=0,"",CI!C347)</f>
        <v/>
      </c>
      <c r="E348" s="33" t="str">
        <f>IF(CI!D347=0,"",CI!D347)</f>
        <v/>
      </c>
      <c r="F348" s="33" t="str">
        <f>IF(CI!E347=0,"",CI!E347)</f>
        <v/>
      </c>
      <c r="G348" s="33" t="str">
        <f>IF(CI!F347=0,"",CI!F347)</f>
        <v/>
      </c>
      <c r="H348" s="33" t="str">
        <f>IF(CI!G347=0,"",CI!G347)</f>
        <v/>
      </c>
      <c r="O348" s="33" t="str">
        <f>IF(CI!L347=0,"",CI!L347)</f>
        <v/>
      </c>
      <c r="P348" s="33" t="str">
        <f>IF(CI!M347=0,"",CI!M347)</f>
        <v/>
      </c>
    </row>
    <row r="349" spans="1:16" ht="18" customHeight="1">
      <c r="A349" s="33" t="str">
        <f>IF(CI!A348=0,"",CI!A348)</f>
        <v/>
      </c>
      <c r="D349" s="33" t="str">
        <f>IF(CI!C348=0,"",CI!C348)</f>
        <v/>
      </c>
      <c r="E349" s="33" t="str">
        <f>IF(CI!D348=0,"",CI!D348)</f>
        <v/>
      </c>
      <c r="F349" s="33" t="str">
        <f>IF(CI!E348=0,"",CI!E348)</f>
        <v/>
      </c>
      <c r="G349" s="33" t="str">
        <f>IF(CI!F348=0,"",CI!F348)</f>
        <v/>
      </c>
      <c r="H349" s="33" t="str">
        <f>IF(CI!G348=0,"",CI!G348)</f>
        <v/>
      </c>
      <c r="O349" s="33" t="str">
        <f>IF(CI!L348=0,"",CI!L348)</f>
        <v/>
      </c>
      <c r="P349" s="33" t="str">
        <f>IF(CI!M348=0,"",CI!M348)</f>
        <v/>
      </c>
    </row>
    <row r="350" spans="1:16" ht="18" customHeight="1">
      <c r="A350" s="33" t="str">
        <f>IF(CI!A349=0,"",CI!A349)</f>
        <v/>
      </c>
      <c r="D350" s="33" t="str">
        <f>IF(CI!C349=0,"",CI!C349)</f>
        <v/>
      </c>
      <c r="E350" s="33" t="str">
        <f>IF(CI!D349=0,"",CI!D349)</f>
        <v/>
      </c>
      <c r="F350" s="33" t="str">
        <f>IF(CI!E349=0,"",CI!E349)</f>
        <v/>
      </c>
      <c r="G350" s="33" t="str">
        <f>IF(CI!F349=0,"",CI!F349)</f>
        <v/>
      </c>
      <c r="H350" s="33" t="str">
        <f>IF(CI!G349=0,"",CI!G349)</f>
        <v/>
      </c>
      <c r="O350" s="33" t="str">
        <f>IF(CI!L349=0,"",CI!L349)</f>
        <v/>
      </c>
      <c r="P350" s="33" t="str">
        <f>IF(CI!M349=0,"",CI!M349)</f>
        <v/>
      </c>
    </row>
    <row r="351" spans="1:16" ht="18" customHeight="1">
      <c r="A351" s="33" t="str">
        <f>IF(CI!A350=0,"",CI!A350)</f>
        <v/>
      </c>
      <c r="D351" s="33" t="str">
        <f>IF(CI!C350=0,"",CI!C350)</f>
        <v/>
      </c>
      <c r="E351" s="33" t="str">
        <f>IF(CI!D350=0,"",CI!D350)</f>
        <v/>
      </c>
      <c r="F351" s="33" t="str">
        <f>IF(CI!E350=0,"",CI!E350)</f>
        <v/>
      </c>
      <c r="G351" s="33" t="str">
        <f>IF(CI!F350=0,"",CI!F350)</f>
        <v/>
      </c>
      <c r="H351" s="33" t="str">
        <f>IF(CI!G350=0,"",CI!G350)</f>
        <v/>
      </c>
      <c r="O351" s="33" t="str">
        <f>IF(CI!L350=0,"",CI!L350)</f>
        <v/>
      </c>
      <c r="P351" s="33" t="str">
        <f>IF(CI!M350=0,"",CI!M350)</f>
        <v/>
      </c>
    </row>
    <row r="352" spans="1:16" ht="18" customHeight="1">
      <c r="A352" s="33" t="str">
        <f>IF(CI!A351=0,"",CI!A351)</f>
        <v/>
      </c>
      <c r="D352" s="33" t="str">
        <f>IF(CI!C351=0,"",CI!C351)</f>
        <v/>
      </c>
      <c r="E352" s="33" t="str">
        <f>IF(CI!D351=0,"",CI!D351)</f>
        <v/>
      </c>
      <c r="F352" s="33" t="str">
        <f>IF(CI!E351=0,"",CI!E351)</f>
        <v/>
      </c>
      <c r="G352" s="33" t="str">
        <f>IF(CI!F351=0,"",CI!F351)</f>
        <v/>
      </c>
      <c r="H352" s="33" t="str">
        <f>IF(CI!G351=0,"",CI!G351)</f>
        <v/>
      </c>
      <c r="O352" s="33" t="str">
        <f>IF(CI!L351=0,"",CI!L351)</f>
        <v/>
      </c>
      <c r="P352" s="33" t="str">
        <f>IF(CI!M351=0,"",CI!M351)</f>
        <v/>
      </c>
    </row>
    <row r="353" spans="1:16" ht="18" customHeight="1">
      <c r="A353" s="33" t="str">
        <f>IF(CI!A352=0,"",CI!A352)</f>
        <v/>
      </c>
      <c r="D353" s="33" t="str">
        <f>IF(CI!C352=0,"",CI!C352)</f>
        <v/>
      </c>
      <c r="E353" s="33" t="str">
        <f>IF(CI!D352=0,"",CI!D352)</f>
        <v/>
      </c>
      <c r="F353" s="33" t="str">
        <f>IF(CI!E352=0,"",CI!E352)</f>
        <v/>
      </c>
      <c r="G353" s="33" t="str">
        <f>IF(CI!F352=0,"",CI!F352)</f>
        <v/>
      </c>
      <c r="H353" s="33" t="str">
        <f>IF(CI!G352=0,"",CI!G352)</f>
        <v/>
      </c>
      <c r="O353" s="33" t="str">
        <f>IF(CI!L352=0,"",CI!L352)</f>
        <v/>
      </c>
      <c r="P353" s="33" t="str">
        <f>IF(CI!M352=0,"",CI!M352)</f>
        <v/>
      </c>
    </row>
    <row r="354" spans="1:16" ht="18" customHeight="1">
      <c r="A354" s="33" t="str">
        <f>IF(CI!A353=0,"",CI!A353)</f>
        <v/>
      </c>
      <c r="D354" s="33" t="str">
        <f>IF(CI!C353=0,"",CI!C353)</f>
        <v/>
      </c>
      <c r="E354" s="33" t="str">
        <f>IF(CI!D353=0,"",CI!D353)</f>
        <v/>
      </c>
      <c r="F354" s="33" t="str">
        <f>IF(CI!E353=0,"",CI!E353)</f>
        <v/>
      </c>
      <c r="G354" s="33" t="str">
        <f>IF(CI!F353=0,"",CI!F353)</f>
        <v/>
      </c>
      <c r="H354" s="33" t="str">
        <f>IF(CI!G353=0,"",CI!G353)</f>
        <v/>
      </c>
      <c r="O354" s="33" t="str">
        <f>IF(CI!L353=0,"",CI!L353)</f>
        <v/>
      </c>
      <c r="P354" s="33" t="str">
        <f>IF(CI!M353=0,"",CI!M353)</f>
        <v/>
      </c>
    </row>
    <row r="355" spans="1:16" ht="18" customHeight="1">
      <c r="A355" s="33" t="str">
        <f>IF(CI!A354=0,"",CI!A354)</f>
        <v/>
      </c>
      <c r="D355" s="33" t="str">
        <f>IF(CI!C354=0,"",CI!C354)</f>
        <v/>
      </c>
      <c r="E355" s="33" t="str">
        <f>IF(CI!D354=0,"",CI!D354)</f>
        <v/>
      </c>
      <c r="F355" s="33" t="str">
        <f>IF(CI!E354=0,"",CI!E354)</f>
        <v/>
      </c>
      <c r="G355" s="33" t="str">
        <f>IF(CI!F354=0,"",CI!F354)</f>
        <v/>
      </c>
      <c r="H355" s="33" t="str">
        <f>IF(CI!G354=0,"",CI!G354)</f>
        <v/>
      </c>
      <c r="O355" s="33" t="str">
        <f>IF(CI!L354=0,"",CI!L354)</f>
        <v/>
      </c>
      <c r="P355" s="33" t="str">
        <f>IF(CI!M354=0,"",CI!M354)</f>
        <v/>
      </c>
    </row>
    <row r="356" spans="1:16" ht="18" customHeight="1">
      <c r="A356" s="33" t="str">
        <f>IF(CI!A355=0,"",CI!A355)</f>
        <v/>
      </c>
      <c r="D356" s="33" t="str">
        <f>IF(CI!C355=0,"",CI!C355)</f>
        <v/>
      </c>
      <c r="E356" s="33" t="str">
        <f>IF(CI!D355=0,"",CI!D355)</f>
        <v/>
      </c>
      <c r="F356" s="33" t="str">
        <f>IF(CI!E355=0,"",CI!E355)</f>
        <v/>
      </c>
      <c r="G356" s="33" t="str">
        <f>IF(CI!F355=0,"",CI!F355)</f>
        <v/>
      </c>
      <c r="H356" s="33" t="str">
        <f>IF(CI!G355=0,"",CI!G355)</f>
        <v/>
      </c>
      <c r="O356" s="33" t="str">
        <f>IF(CI!L355=0,"",CI!L355)</f>
        <v/>
      </c>
      <c r="P356" s="33" t="str">
        <f>IF(CI!M355=0,"",CI!M355)</f>
        <v/>
      </c>
    </row>
    <row r="357" spans="1:16" ht="18" customHeight="1">
      <c r="A357" s="33" t="str">
        <f>IF(CI!A356=0,"",CI!A356)</f>
        <v/>
      </c>
      <c r="D357" s="33" t="str">
        <f>IF(CI!C356=0,"",CI!C356)</f>
        <v/>
      </c>
      <c r="E357" s="33" t="str">
        <f>IF(CI!D356=0,"",CI!D356)</f>
        <v/>
      </c>
      <c r="F357" s="33" t="str">
        <f>IF(CI!E356=0,"",CI!E356)</f>
        <v/>
      </c>
      <c r="G357" s="33" t="str">
        <f>IF(CI!F356=0,"",CI!F356)</f>
        <v/>
      </c>
      <c r="H357" s="33" t="str">
        <f>IF(CI!G356=0,"",CI!G356)</f>
        <v/>
      </c>
      <c r="O357" s="33" t="str">
        <f>IF(CI!L356=0,"",CI!L356)</f>
        <v/>
      </c>
      <c r="P357" s="33" t="str">
        <f>IF(CI!M356=0,"",CI!M356)</f>
        <v/>
      </c>
    </row>
    <row r="358" spans="1:16" ht="18" customHeight="1">
      <c r="A358" s="33" t="str">
        <f>IF(CI!A357=0,"",CI!A357)</f>
        <v/>
      </c>
      <c r="D358" s="33" t="str">
        <f>IF(CI!C357=0,"",CI!C357)</f>
        <v/>
      </c>
      <c r="E358" s="33" t="str">
        <f>IF(CI!D357=0,"",CI!D357)</f>
        <v/>
      </c>
      <c r="F358" s="33" t="str">
        <f>IF(CI!E357=0,"",CI!E357)</f>
        <v/>
      </c>
      <c r="G358" s="33" t="str">
        <f>IF(CI!F357=0,"",CI!F357)</f>
        <v/>
      </c>
      <c r="H358" s="33" t="str">
        <f>IF(CI!G357=0,"",CI!G357)</f>
        <v/>
      </c>
      <c r="O358" s="33" t="str">
        <f>IF(CI!L357=0,"",CI!L357)</f>
        <v/>
      </c>
      <c r="P358" s="33" t="str">
        <f>IF(CI!M357=0,"",CI!M357)</f>
        <v/>
      </c>
    </row>
    <row r="359" spans="1:16" ht="18" customHeight="1">
      <c r="A359" s="33" t="str">
        <f>IF(CI!A358=0,"",CI!A358)</f>
        <v/>
      </c>
      <c r="D359" s="33" t="str">
        <f>IF(CI!C358=0,"",CI!C358)</f>
        <v/>
      </c>
      <c r="E359" s="33" t="str">
        <f>IF(CI!D358=0,"",CI!D358)</f>
        <v/>
      </c>
      <c r="F359" s="33" t="str">
        <f>IF(CI!E358=0,"",CI!E358)</f>
        <v/>
      </c>
      <c r="G359" s="33" t="str">
        <f>IF(CI!F358=0,"",CI!F358)</f>
        <v/>
      </c>
      <c r="H359" s="33" t="str">
        <f>IF(CI!G358=0,"",CI!G358)</f>
        <v/>
      </c>
      <c r="O359" s="33" t="str">
        <f>IF(CI!L358=0,"",CI!L358)</f>
        <v/>
      </c>
      <c r="P359" s="33" t="str">
        <f>IF(CI!M358=0,"",CI!M358)</f>
        <v/>
      </c>
    </row>
    <row r="360" spans="1:16" ht="18" customHeight="1">
      <c r="A360" s="33" t="str">
        <f>IF(CI!A359=0,"",CI!A359)</f>
        <v/>
      </c>
      <c r="D360" s="33" t="str">
        <f>IF(CI!C359=0,"",CI!C359)</f>
        <v/>
      </c>
      <c r="E360" s="33" t="str">
        <f>IF(CI!D359=0,"",CI!D359)</f>
        <v/>
      </c>
      <c r="F360" s="33" t="str">
        <f>IF(CI!E359=0,"",CI!E359)</f>
        <v/>
      </c>
      <c r="G360" s="33" t="str">
        <f>IF(CI!F359=0,"",CI!F359)</f>
        <v/>
      </c>
      <c r="H360" s="33" t="str">
        <f>IF(CI!G359=0,"",CI!G359)</f>
        <v/>
      </c>
      <c r="O360" s="33" t="str">
        <f>IF(CI!L359=0,"",CI!L359)</f>
        <v/>
      </c>
      <c r="P360" s="33" t="str">
        <f>IF(CI!M359=0,"",CI!M359)</f>
        <v/>
      </c>
    </row>
    <row r="361" spans="1:16" ht="18" customHeight="1">
      <c r="A361" s="33" t="str">
        <f>IF(CI!A360=0,"",CI!A360)</f>
        <v/>
      </c>
      <c r="D361" s="33" t="str">
        <f>IF(CI!C360=0,"",CI!C360)</f>
        <v/>
      </c>
      <c r="E361" s="33" t="str">
        <f>IF(CI!D360=0,"",CI!D360)</f>
        <v/>
      </c>
      <c r="F361" s="33" t="str">
        <f>IF(CI!E360=0,"",CI!E360)</f>
        <v/>
      </c>
      <c r="G361" s="33" t="str">
        <f>IF(CI!F360=0,"",CI!F360)</f>
        <v/>
      </c>
      <c r="H361" s="33" t="str">
        <f>IF(CI!G360=0,"",CI!G360)</f>
        <v/>
      </c>
      <c r="O361" s="33" t="str">
        <f>IF(CI!L360=0,"",CI!L360)</f>
        <v/>
      </c>
      <c r="P361" s="33" t="str">
        <f>IF(CI!M360=0,"",CI!M360)</f>
        <v/>
      </c>
    </row>
    <row r="362" spans="1:16" ht="18" customHeight="1">
      <c r="A362" s="33" t="str">
        <f>IF(CI!A361=0,"",CI!A361)</f>
        <v/>
      </c>
      <c r="D362" s="33" t="str">
        <f>IF(CI!C361=0,"",CI!C361)</f>
        <v/>
      </c>
      <c r="E362" s="33" t="str">
        <f>IF(CI!D361=0,"",CI!D361)</f>
        <v/>
      </c>
      <c r="F362" s="33" t="str">
        <f>IF(CI!E361=0,"",CI!E361)</f>
        <v/>
      </c>
      <c r="G362" s="33" t="str">
        <f>IF(CI!F361=0,"",CI!F361)</f>
        <v/>
      </c>
      <c r="H362" s="33" t="str">
        <f>IF(CI!G361=0,"",CI!G361)</f>
        <v/>
      </c>
      <c r="O362" s="33" t="str">
        <f>IF(CI!L361=0,"",CI!L361)</f>
        <v/>
      </c>
      <c r="P362" s="33" t="str">
        <f>IF(CI!M361=0,"",CI!M361)</f>
        <v/>
      </c>
    </row>
    <row r="363" spans="1:16" ht="18" customHeight="1">
      <c r="A363" s="33" t="str">
        <f>IF(CI!A362=0,"",CI!A362)</f>
        <v/>
      </c>
      <c r="D363" s="33" t="str">
        <f>IF(CI!C362=0,"",CI!C362)</f>
        <v/>
      </c>
      <c r="E363" s="33" t="str">
        <f>IF(CI!D362=0,"",CI!D362)</f>
        <v/>
      </c>
      <c r="F363" s="33" t="str">
        <f>IF(CI!E362=0,"",CI!E362)</f>
        <v/>
      </c>
      <c r="G363" s="33" t="str">
        <f>IF(CI!F362=0,"",CI!F362)</f>
        <v/>
      </c>
      <c r="H363" s="33" t="str">
        <f>IF(CI!G362=0,"",CI!G362)</f>
        <v/>
      </c>
      <c r="O363" s="33" t="str">
        <f>IF(CI!L362=0,"",CI!L362)</f>
        <v/>
      </c>
      <c r="P363" s="33" t="str">
        <f>IF(CI!M362=0,"",CI!M362)</f>
        <v/>
      </c>
    </row>
    <row r="364" spans="1:16" ht="18" customHeight="1">
      <c r="A364" s="33" t="str">
        <f>IF(CI!A363=0,"",CI!A363)</f>
        <v/>
      </c>
      <c r="D364" s="33" t="str">
        <f>IF(CI!C363=0,"",CI!C363)</f>
        <v/>
      </c>
      <c r="E364" s="33" t="str">
        <f>IF(CI!D363=0,"",CI!D363)</f>
        <v/>
      </c>
      <c r="F364" s="33" t="str">
        <f>IF(CI!E363=0,"",CI!E363)</f>
        <v/>
      </c>
      <c r="G364" s="33" t="str">
        <f>IF(CI!F363=0,"",CI!F363)</f>
        <v/>
      </c>
      <c r="H364" s="33" t="str">
        <f>IF(CI!G363=0,"",CI!G363)</f>
        <v/>
      </c>
      <c r="O364" s="33" t="str">
        <f>IF(CI!L363=0,"",CI!L363)</f>
        <v/>
      </c>
      <c r="P364" s="33" t="str">
        <f>IF(CI!M363=0,"",CI!M363)</f>
        <v/>
      </c>
    </row>
    <row r="365" spans="1:16" ht="18" customHeight="1">
      <c r="A365" s="33" t="str">
        <f>IF(CI!A364=0,"",CI!A364)</f>
        <v/>
      </c>
      <c r="D365" s="33" t="str">
        <f>IF(CI!C364=0,"",CI!C364)</f>
        <v/>
      </c>
      <c r="E365" s="33" t="str">
        <f>IF(CI!D364=0,"",CI!D364)</f>
        <v/>
      </c>
      <c r="F365" s="33" t="str">
        <f>IF(CI!E364=0,"",CI!E364)</f>
        <v/>
      </c>
      <c r="G365" s="33" t="str">
        <f>IF(CI!F364=0,"",CI!F364)</f>
        <v/>
      </c>
      <c r="H365" s="33" t="str">
        <f>IF(CI!G364=0,"",CI!G364)</f>
        <v/>
      </c>
      <c r="O365" s="33" t="str">
        <f>IF(CI!L364=0,"",CI!L364)</f>
        <v/>
      </c>
      <c r="P365" s="33" t="str">
        <f>IF(CI!M364=0,"",CI!M364)</f>
        <v/>
      </c>
    </row>
    <row r="366" spans="1:16" ht="18" customHeight="1">
      <c r="A366" s="33" t="str">
        <f>IF(CI!A365=0,"",CI!A365)</f>
        <v/>
      </c>
      <c r="D366" s="33" t="str">
        <f>IF(CI!C365=0,"",CI!C365)</f>
        <v/>
      </c>
      <c r="E366" s="33" t="str">
        <f>IF(CI!D365=0,"",CI!D365)</f>
        <v/>
      </c>
      <c r="F366" s="33" t="str">
        <f>IF(CI!E365=0,"",CI!E365)</f>
        <v/>
      </c>
      <c r="G366" s="33" t="str">
        <f>IF(CI!F365=0,"",CI!F365)</f>
        <v/>
      </c>
      <c r="H366" s="33" t="str">
        <f>IF(CI!G365=0,"",CI!G365)</f>
        <v/>
      </c>
      <c r="O366" s="33" t="str">
        <f>IF(CI!L365=0,"",CI!L365)</f>
        <v/>
      </c>
      <c r="P366" s="33" t="str">
        <f>IF(CI!M365=0,"",CI!M365)</f>
        <v/>
      </c>
    </row>
    <row r="367" spans="1:16" ht="18" customHeight="1">
      <c r="A367" s="33" t="str">
        <f>IF(CI!A366=0,"",CI!A366)</f>
        <v/>
      </c>
      <c r="D367" s="33" t="str">
        <f>IF(CI!C366=0,"",CI!C366)</f>
        <v/>
      </c>
      <c r="E367" s="33" t="str">
        <f>IF(CI!D366=0,"",CI!D366)</f>
        <v/>
      </c>
      <c r="F367" s="33" t="str">
        <f>IF(CI!E366=0,"",CI!E366)</f>
        <v/>
      </c>
      <c r="G367" s="33" t="str">
        <f>IF(CI!F366=0,"",CI!F366)</f>
        <v/>
      </c>
      <c r="H367" s="33" t="str">
        <f>IF(CI!G366=0,"",CI!G366)</f>
        <v/>
      </c>
      <c r="O367" s="33" t="str">
        <f>IF(CI!L366=0,"",CI!L366)</f>
        <v/>
      </c>
      <c r="P367" s="33" t="str">
        <f>IF(CI!M366=0,"",CI!M366)</f>
        <v/>
      </c>
    </row>
    <row r="368" spans="1:16" ht="18" customHeight="1">
      <c r="A368" s="33" t="str">
        <f>IF(CI!A367=0,"",CI!A367)</f>
        <v/>
      </c>
      <c r="D368" s="33" t="str">
        <f>IF(CI!C367=0,"",CI!C367)</f>
        <v/>
      </c>
      <c r="E368" s="33" t="str">
        <f>IF(CI!D367=0,"",CI!D367)</f>
        <v/>
      </c>
      <c r="F368" s="33" t="str">
        <f>IF(CI!E367=0,"",CI!E367)</f>
        <v/>
      </c>
      <c r="G368" s="33" t="str">
        <f>IF(CI!F367=0,"",CI!F367)</f>
        <v/>
      </c>
      <c r="H368" s="33" t="str">
        <f>IF(CI!G367=0,"",CI!G367)</f>
        <v/>
      </c>
      <c r="O368" s="33" t="str">
        <f>IF(CI!L367=0,"",CI!L367)</f>
        <v/>
      </c>
      <c r="P368" s="33" t="str">
        <f>IF(CI!M367=0,"",CI!M367)</f>
        <v/>
      </c>
    </row>
    <row r="369" spans="1:16" ht="18" customHeight="1">
      <c r="A369" s="33" t="str">
        <f>IF(CI!A368=0,"",CI!A368)</f>
        <v/>
      </c>
      <c r="D369" s="33" t="str">
        <f>IF(CI!C368=0,"",CI!C368)</f>
        <v/>
      </c>
      <c r="E369" s="33" t="str">
        <f>IF(CI!D368=0,"",CI!D368)</f>
        <v/>
      </c>
      <c r="F369" s="33" t="str">
        <f>IF(CI!E368=0,"",CI!E368)</f>
        <v/>
      </c>
      <c r="G369" s="33" t="str">
        <f>IF(CI!F368=0,"",CI!F368)</f>
        <v/>
      </c>
      <c r="H369" s="33" t="str">
        <f>IF(CI!G368=0,"",CI!G368)</f>
        <v/>
      </c>
      <c r="O369" s="33" t="str">
        <f>IF(CI!L368=0,"",CI!L368)</f>
        <v/>
      </c>
      <c r="P369" s="33" t="str">
        <f>IF(CI!M368=0,"",CI!M368)</f>
        <v/>
      </c>
    </row>
    <row r="370" spans="1:16" ht="18" customHeight="1">
      <c r="A370" s="33" t="str">
        <f>IF(CI!A369=0,"",CI!A369)</f>
        <v/>
      </c>
      <c r="D370" s="33" t="str">
        <f>IF(CI!C369=0,"",CI!C369)</f>
        <v/>
      </c>
      <c r="E370" s="33" t="str">
        <f>IF(CI!D369=0,"",CI!D369)</f>
        <v/>
      </c>
      <c r="F370" s="33" t="str">
        <f>IF(CI!E369=0,"",CI!E369)</f>
        <v/>
      </c>
      <c r="G370" s="33" t="str">
        <f>IF(CI!F369=0,"",CI!F369)</f>
        <v/>
      </c>
      <c r="H370" s="33" t="str">
        <f>IF(CI!G369=0,"",CI!G369)</f>
        <v/>
      </c>
      <c r="O370" s="33" t="str">
        <f>IF(CI!L369=0,"",CI!L369)</f>
        <v/>
      </c>
      <c r="P370" s="33" t="str">
        <f>IF(CI!M369=0,"",CI!M369)</f>
        <v/>
      </c>
    </row>
    <row r="371" spans="1:16" ht="18" customHeight="1">
      <c r="A371" s="33" t="str">
        <f>IF(CI!A370=0,"",CI!A370)</f>
        <v/>
      </c>
      <c r="D371" s="33" t="str">
        <f>IF(CI!C370=0,"",CI!C370)</f>
        <v/>
      </c>
      <c r="E371" s="33" t="str">
        <f>IF(CI!D370=0,"",CI!D370)</f>
        <v/>
      </c>
      <c r="F371" s="33" t="str">
        <f>IF(CI!E370=0,"",CI!E370)</f>
        <v/>
      </c>
      <c r="G371" s="33" t="str">
        <f>IF(CI!F370=0,"",CI!F370)</f>
        <v/>
      </c>
      <c r="H371" s="33" t="str">
        <f>IF(CI!G370=0,"",CI!G370)</f>
        <v/>
      </c>
      <c r="O371" s="33" t="str">
        <f>IF(CI!L370=0,"",CI!L370)</f>
        <v/>
      </c>
      <c r="P371" s="33" t="str">
        <f>IF(CI!M370=0,"",CI!M370)</f>
        <v/>
      </c>
    </row>
    <row r="372" spans="1:16" ht="18" customHeight="1">
      <c r="A372" s="33" t="str">
        <f>IF(CI!A371=0,"",CI!A371)</f>
        <v/>
      </c>
      <c r="D372" s="33" t="str">
        <f>IF(CI!C371=0,"",CI!C371)</f>
        <v/>
      </c>
      <c r="E372" s="33" t="str">
        <f>IF(CI!D371=0,"",CI!D371)</f>
        <v/>
      </c>
      <c r="F372" s="33" t="str">
        <f>IF(CI!E371=0,"",CI!E371)</f>
        <v/>
      </c>
      <c r="G372" s="33" t="str">
        <f>IF(CI!F371=0,"",CI!F371)</f>
        <v/>
      </c>
      <c r="H372" s="33" t="str">
        <f>IF(CI!G371=0,"",CI!G371)</f>
        <v/>
      </c>
      <c r="O372" s="33" t="str">
        <f>IF(CI!L371=0,"",CI!L371)</f>
        <v/>
      </c>
      <c r="P372" s="33" t="str">
        <f>IF(CI!M371=0,"",CI!M371)</f>
        <v/>
      </c>
    </row>
    <row r="373" spans="1:16" ht="18" customHeight="1">
      <c r="A373" s="33" t="str">
        <f>IF(CI!A372=0,"",CI!A372)</f>
        <v/>
      </c>
      <c r="D373" s="33" t="str">
        <f>IF(CI!C372=0,"",CI!C372)</f>
        <v/>
      </c>
      <c r="E373" s="33" t="str">
        <f>IF(CI!D372=0,"",CI!D372)</f>
        <v/>
      </c>
      <c r="F373" s="33" t="str">
        <f>IF(CI!E372=0,"",CI!E372)</f>
        <v/>
      </c>
      <c r="G373" s="33" t="str">
        <f>IF(CI!F372=0,"",CI!F372)</f>
        <v/>
      </c>
      <c r="H373" s="33" t="str">
        <f>IF(CI!G372=0,"",CI!G372)</f>
        <v/>
      </c>
      <c r="O373" s="33" t="str">
        <f>IF(CI!L372=0,"",CI!L372)</f>
        <v/>
      </c>
      <c r="P373" s="33" t="str">
        <f>IF(CI!M372=0,"",CI!M372)</f>
        <v/>
      </c>
    </row>
    <row r="374" spans="1:16" ht="18" customHeight="1">
      <c r="A374" s="33" t="str">
        <f>IF(CI!A373=0,"",CI!A373)</f>
        <v/>
      </c>
      <c r="D374" s="33" t="str">
        <f>IF(CI!C373=0,"",CI!C373)</f>
        <v/>
      </c>
      <c r="E374" s="33" t="str">
        <f>IF(CI!D373=0,"",CI!D373)</f>
        <v/>
      </c>
      <c r="F374" s="33" t="str">
        <f>IF(CI!E373=0,"",CI!E373)</f>
        <v/>
      </c>
      <c r="G374" s="33" t="str">
        <f>IF(CI!F373=0,"",CI!F373)</f>
        <v/>
      </c>
      <c r="H374" s="33" t="str">
        <f>IF(CI!G373=0,"",CI!G373)</f>
        <v/>
      </c>
      <c r="O374" s="33" t="str">
        <f>IF(CI!L373=0,"",CI!L373)</f>
        <v/>
      </c>
      <c r="P374" s="33" t="str">
        <f>IF(CI!M373=0,"",CI!M373)</f>
        <v/>
      </c>
    </row>
    <row r="375" spans="1:16" ht="18" customHeight="1">
      <c r="A375" s="33" t="str">
        <f>IF(CI!A374=0,"",CI!A374)</f>
        <v/>
      </c>
      <c r="D375" s="33" t="str">
        <f>IF(CI!C374=0,"",CI!C374)</f>
        <v/>
      </c>
      <c r="E375" s="33" t="str">
        <f>IF(CI!D374=0,"",CI!D374)</f>
        <v/>
      </c>
      <c r="F375" s="33" t="str">
        <f>IF(CI!E374=0,"",CI!E374)</f>
        <v/>
      </c>
      <c r="G375" s="33" t="str">
        <f>IF(CI!F374=0,"",CI!F374)</f>
        <v/>
      </c>
      <c r="H375" s="33" t="str">
        <f>IF(CI!G374=0,"",CI!G374)</f>
        <v/>
      </c>
      <c r="O375" s="33" t="str">
        <f>IF(CI!L374=0,"",CI!L374)</f>
        <v/>
      </c>
      <c r="P375" s="33" t="str">
        <f>IF(CI!M374=0,"",CI!M374)</f>
        <v/>
      </c>
    </row>
    <row r="376" spans="1:16" ht="18" customHeight="1">
      <c r="A376" s="33" t="str">
        <f>IF(CI!A375=0,"",CI!A375)</f>
        <v/>
      </c>
      <c r="D376" s="33" t="str">
        <f>IF(CI!C375=0,"",CI!C375)</f>
        <v/>
      </c>
      <c r="E376" s="33" t="str">
        <f>IF(CI!D375=0,"",CI!D375)</f>
        <v/>
      </c>
      <c r="F376" s="33" t="str">
        <f>IF(CI!E375=0,"",CI!E375)</f>
        <v/>
      </c>
      <c r="G376" s="33" t="str">
        <f>IF(CI!F375=0,"",CI!F375)</f>
        <v/>
      </c>
      <c r="H376" s="33" t="str">
        <f>IF(CI!G375=0,"",CI!G375)</f>
        <v/>
      </c>
      <c r="O376" s="33" t="str">
        <f>IF(CI!L375=0,"",CI!L375)</f>
        <v/>
      </c>
      <c r="P376" s="33" t="str">
        <f>IF(CI!M375=0,"",CI!M375)</f>
        <v/>
      </c>
    </row>
    <row r="377" spans="1:16" ht="18" customHeight="1">
      <c r="A377" s="33" t="str">
        <f>IF(CI!A376=0,"",CI!A376)</f>
        <v/>
      </c>
      <c r="D377" s="33" t="str">
        <f>IF(CI!C376=0,"",CI!C376)</f>
        <v/>
      </c>
      <c r="E377" s="33" t="str">
        <f>IF(CI!D376=0,"",CI!D376)</f>
        <v/>
      </c>
      <c r="F377" s="33" t="str">
        <f>IF(CI!E376=0,"",CI!E376)</f>
        <v/>
      </c>
      <c r="G377" s="33" t="str">
        <f>IF(CI!F376=0,"",CI!F376)</f>
        <v/>
      </c>
      <c r="H377" s="33" t="str">
        <f>IF(CI!G376=0,"",CI!G376)</f>
        <v/>
      </c>
      <c r="O377" s="33" t="str">
        <f>IF(CI!L376=0,"",CI!L376)</f>
        <v/>
      </c>
      <c r="P377" s="33" t="str">
        <f>IF(CI!M376=0,"",CI!M376)</f>
        <v/>
      </c>
    </row>
    <row r="378" spans="1:16" ht="18" customHeight="1">
      <c r="A378" s="33" t="str">
        <f>IF(CI!A377=0,"",CI!A377)</f>
        <v/>
      </c>
      <c r="D378" s="33" t="str">
        <f>IF(CI!C377=0,"",CI!C377)</f>
        <v/>
      </c>
      <c r="E378" s="33" t="str">
        <f>IF(CI!D377=0,"",CI!D377)</f>
        <v/>
      </c>
      <c r="F378" s="33" t="str">
        <f>IF(CI!E377=0,"",CI!E377)</f>
        <v/>
      </c>
      <c r="G378" s="33" t="str">
        <f>IF(CI!F377=0,"",CI!F377)</f>
        <v/>
      </c>
      <c r="H378" s="33" t="str">
        <f>IF(CI!G377=0,"",CI!G377)</f>
        <v/>
      </c>
      <c r="O378" s="33" t="str">
        <f>IF(CI!L377=0,"",CI!L377)</f>
        <v/>
      </c>
      <c r="P378" s="33" t="str">
        <f>IF(CI!M377=0,"",CI!M377)</f>
        <v/>
      </c>
    </row>
    <row r="379" spans="1:16" ht="18" customHeight="1">
      <c r="A379" s="33" t="str">
        <f>IF(CI!A378=0,"",CI!A378)</f>
        <v/>
      </c>
      <c r="D379" s="33" t="str">
        <f>IF(CI!C378=0,"",CI!C378)</f>
        <v/>
      </c>
      <c r="E379" s="33" t="str">
        <f>IF(CI!D378=0,"",CI!D378)</f>
        <v/>
      </c>
      <c r="F379" s="33" t="str">
        <f>IF(CI!E378=0,"",CI!E378)</f>
        <v/>
      </c>
      <c r="G379" s="33" t="str">
        <f>IF(CI!F378=0,"",CI!F378)</f>
        <v/>
      </c>
      <c r="H379" s="33" t="str">
        <f>IF(CI!G378=0,"",CI!G378)</f>
        <v/>
      </c>
      <c r="O379" s="33" t="str">
        <f>IF(CI!L378=0,"",CI!L378)</f>
        <v/>
      </c>
      <c r="P379" s="33" t="str">
        <f>IF(CI!M378=0,"",CI!M378)</f>
        <v/>
      </c>
    </row>
    <row r="380" spans="1:16" ht="18" customHeight="1">
      <c r="A380" s="33" t="str">
        <f>IF(CI!A379=0,"",CI!A379)</f>
        <v/>
      </c>
      <c r="D380" s="33" t="str">
        <f>IF(CI!C379=0,"",CI!C379)</f>
        <v/>
      </c>
      <c r="E380" s="33" t="str">
        <f>IF(CI!D379=0,"",CI!D379)</f>
        <v/>
      </c>
      <c r="F380" s="33" t="str">
        <f>IF(CI!E379=0,"",CI!E379)</f>
        <v/>
      </c>
      <c r="G380" s="33" t="str">
        <f>IF(CI!F379=0,"",CI!F379)</f>
        <v/>
      </c>
      <c r="H380" s="33" t="str">
        <f>IF(CI!G379=0,"",CI!G379)</f>
        <v/>
      </c>
      <c r="O380" s="33" t="str">
        <f>IF(CI!L379=0,"",CI!L379)</f>
        <v/>
      </c>
      <c r="P380" s="33" t="str">
        <f>IF(CI!M379=0,"",CI!M379)</f>
        <v/>
      </c>
    </row>
    <row r="381" spans="1:16" ht="18" customHeight="1">
      <c r="A381" s="33" t="str">
        <f>IF(CI!A380=0,"",CI!A380)</f>
        <v/>
      </c>
      <c r="D381" s="33" t="str">
        <f>IF(CI!C380=0,"",CI!C380)</f>
        <v/>
      </c>
      <c r="E381" s="33" t="str">
        <f>IF(CI!D380=0,"",CI!D380)</f>
        <v/>
      </c>
      <c r="F381" s="33" t="str">
        <f>IF(CI!E380=0,"",CI!E380)</f>
        <v/>
      </c>
      <c r="G381" s="33" t="str">
        <f>IF(CI!F380=0,"",CI!F380)</f>
        <v/>
      </c>
      <c r="H381" s="33" t="str">
        <f>IF(CI!G380=0,"",CI!G380)</f>
        <v/>
      </c>
      <c r="O381" s="33" t="str">
        <f>IF(CI!L380=0,"",CI!L380)</f>
        <v/>
      </c>
      <c r="P381" s="33" t="str">
        <f>IF(CI!M380=0,"",CI!M380)</f>
        <v/>
      </c>
    </row>
    <row r="382" spans="1:16" ht="18" customHeight="1">
      <c r="A382" s="33" t="str">
        <f>IF(CI!A381=0,"",CI!A381)</f>
        <v/>
      </c>
      <c r="D382" s="33" t="str">
        <f>IF(CI!C381=0,"",CI!C381)</f>
        <v/>
      </c>
      <c r="E382" s="33" t="str">
        <f>IF(CI!D381=0,"",CI!D381)</f>
        <v/>
      </c>
      <c r="F382" s="33" t="str">
        <f>IF(CI!E381=0,"",CI!E381)</f>
        <v/>
      </c>
      <c r="G382" s="33" t="str">
        <f>IF(CI!F381=0,"",CI!F381)</f>
        <v/>
      </c>
      <c r="H382" s="33" t="str">
        <f>IF(CI!G381=0,"",CI!G381)</f>
        <v/>
      </c>
      <c r="O382" s="33" t="str">
        <f>IF(CI!L381=0,"",CI!L381)</f>
        <v/>
      </c>
      <c r="P382" s="33" t="str">
        <f>IF(CI!M381=0,"",CI!M381)</f>
        <v/>
      </c>
    </row>
    <row r="383" spans="1:16" ht="18" customHeight="1">
      <c r="A383" s="33" t="str">
        <f>IF(CI!A382=0,"",CI!A382)</f>
        <v/>
      </c>
      <c r="D383" s="33" t="str">
        <f>IF(CI!C382=0,"",CI!C382)</f>
        <v/>
      </c>
      <c r="E383" s="33" t="str">
        <f>IF(CI!D382=0,"",CI!D382)</f>
        <v/>
      </c>
      <c r="F383" s="33" t="str">
        <f>IF(CI!E382=0,"",CI!E382)</f>
        <v/>
      </c>
      <c r="G383" s="33" t="str">
        <f>IF(CI!F382=0,"",CI!F382)</f>
        <v/>
      </c>
      <c r="H383" s="33" t="str">
        <f>IF(CI!G382=0,"",CI!G382)</f>
        <v/>
      </c>
      <c r="O383" s="33" t="str">
        <f>IF(CI!L382=0,"",CI!L382)</f>
        <v/>
      </c>
      <c r="P383" s="33" t="str">
        <f>IF(CI!M382=0,"",CI!M382)</f>
        <v/>
      </c>
    </row>
    <row r="384" spans="1:16" ht="18" customHeight="1">
      <c r="A384" s="33" t="str">
        <f>IF(CI!A383=0,"",CI!A383)</f>
        <v/>
      </c>
      <c r="D384" s="33" t="str">
        <f>IF(CI!C383=0,"",CI!C383)</f>
        <v/>
      </c>
      <c r="E384" s="33" t="str">
        <f>IF(CI!D383=0,"",CI!D383)</f>
        <v/>
      </c>
      <c r="F384" s="33" t="str">
        <f>IF(CI!E383=0,"",CI!E383)</f>
        <v/>
      </c>
      <c r="G384" s="33" t="str">
        <f>IF(CI!F383=0,"",CI!F383)</f>
        <v/>
      </c>
      <c r="H384" s="33" t="str">
        <f>IF(CI!G383=0,"",CI!G383)</f>
        <v/>
      </c>
      <c r="O384" s="33" t="str">
        <f>IF(CI!L383=0,"",CI!L383)</f>
        <v/>
      </c>
      <c r="P384" s="33" t="str">
        <f>IF(CI!M383=0,"",CI!M383)</f>
        <v/>
      </c>
    </row>
    <row r="385" spans="1:16" ht="18" customHeight="1">
      <c r="A385" s="33" t="str">
        <f>IF(CI!A384=0,"",CI!A384)</f>
        <v/>
      </c>
      <c r="D385" s="33" t="str">
        <f>IF(CI!C384=0,"",CI!C384)</f>
        <v/>
      </c>
      <c r="E385" s="33" t="str">
        <f>IF(CI!D384=0,"",CI!D384)</f>
        <v/>
      </c>
      <c r="F385" s="33" t="str">
        <f>IF(CI!E384=0,"",CI!E384)</f>
        <v/>
      </c>
      <c r="G385" s="33" t="str">
        <f>IF(CI!F384=0,"",CI!F384)</f>
        <v/>
      </c>
      <c r="H385" s="33" t="str">
        <f>IF(CI!G384=0,"",CI!G384)</f>
        <v/>
      </c>
      <c r="O385" s="33" t="str">
        <f>IF(CI!L384=0,"",CI!L384)</f>
        <v/>
      </c>
      <c r="P385" s="33" t="str">
        <f>IF(CI!M384=0,"",CI!M384)</f>
        <v/>
      </c>
    </row>
    <row r="386" spans="1:16" ht="18" customHeight="1">
      <c r="A386" s="33" t="str">
        <f>IF(CI!A385=0,"",CI!A385)</f>
        <v/>
      </c>
      <c r="D386" s="33" t="str">
        <f>IF(CI!C385=0,"",CI!C385)</f>
        <v/>
      </c>
      <c r="E386" s="33" t="str">
        <f>IF(CI!D385=0,"",CI!D385)</f>
        <v/>
      </c>
      <c r="F386" s="33" t="str">
        <f>IF(CI!E385=0,"",CI!E385)</f>
        <v/>
      </c>
      <c r="G386" s="33" t="str">
        <f>IF(CI!F385=0,"",CI!F385)</f>
        <v/>
      </c>
      <c r="H386" s="33" t="str">
        <f>IF(CI!G385=0,"",CI!G385)</f>
        <v/>
      </c>
      <c r="O386" s="33" t="str">
        <f>IF(CI!L385=0,"",CI!L385)</f>
        <v/>
      </c>
      <c r="P386" s="33" t="str">
        <f>IF(CI!M385=0,"",CI!M385)</f>
        <v/>
      </c>
    </row>
    <row r="387" spans="1:16" ht="18" customHeight="1">
      <c r="A387" s="33" t="str">
        <f>IF(CI!A386=0,"",CI!A386)</f>
        <v/>
      </c>
      <c r="D387" s="33" t="str">
        <f>IF(CI!C386=0,"",CI!C386)</f>
        <v/>
      </c>
      <c r="E387" s="33" t="str">
        <f>IF(CI!D386=0,"",CI!D386)</f>
        <v/>
      </c>
      <c r="F387" s="33" t="str">
        <f>IF(CI!E386=0,"",CI!E386)</f>
        <v/>
      </c>
      <c r="G387" s="33" t="str">
        <f>IF(CI!F386=0,"",CI!F386)</f>
        <v/>
      </c>
      <c r="H387" s="33" t="str">
        <f>IF(CI!G386=0,"",CI!G386)</f>
        <v/>
      </c>
      <c r="O387" s="33" t="str">
        <f>IF(CI!L386=0,"",CI!L386)</f>
        <v/>
      </c>
      <c r="P387" s="33" t="str">
        <f>IF(CI!M386=0,"",CI!M386)</f>
        <v/>
      </c>
    </row>
    <row r="388" spans="1:16" ht="18" customHeight="1">
      <c r="A388" s="33" t="str">
        <f>IF(CI!A387=0,"",CI!A387)</f>
        <v/>
      </c>
      <c r="D388" s="33" t="str">
        <f>IF(CI!C387=0,"",CI!C387)</f>
        <v/>
      </c>
      <c r="E388" s="33" t="str">
        <f>IF(CI!D387=0,"",CI!D387)</f>
        <v/>
      </c>
      <c r="F388" s="33" t="str">
        <f>IF(CI!E387=0,"",CI!E387)</f>
        <v/>
      </c>
      <c r="G388" s="33" t="str">
        <f>IF(CI!F387=0,"",CI!F387)</f>
        <v/>
      </c>
      <c r="H388" s="33" t="str">
        <f>IF(CI!G387=0,"",CI!G387)</f>
        <v/>
      </c>
      <c r="O388" s="33" t="str">
        <f>IF(CI!L387=0,"",CI!L387)</f>
        <v/>
      </c>
      <c r="P388" s="33" t="str">
        <f>IF(CI!M387=0,"",CI!M387)</f>
        <v/>
      </c>
    </row>
    <row r="389" spans="1:16" ht="18" customHeight="1">
      <c r="A389" s="33" t="str">
        <f>IF(CI!A388=0,"",CI!A388)</f>
        <v/>
      </c>
      <c r="D389" s="33" t="str">
        <f>IF(CI!C388=0,"",CI!C388)</f>
        <v/>
      </c>
      <c r="E389" s="33" t="str">
        <f>IF(CI!D388=0,"",CI!D388)</f>
        <v/>
      </c>
      <c r="F389" s="33" t="str">
        <f>IF(CI!E388=0,"",CI!E388)</f>
        <v/>
      </c>
      <c r="G389" s="33" t="str">
        <f>IF(CI!F388=0,"",CI!F388)</f>
        <v/>
      </c>
      <c r="H389" s="33" t="str">
        <f>IF(CI!G388=0,"",CI!G388)</f>
        <v/>
      </c>
      <c r="O389" s="33" t="str">
        <f>IF(CI!L388=0,"",CI!L388)</f>
        <v/>
      </c>
      <c r="P389" s="33" t="str">
        <f>IF(CI!M388=0,"",CI!M388)</f>
        <v/>
      </c>
    </row>
    <row r="390" spans="1:16" ht="18" customHeight="1">
      <c r="A390" s="33" t="str">
        <f>IF(CI!A389=0,"",CI!A389)</f>
        <v/>
      </c>
      <c r="D390" s="33" t="str">
        <f>IF(CI!C389=0,"",CI!C389)</f>
        <v/>
      </c>
      <c r="E390" s="33" t="str">
        <f>IF(CI!D389=0,"",CI!D389)</f>
        <v/>
      </c>
      <c r="F390" s="33" t="str">
        <f>IF(CI!E389=0,"",CI!E389)</f>
        <v/>
      </c>
      <c r="G390" s="33" t="str">
        <f>IF(CI!F389=0,"",CI!F389)</f>
        <v/>
      </c>
      <c r="H390" s="33" t="str">
        <f>IF(CI!G389=0,"",CI!G389)</f>
        <v/>
      </c>
      <c r="O390" s="33" t="str">
        <f>IF(CI!L389=0,"",CI!L389)</f>
        <v/>
      </c>
      <c r="P390" s="33" t="str">
        <f>IF(CI!M389=0,"",CI!M389)</f>
        <v/>
      </c>
    </row>
    <row r="391" spans="1:16" ht="18" customHeight="1">
      <c r="A391" s="33" t="str">
        <f>IF(CI!A390=0,"",CI!A390)</f>
        <v/>
      </c>
      <c r="D391" s="33" t="str">
        <f>IF(CI!C390=0,"",CI!C390)</f>
        <v/>
      </c>
      <c r="E391" s="33" t="str">
        <f>IF(CI!D390=0,"",CI!D390)</f>
        <v/>
      </c>
      <c r="F391" s="33" t="str">
        <f>IF(CI!E390=0,"",CI!E390)</f>
        <v/>
      </c>
      <c r="G391" s="33" t="str">
        <f>IF(CI!F390=0,"",CI!F390)</f>
        <v/>
      </c>
      <c r="H391" s="33" t="str">
        <f>IF(CI!G390=0,"",CI!G390)</f>
        <v/>
      </c>
      <c r="O391" s="33" t="str">
        <f>IF(CI!L390=0,"",CI!L390)</f>
        <v/>
      </c>
      <c r="P391" s="33" t="str">
        <f>IF(CI!M390=0,"",CI!M390)</f>
        <v/>
      </c>
    </row>
    <row r="392" spans="1:16" ht="18" customHeight="1">
      <c r="A392" s="33" t="str">
        <f>IF(CI!A391=0,"",CI!A391)</f>
        <v/>
      </c>
      <c r="D392" s="33" t="str">
        <f>IF(CI!C391=0,"",CI!C391)</f>
        <v/>
      </c>
      <c r="E392" s="33" t="str">
        <f>IF(CI!D391=0,"",CI!D391)</f>
        <v/>
      </c>
      <c r="F392" s="33" t="str">
        <f>IF(CI!E391=0,"",CI!E391)</f>
        <v/>
      </c>
      <c r="G392" s="33" t="str">
        <f>IF(CI!F391=0,"",CI!F391)</f>
        <v/>
      </c>
      <c r="H392" s="33" t="str">
        <f>IF(CI!G391=0,"",CI!G391)</f>
        <v/>
      </c>
      <c r="O392" s="33" t="str">
        <f>IF(CI!L391=0,"",CI!L391)</f>
        <v/>
      </c>
      <c r="P392" s="33" t="str">
        <f>IF(CI!M391=0,"",CI!M391)</f>
        <v/>
      </c>
    </row>
    <row r="393" spans="1:16" ht="18" customHeight="1">
      <c r="A393" s="33" t="str">
        <f>IF(CI!A392=0,"",CI!A392)</f>
        <v/>
      </c>
      <c r="D393" s="33" t="str">
        <f>IF(CI!C392=0,"",CI!C392)</f>
        <v/>
      </c>
      <c r="E393" s="33" t="str">
        <f>IF(CI!D392=0,"",CI!D392)</f>
        <v/>
      </c>
      <c r="F393" s="33" t="str">
        <f>IF(CI!E392=0,"",CI!E392)</f>
        <v/>
      </c>
      <c r="G393" s="33" t="str">
        <f>IF(CI!F392=0,"",CI!F392)</f>
        <v/>
      </c>
      <c r="H393" s="33" t="str">
        <f>IF(CI!G392=0,"",CI!G392)</f>
        <v/>
      </c>
      <c r="O393" s="33" t="str">
        <f>IF(CI!L392=0,"",CI!L392)</f>
        <v/>
      </c>
      <c r="P393" s="33" t="str">
        <f>IF(CI!M392=0,"",CI!M392)</f>
        <v/>
      </c>
    </row>
    <row r="394" spans="1:16" ht="18" customHeight="1">
      <c r="A394" s="33" t="str">
        <f>IF(CI!A393=0,"",CI!A393)</f>
        <v/>
      </c>
      <c r="D394" s="33" t="str">
        <f>IF(CI!C393=0,"",CI!C393)</f>
        <v/>
      </c>
      <c r="E394" s="33" t="str">
        <f>IF(CI!D393=0,"",CI!D393)</f>
        <v/>
      </c>
      <c r="F394" s="33" t="str">
        <f>IF(CI!E393=0,"",CI!E393)</f>
        <v/>
      </c>
      <c r="G394" s="33" t="str">
        <f>IF(CI!F393=0,"",CI!F393)</f>
        <v/>
      </c>
      <c r="H394" s="33" t="str">
        <f>IF(CI!G393=0,"",CI!G393)</f>
        <v/>
      </c>
      <c r="O394" s="33" t="str">
        <f>IF(CI!L393=0,"",CI!L393)</f>
        <v/>
      </c>
      <c r="P394" s="33" t="str">
        <f>IF(CI!M393=0,"",CI!M393)</f>
        <v/>
      </c>
    </row>
    <row r="395" spans="1:16" ht="18" customHeight="1">
      <c r="A395" s="33" t="str">
        <f>IF(CI!A394=0,"",CI!A394)</f>
        <v/>
      </c>
      <c r="D395" s="33" t="str">
        <f>IF(CI!C394=0,"",CI!C394)</f>
        <v/>
      </c>
      <c r="E395" s="33" t="str">
        <f>IF(CI!D394=0,"",CI!D394)</f>
        <v/>
      </c>
      <c r="F395" s="33" t="str">
        <f>IF(CI!E394=0,"",CI!E394)</f>
        <v/>
      </c>
      <c r="G395" s="33" t="str">
        <f>IF(CI!F394=0,"",CI!F394)</f>
        <v/>
      </c>
      <c r="H395" s="33" t="str">
        <f>IF(CI!G394=0,"",CI!G394)</f>
        <v/>
      </c>
      <c r="O395" s="33" t="str">
        <f>IF(CI!L394=0,"",CI!L394)</f>
        <v/>
      </c>
      <c r="P395" s="33" t="str">
        <f>IF(CI!M394=0,"",CI!M394)</f>
        <v/>
      </c>
    </row>
    <row r="396" spans="1:16" ht="18" customHeight="1">
      <c r="A396" s="33" t="str">
        <f>IF(CI!A395=0,"",CI!A395)</f>
        <v/>
      </c>
      <c r="D396" s="33" t="str">
        <f>IF(CI!C395=0,"",CI!C395)</f>
        <v/>
      </c>
      <c r="E396" s="33" t="str">
        <f>IF(CI!D395=0,"",CI!D395)</f>
        <v/>
      </c>
      <c r="F396" s="33" t="str">
        <f>IF(CI!E395=0,"",CI!E395)</f>
        <v/>
      </c>
      <c r="G396" s="33" t="str">
        <f>IF(CI!F395=0,"",CI!F395)</f>
        <v/>
      </c>
      <c r="H396" s="33" t="str">
        <f>IF(CI!G395=0,"",CI!G395)</f>
        <v/>
      </c>
      <c r="O396" s="33" t="str">
        <f>IF(CI!L395=0,"",CI!L395)</f>
        <v/>
      </c>
      <c r="P396" s="33" t="str">
        <f>IF(CI!M395=0,"",CI!M395)</f>
        <v/>
      </c>
    </row>
    <row r="397" spans="1:16" ht="18" customHeight="1">
      <c r="A397" s="33" t="str">
        <f>IF(CI!A396=0,"",CI!A396)</f>
        <v/>
      </c>
      <c r="D397" s="33" t="str">
        <f>IF(CI!C396=0,"",CI!C396)</f>
        <v/>
      </c>
      <c r="E397" s="33" t="str">
        <f>IF(CI!D396=0,"",CI!D396)</f>
        <v/>
      </c>
      <c r="F397" s="33" t="str">
        <f>IF(CI!E396=0,"",CI!E396)</f>
        <v/>
      </c>
      <c r="G397" s="33" t="str">
        <f>IF(CI!F396=0,"",CI!F396)</f>
        <v/>
      </c>
      <c r="H397" s="33" t="str">
        <f>IF(CI!G396=0,"",CI!G396)</f>
        <v/>
      </c>
      <c r="O397" s="33" t="str">
        <f>IF(CI!L396=0,"",CI!L396)</f>
        <v/>
      </c>
      <c r="P397" s="33" t="str">
        <f>IF(CI!M396=0,"",CI!M396)</f>
        <v/>
      </c>
    </row>
    <row r="398" spans="1:16" ht="18" customHeight="1">
      <c r="A398" s="33" t="str">
        <f>IF(CI!A397=0,"",CI!A397)</f>
        <v/>
      </c>
      <c r="D398" s="33" t="str">
        <f>IF(CI!C397=0,"",CI!C397)</f>
        <v/>
      </c>
      <c r="E398" s="33" t="str">
        <f>IF(CI!D397=0,"",CI!D397)</f>
        <v/>
      </c>
      <c r="F398" s="33" t="str">
        <f>IF(CI!E397=0,"",CI!E397)</f>
        <v/>
      </c>
      <c r="G398" s="33" t="str">
        <f>IF(CI!F397=0,"",CI!F397)</f>
        <v/>
      </c>
      <c r="H398" s="33" t="str">
        <f>IF(CI!G397=0,"",CI!G397)</f>
        <v/>
      </c>
      <c r="O398" s="33" t="str">
        <f>IF(CI!L397=0,"",CI!L397)</f>
        <v/>
      </c>
      <c r="P398" s="33" t="str">
        <f>IF(CI!M397=0,"",CI!M397)</f>
        <v/>
      </c>
    </row>
    <row r="399" spans="1:16" ht="18" customHeight="1">
      <c r="A399" s="33" t="str">
        <f>IF(CI!A398=0,"",CI!A398)</f>
        <v/>
      </c>
      <c r="D399" s="33" t="str">
        <f>IF(CI!C398=0,"",CI!C398)</f>
        <v/>
      </c>
      <c r="E399" s="33" t="str">
        <f>IF(CI!D398=0,"",CI!D398)</f>
        <v/>
      </c>
      <c r="F399" s="33" t="str">
        <f>IF(CI!E398=0,"",CI!E398)</f>
        <v/>
      </c>
      <c r="G399" s="33" t="str">
        <f>IF(CI!F398=0,"",CI!F398)</f>
        <v/>
      </c>
      <c r="H399" s="33" t="str">
        <f>IF(CI!G398=0,"",CI!G398)</f>
        <v/>
      </c>
      <c r="O399" s="33" t="str">
        <f>IF(CI!L398=0,"",CI!L398)</f>
        <v/>
      </c>
      <c r="P399" s="33" t="str">
        <f>IF(CI!M398=0,"",CI!M398)</f>
        <v/>
      </c>
    </row>
    <row r="400" spans="1:16" ht="18" customHeight="1">
      <c r="A400" s="33" t="str">
        <f>IF(CI!A399=0,"",CI!A399)</f>
        <v/>
      </c>
      <c r="D400" s="33" t="str">
        <f>IF(CI!C399=0,"",CI!C399)</f>
        <v/>
      </c>
      <c r="E400" s="33" t="str">
        <f>IF(CI!D399=0,"",CI!D399)</f>
        <v/>
      </c>
      <c r="F400" s="33" t="str">
        <f>IF(CI!E399=0,"",CI!E399)</f>
        <v/>
      </c>
      <c r="G400" s="33" t="str">
        <f>IF(CI!F399=0,"",CI!F399)</f>
        <v/>
      </c>
      <c r="H400" s="33" t="str">
        <f>IF(CI!G399=0,"",CI!G399)</f>
        <v/>
      </c>
      <c r="O400" s="33" t="str">
        <f>IF(CI!L399=0,"",CI!L399)</f>
        <v/>
      </c>
      <c r="P400" s="33" t="str">
        <f>IF(CI!M399=0,"",CI!M399)</f>
        <v/>
      </c>
    </row>
    <row r="401" spans="1:16" ht="18" customHeight="1">
      <c r="A401" s="33" t="str">
        <f>IF(CI!A400=0,"",CI!A400)</f>
        <v/>
      </c>
      <c r="D401" s="33" t="str">
        <f>IF(CI!C400=0,"",CI!C400)</f>
        <v/>
      </c>
      <c r="E401" s="33" t="str">
        <f>IF(CI!D400=0,"",CI!D400)</f>
        <v/>
      </c>
      <c r="F401" s="33" t="str">
        <f>IF(CI!E400=0,"",CI!E400)</f>
        <v/>
      </c>
      <c r="G401" s="33" t="str">
        <f>IF(CI!F400=0,"",CI!F400)</f>
        <v/>
      </c>
      <c r="H401" s="33" t="str">
        <f>IF(CI!G400=0,"",CI!G400)</f>
        <v/>
      </c>
      <c r="O401" s="33" t="str">
        <f>IF(CI!L400=0,"",CI!L400)</f>
        <v/>
      </c>
      <c r="P401" s="33" t="str">
        <f>IF(CI!M400=0,"",CI!M400)</f>
        <v/>
      </c>
    </row>
    <row r="402" spans="1:16" ht="18" customHeight="1">
      <c r="A402" s="33" t="str">
        <f>IF(CI!A401=0,"",CI!A401)</f>
        <v/>
      </c>
      <c r="D402" s="33" t="str">
        <f>IF(CI!C401=0,"",CI!C401)</f>
        <v/>
      </c>
      <c r="E402" s="33" t="str">
        <f>IF(CI!D401=0,"",CI!D401)</f>
        <v/>
      </c>
      <c r="F402" s="33" t="str">
        <f>IF(CI!E401=0,"",CI!E401)</f>
        <v/>
      </c>
      <c r="G402" s="33" t="str">
        <f>IF(CI!F401=0,"",CI!F401)</f>
        <v/>
      </c>
      <c r="H402" s="33" t="str">
        <f>IF(CI!G401=0,"",CI!G401)</f>
        <v/>
      </c>
      <c r="O402" s="33" t="str">
        <f>IF(CI!L401=0,"",CI!L401)</f>
        <v/>
      </c>
      <c r="P402" s="33" t="str">
        <f>IF(CI!M401=0,"",CI!M401)</f>
        <v/>
      </c>
    </row>
    <row r="403" spans="1:16" ht="18" customHeight="1">
      <c r="A403" s="33" t="str">
        <f>IF(CI!A402=0,"",CI!A402)</f>
        <v/>
      </c>
      <c r="D403" s="33" t="str">
        <f>IF(CI!C402=0,"",CI!C402)</f>
        <v/>
      </c>
      <c r="E403" s="33" t="str">
        <f>IF(CI!D402=0,"",CI!D402)</f>
        <v/>
      </c>
      <c r="F403" s="33" t="str">
        <f>IF(CI!E402=0,"",CI!E402)</f>
        <v/>
      </c>
      <c r="G403" s="33" t="str">
        <f>IF(CI!F402=0,"",CI!F402)</f>
        <v/>
      </c>
      <c r="H403" s="33" t="str">
        <f>IF(CI!G402=0,"",CI!G402)</f>
        <v/>
      </c>
      <c r="O403" s="33" t="str">
        <f>IF(CI!L402=0,"",CI!L402)</f>
        <v/>
      </c>
      <c r="P403" s="33" t="str">
        <f>IF(CI!M402=0,"",CI!M402)</f>
        <v/>
      </c>
    </row>
    <row r="404" spans="1:16" ht="18" customHeight="1">
      <c r="A404" s="33" t="str">
        <f>IF(CI!A403=0,"",CI!A403)</f>
        <v/>
      </c>
      <c r="D404" s="33" t="str">
        <f>IF(CI!C403=0,"",CI!C403)</f>
        <v/>
      </c>
      <c r="E404" s="33" t="str">
        <f>IF(CI!D403=0,"",CI!D403)</f>
        <v/>
      </c>
      <c r="F404" s="33" t="str">
        <f>IF(CI!E403=0,"",CI!E403)</f>
        <v/>
      </c>
      <c r="G404" s="33" t="str">
        <f>IF(CI!F403=0,"",CI!F403)</f>
        <v/>
      </c>
      <c r="H404" s="33" t="str">
        <f>IF(CI!G403=0,"",CI!G403)</f>
        <v/>
      </c>
      <c r="O404" s="33" t="str">
        <f>IF(CI!L403=0,"",CI!L403)</f>
        <v/>
      </c>
      <c r="P404" s="33" t="str">
        <f>IF(CI!M403=0,"",CI!M403)</f>
        <v/>
      </c>
    </row>
    <row r="405" spans="1:16" ht="18" customHeight="1">
      <c r="A405" s="33" t="str">
        <f>IF(CI!A404=0,"",CI!A404)</f>
        <v/>
      </c>
      <c r="D405" s="33" t="str">
        <f>IF(CI!C404=0,"",CI!C404)</f>
        <v/>
      </c>
      <c r="E405" s="33" t="str">
        <f>IF(CI!D404=0,"",CI!D404)</f>
        <v/>
      </c>
      <c r="F405" s="33" t="str">
        <f>IF(CI!E404=0,"",CI!E404)</f>
        <v/>
      </c>
      <c r="G405" s="33" t="str">
        <f>IF(CI!F404=0,"",CI!F404)</f>
        <v/>
      </c>
      <c r="H405" s="33" t="str">
        <f>IF(CI!G404=0,"",CI!G404)</f>
        <v/>
      </c>
      <c r="O405" s="33" t="str">
        <f>IF(CI!L404=0,"",CI!L404)</f>
        <v/>
      </c>
      <c r="P405" s="33" t="str">
        <f>IF(CI!M404=0,"",CI!M404)</f>
        <v/>
      </c>
    </row>
    <row r="406" spans="1:16" ht="18" customHeight="1">
      <c r="A406" s="33" t="str">
        <f>IF(CI!A405=0,"",CI!A405)</f>
        <v/>
      </c>
      <c r="D406" s="33" t="str">
        <f>IF(CI!C405=0,"",CI!C405)</f>
        <v/>
      </c>
      <c r="E406" s="33" t="str">
        <f>IF(CI!D405=0,"",CI!D405)</f>
        <v/>
      </c>
      <c r="F406" s="33" t="str">
        <f>IF(CI!E405=0,"",CI!E405)</f>
        <v/>
      </c>
      <c r="G406" s="33" t="str">
        <f>IF(CI!F405=0,"",CI!F405)</f>
        <v/>
      </c>
      <c r="H406" s="33" t="str">
        <f>IF(CI!G405=0,"",CI!G405)</f>
        <v/>
      </c>
      <c r="O406" s="33" t="str">
        <f>IF(CI!L405=0,"",CI!L405)</f>
        <v/>
      </c>
      <c r="P406" s="33" t="str">
        <f>IF(CI!M405=0,"",CI!M405)</f>
        <v/>
      </c>
    </row>
    <row r="407" spans="1:16" ht="18" customHeight="1">
      <c r="A407" s="33" t="str">
        <f>IF(CI!A406=0,"",CI!A406)</f>
        <v/>
      </c>
      <c r="D407" s="33" t="str">
        <f>IF(CI!C406=0,"",CI!C406)</f>
        <v/>
      </c>
      <c r="E407" s="33" t="str">
        <f>IF(CI!D406=0,"",CI!D406)</f>
        <v/>
      </c>
      <c r="F407" s="33" t="str">
        <f>IF(CI!E406=0,"",CI!E406)</f>
        <v/>
      </c>
      <c r="G407" s="33" t="str">
        <f>IF(CI!F406=0,"",CI!F406)</f>
        <v/>
      </c>
      <c r="H407" s="33" t="str">
        <f>IF(CI!G406=0,"",CI!G406)</f>
        <v/>
      </c>
      <c r="O407" s="33" t="str">
        <f>IF(CI!L406=0,"",CI!L406)</f>
        <v/>
      </c>
      <c r="P407" s="33" t="str">
        <f>IF(CI!M406=0,"",CI!M406)</f>
        <v/>
      </c>
    </row>
    <row r="408" spans="1:16" ht="18" customHeight="1">
      <c r="A408" s="33" t="str">
        <f>IF(CI!A407=0,"",CI!A407)</f>
        <v/>
      </c>
      <c r="D408" s="33" t="str">
        <f>IF(CI!C407=0,"",CI!C407)</f>
        <v/>
      </c>
      <c r="E408" s="33" t="str">
        <f>IF(CI!D407=0,"",CI!D407)</f>
        <v/>
      </c>
      <c r="F408" s="33" t="str">
        <f>IF(CI!E407=0,"",CI!E407)</f>
        <v/>
      </c>
      <c r="G408" s="33" t="str">
        <f>IF(CI!F407=0,"",CI!F407)</f>
        <v/>
      </c>
      <c r="H408" s="33" t="str">
        <f>IF(CI!G407=0,"",CI!G407)</f>
        <v/>
      </c>
      <c r="O408" s="33" t="str">
        <f>IF(CI!L407=0,"",CI!L407)</f>
        <v/>
      </c>
      <c r="P408" s="33" t="str">
        <f>IF(CI!M407=0,"",CI!M407)</f>
        <v/>
      </c>
    </row>
    <row r="409" spans="1:16" ht="18" customHeight="1">
      <c r="A409" s="33" t="str">
        <f>IF(CI!A408=0,"",CI!A408)</f>
        <v/>
      </c>
      <c r="D409" s="33" t="str">
        <f>IF(CI!C408=0,"",CI!C408)</f>
        <v/>
      </c>
      <c r="E409" s="33" t="str">
        <f>IF(CI!D408=0,"",CI!D408)</f>
        <v/>
      </c>
      <c r="F409" s="33" t="str">
        <f>IF(CI!E408=0,"",CI!E408)</f>
        <v/>
      </c>
      <c r="G409" s="33" t="str">
        <f>IF(CI!F408=0,"",CI!F408)</f>
        <v/>
      </c>
      <c r="H409" s="33" t="str">
        <f>IF(CI!G408=0,"",CI!G408)</f>
        <v/>
      </c>
      <c r="O409" s="33" t="str">
        <f>IF(CI!L408=0,"",CI!L408)</f>
        <v/>
      </c>
      <c r="P409" s="33" t="str">
        <f>IF(CI!M408=0,"",CI!M408)</f>
        <v/>
      </c>
    </row>
    <row r="410" spans="1:16" ht="18" customHeight="1">
      <c r="A410" s="33" t="str">
        <f>IF(CI!A409=0,"",CI!A409)</f>
        <v/>
      </c>
      <c r="D410" s="33" t="str">
        <f>IF(CI!C409=0,"",CI!C409)</f>
        <v/>
      </c>
      <c r="E410" s="33" t="str">
        <f>IF(CI!D409=0,"",CI!D409)</f>
        <v/>
      </c>
      <c r="F410" s="33" t="str">
        <f>IF(CI!E409=0,"",CI!E409)</f>
        <v/>
      </c>
      <c r="G410" s="33" t="str">
        <f>IF(CI!F409=0,"",CI!F409)</f>
        <v/>
      </c>
      <c r="H410" s="33" t="str">
        <f>IF(CI!G409=0,"",CI!G409)</f>
        <v/>
      </c>
      <c r="O410" s="33" t="str">
        <f>IF(CI!L409=0,"",CI!L409)</f>
        <v/>
      </c>
      <c r="P410" s="33" t="str">
        <f>IF(CI!M409=0,"",CI!M409)</f>
        <v/>
      </c>
    </row>
    <row r="411" spans="1:16" ht="18" customHeight="1">
      <c r="A411" s="33" t="str">
        <f>IF(CI!A410=0,"",CI!A410)</f>
        <v/>
      </c>
      <c r="D411" s="33" t="str">
        <f>IF(CI!C410=0,"",CI!C410)</f>
        <v/>
      </c>
      <c r="E411" s="33" t="str">
        <f>IF(CI!D410=0,"",CI!D410)</f>
        <v/>
      </c>
      <c r="F411" s="33" t="str">
        <f>IF(CI!E410=0,"",CI!E410)</f>
        <v/>
      </c>
      <c r="G411" s="33" t="str">
        <f>IF(CI!F410=0,"",CI!F410)</f>
        <v/>
      </c>
      <c r="H411" s="33" t="str">
        <f>IF(CI!G410=0,"",CI!G410)</f>
        <v/>
      </c>
      <c r="O411" s="33" t="str">
        <f>IF(CI!L410=0,"",CI!L410)</f>
        <v/>
      </c>
      <c r="P411" s="33" t="str">
        <f>IF(CI!M410=0,"",CI!M410)</f>
        <v/>
      </c>
    </row>
    <row r="412" spans="1:16" ht="18" customHeight="1">
      <c r="A412" s="33" t="str">
        <f>IF(CI!A411=0,"",CI!A411)</f>
        <v/>
      </c>
      <c r="D412" s="33" t="str">
        <f>IF(CI!C411=0,"",CI!C411)</f>
        <v/>
      </c>
      <c r="E412" s="33" t="str">
        <f>IF(CI!D411=0,"",CI!D411)</f>
        <v/>
      </c>
      <c r="F412" s="33" t="str">
        <f>IF(CI!E411=0,"",CI!E411)</f>
        <v/>
      </c>
      <c r="G412" s="33" t="str">
        <f>IF(CI!F411=0,"",CI!F411)</f>
        <v/>
      </c>
      <c r="H412" s="33" t="str">
        <f>IF(CI!G411=0,"",CI!G411)</f>
        <v/>
      </c>
      <c r="O412" s="33" t="str">
        <f>IF(CI!L411=0,"",CI!L411)</f>
        <v/>
      </c>
      <c r="P412" s="33" t="str">
        <f>IF(CI!M411=0,"",CI!M411)</f>
        <v/>
      </c>
    </row>
    <row r="413" spans="1:16" ht="18" customHeight="1">
      <c r="A413" s="33" t="str">
        <f>IF(CI!A412=0,"",CI!A412)</f>
        <v/>
      </c>
      <c r="D413" s="33" t="str">
        <f>IF(CI!C412=0,"",CI!C412)</f>
        <v/>
      </c>
      <c r="E413" s="33" t="str">
        <f>IF(CI!D412=0,"",CI!D412)</f>
        <v/>
      </c>
      <c r="F413" s="33" t="str">
        <f>IF(CI!E412=0,"",CI!E412)</f>
        <v/>
      </c>
      <c r="G413" s="33" t="str">
        <f>IF(CI!F412=0,"",CI!F412)</f>
        <v/>
      </c>
      <c r="H413" s="33" t="str">
        <f>IF(CI!G412=0,"",CI!G412)</f>
        <v/>
      </c>
      <c r="O413" s="33" t="str">
        <f>IF(CI!L412=0,"",CI!L412)</f>
        <v/>
      </c>
      <c r="P413" s="33" t="str">
        <f>IF(CI!M412=0,"",CI!M412)</f>
        <v/>
      </c>
    </row>
    <row r="414" spans="1:16" ht="18" customHeight="1">
      <c r="A414" s="33" t="str">
        <f>IF(CI!A413=0,"",CI!A413)</f>
        <v/>
      </c>
      <c r="D414" s="33" t="str">
        <f>IF(CI!C413=0,"",CI!C413)</f>
        <v/>
      </c>
      <c r="E414" s="33" t="str">
        <f>IF(CI!D413=0,"",CI!D413)</f>
        <v/>
      </c>
      <c r="F414" s="33" t="str">
        <f>IF(CI!E413=0,"",CI!E413)</f>
        <v/>
      </c>
      <c r="G414" s="33" t="str">
        <f>IF(CI!F413=0,"",CI!F413)</f>
        <v/>
      </c>
      <c r="H414" s="33" t="str">
        <f>IF(CI!G413=0,"",CI!G413)</f>
        <v/>
      </c>
      <c r="O414" s="33" t="str">
        <f>IF(CI!L413=0,"",CI!L413)</f>
        <v/>
      </c>
      <c r="P414" s="33" t="str">
        <f>IF(CI!M413=0,"",CI!M413)</f>
        <v/>
      </c>
    </row>
    <row r="415" spans="1:16" ht="18" customHeight="1">
      <c r="A415" s="33" t="str">
        <f>IF(CI!A414=0,"",CI!A414)</f>
        <v/>
      </c>
      <c r="D415" s="33" t="str">
        <f>IF(CI!C414=0,"",CI!C414)</f>
        <v/>
      </c>
      <c r="E415" s="33" t="str">
        <f>IF(CI!D414=0,"",CI!D414)</f>
        <v/>
      </c>
      <c r="F415" s="33" t="str">
        <f>IF(CI!E414=0,"",CI!E414)</f>
        <v/>
      </c>
      <c r="G415" s="33" t="str">
        <f>IF(CI!F414=0,"",CI!F414)</f>
        <v/>
      </c>
      <c r="H415" s="33" t="str">
        <f>IF(CI!G414=0,"",CI!G414)</f>
        <v/>
      </c>
      <c r="O415" s="33" t="str">
        <f>IF(CI!L414=0,"",CI!L414)</f>
        <v/>
      </c>
      <c r="P415" s="33" t="str">
        <f>IF(CI!M414=0,"",CI!M414)</f>
        <v/>
      </c>
    </row>
    <row r="416" spans="1:16" ht="18" customHeight="1">
      <c r="A416" s="33" t="str">
        <f>IF(CI!A415=0,"",CI!A415)</f>
        <v/>
      </c>
      <c r="D416" s="33" t="str">
        <f>IF(CI!C415=0,"",CI!C415)</f>
        <v/>
      </c>
      <c r="E416" s="33" t="str">
        <f>IF(CI!D415=0,"",CI!D415)</f>
        <v/>
      </c>
      <c r="F416" s="33" t="str">
        <f>IF(CI!E415=0,"",CI!E415)</f>
        <v/>
      </c>
      <c r="G416" s="33" t="str">
        <f>IF(CI!F415=0,"",CI!F415)</f>
        <v/>
      </c>
      <c r="H416" s="33" t="str">
        <f>IF(CI!G415=0,"",CI!G415)</f>
        <v/>
      </c>
      <c r="O416" s="33" t="str">
        <f>IF(CI!L415=0,"",CI!L415)</f>
        <v/>
      </c>
      <c r="P416" s="33" t="str">
        <f>IF(CI!M415=0,"",CI!M415)</f>
        <v/>
      </c>
    </row>
    <row r="417" spans="1:16" ht="18" customHeight="1">
      <c r="A417" s="33" t="str">
        <f>IF(CI!A416=0,"",CI!A416)</f>
        <v/>
      </c>
      <c r="D417" s="33" t="str">
        <f>IF(CI!C416=0,"",CI!C416)</f>
        <v/>
      </c>
      <c r="E417" s="33" t="str">
        <f>IF(CI!D416=0,"",CI!D416)</f>
        <v/>
      </c>
      <c r="F417" s="33" t="str">
        <f>IF(CI!E416=0,"",CI!E416)</f>
        <v/>
      </c>
      <c r="G417" s="33" t="str">
        <f>IF(CI!F416=0,"",CI!F416)</f>
        <v/>
      </c>
      <c r="H417" s="33" t="str">
        <f>IF(CI!G416=0,"",CI!G416)</f>
        <v/>
      </c>
      <c r="O417" s="33" t="str">
        <f>IF(CI!L416=0,"",CI!L416)</f>
        <v/>
      </c>
      <c r="P417" s="33" t="str">
        <f>IF(CI!M416=0,"",CI!M416)</f>
        <v/>
      </c>
    </row>
    <row r="418" spans="1:16" ht="18" customHeight="1">
      <c r="A418" s="33" t="str">
        <f>IF(CI!A417=0,"",CI!A417)</f>
        <v/>
      </c>
      <c r="D418" s="33" t="str">
        <f>IF(CI!C417=0,"",CI!C417)</f>
        <v/>
      </c>
      <c r="E418" s="33" t="str">
        <f>IF(CI!D417=0,"",CI!D417)</f>
        <v/>
      </c>
      <c r="F418" s="33" t="str">
        <f>IF(CI!E417=0,"",CI!E417)</f>
        <v/>
      </c>
      <c r="G418" s="33" t="str">
        <f>IF(CI!F417=0,"",CI!F417)</f>
        <v/>
      </c>
      <c r="H418" s="33" t="str">
        <f>IF(CI!G417=0,"",CI!G417)</f>
        <v/>
      </c>
      <c r="O418" s="33" t="str">
        <f>IF(CI!L417=0,"",CI!L417)</f>
        <v/>
      </c>
      <c r="P418" s="33" t="str">
        <f>IF(CI!M417=0,"",CI!M417)</f>
        <v/>
      </c>
    </row>
    <row r="419" spans="1:16" ht="18" customHeight="1">
      <c r="A419" s="33" t="str">
        <f>IF(CI!A418=0,"",CI!A418)</f>
        <v/>
      </c>
      <c r="D419" s="33" t="str">
        <f>IF(CI!C418=0,"",CI!C418)</f>
        <v/>
      </c>
      <c r="E419" s="33" t="str">
        <f>IF(CI!D418=0,"",CI!D418)</f>
        <v/>
      </c>
      <c r="F419" s="33" t="str">
        <f>IF(CI!E418=0,"",CI!E418)</f>
        <v/>
      </c>
      <c r="G419" s="33" t="str">
        <f>IF(CI!F418=0,"",CI!F418)</f>
        <v/>
      </c>
      <c r="H419" s="33" t="str">
        <f>IF(CI!G418=0,"",CI!G418)</f>
        <v/>
      </c>
      <c r="O419" s="33" t="str">
        <f>IF(CI!L418=0,"",CI!L418)</f>
        <v/>
      </c>
      <c r="P419" s="33" t="str">
        <f>IF(CI!M418=0,"",CI!M418)</f>
        <v/>
      </c>
    </row>
    <row r="420" spans="1:16" ht="18" customHeight="1">
      <c r="A420" s="33" t="str">
        <f>IF(CI!A419=0,"",CI!A419)</f>
        <v/>
      </c>
      <c r="D420" s="33" t="str">
        <f>IF(CI!C419=0,"",CI!C419)</f>
        <v/>
      </c>
      <c r="E420" s="33" t="str">
        <f>IF(CI!D419=0,"",CI!D419)</f>
        <v/>
      </c>
      <c r="F420" s="33" t="str">
        <f>IF(CI!E419=0,"",CI!E419)</f>
        <v/>
      </c>
      <c r="G420" s="33" t="str">
        <f>IF(CI!F419=0,"",CI!F419)</f>
        <v/>
      </c>
      <c r="H420" s="33" t="str">
        <f>IF(CI!G419=0,"",CI!G419)</f>
        <v/>
      </c>
      <c r="O420" s="33" t="str">
        <f>IF(CI!L419=0,"",CI!L419)</f>
        <v/>
      </c>
      <c r="P420" s="33" t="str">
        <f>IF(CI!M419=0,"",CI!M419)</f>
        <v/>
      </c>
    </row>
    <row r="421" spans="1:16" ht="18" customHeight="1">
      <c r="A421" s="33" t="str">
        <f>IF(CI!A420=0,"",CI!A420)</f>
        <v/>
      </c>
      <c r="D421" s="33" t="str">
        <f>IF(CI!C420=0,"",CI!C420)</f>
        <v/>
      </c>
      <c r="E421" s="33" t="str">
        <f>IF(CI!D420=0,"",CI!D420)</f>
        <v/>
      </c>
      <c r="F421" s="33" t="str">
        <f>IF(CI!E420=0,"",CI!E420)</f>
        <v/>
      </c>
      <c r="G421" s="33" t="str">
        <f>IF(CI!F420=0,"",CI!F420)</f>
        <v/>
      </c>
      <c r="H421" s="33" t="str">
        <f>IF(CI!G420=0,"",CI!G420)</f>
        <v/>
      </c>
      <c r="O421" s="33" t="str">
        <f>IF(CI!L420=0,"",CI!L420)</f>
        <v/>
      </c>
      <c r="P421" s="33" t="str">
        <f>IF(CI!M420=0,"",CI!M420)</f>
        <v/>
      </c>
    </row>
    <row r="422" spans="1:16" ht="18" customHeight="1">
      <c r="A422" s="33" t="str">
        <f>IF(CI!A421=0,"",CI!A421)</f>
        <v/>
      </c>
      <c r="D422" s="33" t="str">
        <f>IF(CI!C421=0,"",CI!C421)</f>
        <v/>
      </c>
      <c r="E422" s="33" t="str">
        <f>IF(CI!D421=0,"",CI!D421)</f>
        <v/>
      </c>
      <c r="F422" s="33" t="str">
        <f>IF(CI!E421=0,"",CI!E421)</f>
        <v/>
      </c>
      <c r="G422" s="33" t="str">
        <f>IF(CI!F421=0,"",CI!F421)</f>
        <v/>
      </c>
      <c r="H422" s="33" t="str">
        <f>IF(CI!G421=0,"",CI!G421)</f>
        <v/>
      </c>
      <c r="O422" s="33" t="str">
        <f>IF(CI!L421=0,"",CI!L421)</f>
        <v/>
      </c>
      <c r="P422" s="33" t="str">
        <f>IF(CI!M421=0,"",CI!M421)</f>
        <v/>
      </c>
    </row>
    <row r="423" spans="1:16" ht="18" customHeight="1">
      <c r="A423" s="33" t="str">
        <f>IF(CI!A422=0,"",CI!A422)</f>
        <v/>
      </c>
      <c r="D423" s="33" t="str">
        <f>IF(CI!C422=0,"",CI!C422)</f>
        <v/>
      </c>
      <c r="E423" s="33" t="str">
        <f>IF(CI!D422=0,"",CI!D422)</f>
        <v/>
      </c>
      <c r="F423" s="33" t="str">
        <f>IF(CI!E422=0,"",CI!E422)</f>
        <v/>
      </c>
      <c r="G423" s="33" t="str">
        <f>IF(CI!F422=0,"",CI!F422)</f>
        <v/>
      </c>
      <c r="H423" s="33" t="str">
        <f>IF(CI!G422=0,"",CI!G422)</f>
        <v/>
      </c>
      <c r="O423" s="33" t="str">
        <f>IF(CI!L422=0,"",CI!L422)</f>
        <v/>
      </c>
      <c r="P423" s="33" t="str">
        <f>IF(CI!M422=0,"",CI!M422)</f>
        <v/>
      </c>
    </row>
    <row r="424" spans="1:16" ht="18" customHeight="1">
      <c r="A424" s="33" t="str">
        <f>IF(CI!A423=0,"",CI!A423)</f>
        <v/>
      </c>
      <c r="D424" s="33" t="str">
        <f>IF(CI!C423=0,"",CI!C423)</f>
        <v/>
      </c>
      <c r="E424" s="33" t="str">
        <f>IF(CI!D423=0,"",CI!D423)</f>
        <v/>
      </c>
      <c r="F424" s="33" t="str">
        <f>IF(CI!E423=0,"",CI!E423)</f>
        <v/>
      </c>
      <c r="G424" s="33" t="str">
        <f>IF(CI!F423=0,"",CI!F423)</f>
        <v/>
      </c>
      <c r="H424" s="33" t="str">
        <f>IF(CI!G423=0,"",CI!G423)</f>
        <v/>
      </c>
      <c r="O424" s="33" t="str">
        <f>IF(CI!L423=0,"",CI!L423)</f>
        <v/>
      </c>
      <c r="P424" s="33" t="str">
        <f>IF(CI!M423=0,"",CI!M423)</f>
        <v/>
      </c>
    </row>
    <row r="425" spans="1:16" ht="18" customHeight="1">
      <c r="A425" s="33" t="str">
        <f>IF(CI!A424=0,"",CI!A424)</f>
        <v/>
      </c>
      <c r="D425" s="33" t="str">
        <f>IF(CI!C424=0,"",CI!C424)</f>
        <v/>
      </c>
      <c r="E425" s="33" t="str">
        <f>IF(CI!D424=0,"",CI!D424)</f>
        <v/>
      </c>
      <c r="F425" s="33" t="str">
        <f>IF(CI!E424=0,"",CI!E424)</f>
        <v/>
      </c>
      <c r="G425" s="33" t="str">
        <f>IF(CI!F424=0,"",CI!F424)</f>
        <v/>
      </c>
      <c r="H425" s="33" t="str">
        <f>IF(CI!G424=0,"",CI!G424)</f>
        <v/>
      </c>
      <c r="O425" s="33" t="str">
        <f>IF(CI!L424=0,"",CI!L424)</f>
        <v/>
      </c>
      <c r="P425" s="33" t="str">
        <f>IF(CI!M424=0,"",CI!M424)</f>
        <v/>
      </c>
    </row>
    <row r="426" spans="1:16" ht="18" customHeight="1">
      <c r="A426" s="33" t="str">
        <f>IF(CI!A425=0,"",CI!A425)</f>
        <v/>
      </c>
      <c r="D426" s="33" t="str">
        <f>IF(CI!C425=0,"",CI!C425)</f>
        <v/>
      </c>
      <c r="E426" s="33" t="str">
        <f>IF(CI!D425=0,"",CI!D425)</f>
        <v/>
      </c>
      <c r="F426" s="33" t="str">
        <f>IF(CI!E425=0,"",CI!E425)</f>
        <v/>
      </c>
      <c r="G426" s="33" t="str">
        <f>IF(CI!F425=0,"",CI!F425)</f>
        <v/>
      </c>
      <c r="H426" s="33" t="str">
        <f>IF(CI!G425=0,"",CI!G425)</f>
        <v/>
      </c>
      <c r="O426" s="33" t="str">
        <f>IF(CI!L425=0,"",CI!L425)</f>
        <v/>
      </c>
      <c r="P426" s="33" t="str">
        <f>IF(CI!M425=0,"",CI!M425)</f>
        <v/>
      </c>
    </row>
    <row r="427" spans="1:16" ht="18" customHeight="1">
      <c r="A427" s="33" t="str">
        <f>IF(CI!A426=0,"",CI!A426)</f>
        <v/>
      </c>
      <c r="D427" s="33" t="str">
        <f>IF(CI!C426=0,"",CI!C426)</f>
        <v/>
      </c>
      <c r="E427" s="33" t="str">
        <f>IF(CI!D426=0,"",CI!D426)</f>
        <v/>
      </c>
      <c r="F427" s="33" t="str">
        <f>IF(CI!E426=0,"",CI!E426)</f>
        <v/>
      </c>
      <c r="G427" s="33" t="str">
        <f>IF(CI!F426=0,"",CI!F426)</f>
        <v/>
      </c>
      <c r="H427" s="33" t="str">
        <f>IF(CI!G426=0,"",CI!G426)</f>
        <v/>
      </c>
      <c r="O427" s="33" t="str">
        <f>IF(CI!L426=0,"",CI!L426)</f>
        <v/>
      </c>
      <c r="P427" s="33" t="str">
        <f>IF(CI!M426=0,"",CI!M426)</f>
        <v/>
      </c>
    </row>
    <row r="428" spans="1:16" ht="18" customHeight="1">
      <c r="A428" s="33" t="str">
        <f>IF(CI!A427=0,"",CI!A427)</f>
        <v/>
      </c>
      <c r="D428" s="33" t="str">
        <f>IF(CI!C427=0,"",CI!C427)</f>
        <v/>
      </c>
      <c r="E428" s="33" t="str">
        <f>IF(CI!D427=0,"",CI!D427)</f>
        <v/>
      </c>
      <c r="F428" s="33" t="str">
        <f>IF(CI!E427=0,"",CI!E427)</f>
        <v/>
      </c>
      <c r="G428" s="33" t="str">
        <f>IF(CI!F427=0,"",CI!F427)</f>
        <v/>
      </c>
      <c r="H428" s="33" t="str">
        <f>IF(CI!G427=0,"",CI!G427)</f>
        <v/>
      </c>
      <c r="O428" s="33" t="str">
        <f>IF(CI!L427=0,"",CI!L427)</f>
        <v/>
      </c>
      <c r="P428" s="33" t="str">
        <f>IF(CI!M427=0,"",CI!M427)</f>
        <v/>
      </c>
    </row>
    <row r="429" spans="1:16" ht="18" customHeight="1">
      <c r="A429" s="33" t="str">
        <f>IF(CI!A428=0,"",CI!A428)</f>
        <v/>
      </c>
      <c r="D429" s="33" t="str">
        <f>IF(CI!C428=0,"",CI!C428)</f>
        <v/>
      </c>
      <c r="E429" s="33" t="str">
        <f>IF(CI!D428=0,"",CI!D428)</f>
        <v/>
      </c>
      <c r="F429" s="33" t="str">
        <f>IF(CI!E428=0,"",CI!E428)</f>
        <v/>
      </c>
      <c r="G429" s="33" t="str">
        <f>IF(CI!F428=0,"",CI!F428)</f>
        <v/>
      </c>
      <c r="H429" s="33" t="str">
        <f>IF(CI!G428=0,"",CI!G428)</f>
        <v/>
      </c>
      <c r="O429" s="33" t="str">
        <f>IF(CI!L428=0,"",CI!L428)</f>
        <v/>
      </c>
      <c r="P429" s="33" t="str">
        <f>IF(CI!M428=0,"",CI!M428)</f>
        <v/>
      </c>
    </row>
    <row r="430" spans="1:16" ht="18" customHeight="1">
      <c r="A430" s="33" t="str">
        <f>IF(CI!A429=0,"",CI!A429)</f>
        <v/>
      </c>
      <c r="D430" s="33" t="str">
        <f>IF(CI!C429=0,"",CI!C429)</f>
        <v/>
      </c>
      <c r="E430" s="33" t="str">
        <f>IF(CI!D429=0,"",CI!D429)</f>
        <v/>
      </c>
      <c r="F430" s="33" t="str">
        <f>IF(CI!E429=0,"",CI!E429)</f>
        <v/>
      </c>
      <c r="G430" s="33" t="str">
        <f>IF(CI!F429=0,"",CI!F429)</f>
        <v/>
      </c>
      <c r="H430" s="33" t="str">
        <f>IF(CI!G429=0,"",CI!G429)</f>
        <v/>
      </c>
      <c r="O430" s="33" t="str">
        <f>IF(CI!L429=0,"",CI!L429)</f>
        <v/>
      </c>
      <c r="P430" s="33" t="str">
        <f>IF(CI!M429=0,"",CI!M429)</f>
        <v/>
      </c>
    </row>
    <row r="431" spans="1:16" ht="18" customHeight="1">
      <c r="A431" s="33" t="str">
        <f>IF(CI!A430=0,"",CI!A430)</f>
        <v/>
      </c>
      <c r="D431" s="33" t="str">
        <f>IF(CI!C430=0,"",CI!C430)</f>
        <v/>
      </c>
      <c r="E431" s="33" t="str">
        <f>IF(CI!D430=0,"",CI!D430)</f>
        <v/>
      </c>
      <c r="F431" s="33" t="str">
        <f>IF(CI!E430=0,"",CI!E430)</f>
        <v/>
      </c>
      <c r="G431" s="33" t="str">
        <f>IF(CI!F430=0,"",CI!F430)</f>
        <v/>
      </c>
      <c r="H431" s="33" t="str">
        <f>IF(CI!G430=0,"",CI!G430)</f>
        <v/>
      </c>
      <c r="O431" s="33" t="str">
        <f>IF(CI!L430=0,"",CI!L430)</f>
        <v/>
      </c>
      <c r="P431" s="33" t="str">
        <f>IF(CI!M430=0,"",CI!M430)</f>
        <v/>
      </c>
    </row>
    <row r="432" spans="1:16" ht="18" customHeight="1">
      <c r="A432" s="33" t="str">
        <f>IF(CI!A431=0,"",CI!A431)</f>
        <v/>
      </c>
      <c r="D432" s="33" t="str">
        <f>IF(CI!C431=0,"",CI!C431)</f>
        <v/>
      </c>
      <c r="E432" s="33" t="str">
        <f>IF(CI!D431=0,"",CI!D431)</f>
        <v/>
      </c>
      <c r="F432" s="33" t="str">
        <f>IF(CI!E431=0,"",CI!E431)</f>
        <v/>
      </c>
      <c r="G432" s="33" t="str">
        <f>IF(CI!F431=0,"",CI!F431)</f>
        <v/>
      </c>
      <c r="H432" s="33" t="str">
        <f>IF(CI!G431=0,"",CI!G431)</f>
        <v/>
      </c>
      <c r="O432" s="33" t="str">
        <f>IF(CI!L431=0,"",CI!L431)</f>
        <v/>
      </c>
      <c r="P432" s="33" t="str">
        <f>IF(CI!M431=0,"",CI!M431)</f>
        <v/>
      </c>
    </row>
    <row r="433" spans="1:16" ht="18" customHeight="1">
      <c r="A433" s="33" t="str">
        <f>IF(CI!A432=0,"",CI!A432)</f>
        <v/>
      </c>
      <c r="D433" s="33" t="str">
        <f>IF(CI!C432=0,"",CI!C432)</f>
        <v/>
      </c>
      <c r="E433" s="33" t="str">
        <f>IF(CI!D432=0,"",CI!D432)</f>
        <v/>
      </c>
      <c r="F433" s="33" t="str">
        <f>IF(CI!E432=0,"",CI!E432)</f>
        <v/>
      </c>
      <c r="G433" s="33" t="str">
        <f>IF(CI!F432=0,"",CI!F432)</f>
        <v/>
      </c>
      <c r="H433" s="33" t="str">
        <f>IF(CI!G432=0,"",CI!G432)</f>
        <v/>
      </c>
      <c r="O433" s="33" t="str">
        <f>IF(CI!L432=0,"",CI!L432)</f>
        <v/>
      </c>
      <c r="P433" s="33" t="str">
        <f>IF(CI!M432=0,"",CI!M432)</f>
        <v/>
      </c>
    </row>
    <row r="434" spans="1:16" ht="18" customHeight="1">
      <c r="A434" s="33" t="str">
        <f>IF(CI!A433=0,"",CI!A433)</f>
        <v/>
      </c>
      <c r="D434" s="33" t="str">
        <f>IF(CI!C433=0,"",CI!C433)</f>
        <v/>
      </c>
      <c r="E434" s="33" t="str">
        <f>IF(CI!D433=0,"",CI!D433)</f>
        <v/>
      </c>
      <c r="F434" s="33" t="str">
        <f>IF(CI!E433=0,"",CI!E433)</f>
        <v/>
      </c>
      <c r="G434" s="33" t="str">
        <f>IF(CI!F433=0,"",CI!F433)</f>
        <v/>
      </c>
      <c r="H434" s="33" t="str">
        <f>IF(CI!G433=0,"",CI!G433)</f>
        <v/>
      </c>
      <c r="O434" s="33" t="str">
        <f>IF(CI!L433=0,"",CI!L433)</f>
        <v/>
      </c>
      <c r="P434" s="33" t="str">
        <f>IF(CI!M433=0,"",CI!M433)</f>
        <v/>
      </c>
    </row>
    <row r="435" spans="1:16" ht="18" customHeight="1">
      <c r="A435" s="33" t="str">
        <f>IF(CI!A434=0,"",CI!A434)</f>
        <v/>
      </c>
      <c r="D435" s="33" t="str">
        <f>IF(CI!C434=0,"",CI!C434)</f>
        <v/>
      </c>
      <c r="E435" s="33" t="str">
        <f>IF(CI!D434=0,"",CI!D434)</f>
        <v/>
      </c>
      <c r="F435" s="33" t="str">
        <f>IF(CI!E434=0,"",CI!E434)</f>
        <v/>
      </c>
      <c r="G435" s="33" t="str">
        <f>IF(CI!F434=0,"",CI!F434)</f>
        <v/>
      </c>
      <c r="H435" s="33" t="str">
        <f>IF(CI!G434=0,"",CI!G434)</f>
        <v/>
      </c>
      <c r="O435" s="33" t="str">
        <f>IF(CI!L434=0,"",CI!L434)</f>
        <v/>
      </c>
      <c r="P435" s="33" t="str">
        <f>IF(CI!M434=0,"",CI!M434)</f>
        <v/>
      </c>
    </row>
    <row r="436" spans="1:16" ht="18" customHeight="1">
      <c r="A436" s="33" t="str">
        <f>IF(CI!A435=0,"",CI!A435)</f>
        <v/>
      </c>
      <c r="D436" s="33" t="str">
        <f>IF(CI!C435=0,"",CI!C435)</f>
        <v/>
      </c>
      <c r="E436" s="33" t="str">
        <f>IF(CI!D435=0,"",CI!D435)</f>
        <v/>
      </c>
      <c r="F436" s="33" t="str">
        <f>IF(CI!E435=0,"",CI!E435)</f>
        <v/>
      </c>
      <c r="G436" s="33" t="str">
        <f>IF(CI!F435=0,"",CI!F435)</f>
        <v/>
      </c>
      <c r="H436" s="33" t="str">
        <f>IF(CI!G435=0,"",CI!G435)</f>
        <v/>
      </c>
      <c r="O436" s="33" t="str">
        <f>IF(CI!L435=0,"",CI!L435)</f>
        <v/>
      </c>
      <c r="P436" s="33" t="str">
        <f>IF(CI!M435=0,"",CI!M435)</f>
        <v/>
      </c>
    </row>
    <row r="437" spans="1:16" ht="18" customHeight="1">
      <c r="A437" s="33" t="str">
        <f>IF(CI!A436=0,"",CI!A436)</f>
        <v/>
      </c>
      <c r="D437" s="33" t="str">
        <f>IF(CI!C436=0,"",CI!C436)</f>
        <v/>
      </c>
      <c r="E437" s="33" t="str">
        <f>IF(CI!D436=0,"",CI!D436)</f>
        <v/>
      </c>
      <c r="F437" s="33" t="str">
        <f>IF(CI!E436=0,"",CI!E436)</f>
        <v/>
      </c>
      <c r="G437" s="33" t="str">
        <f>IF(CI!F436=0,"",CI!F436)</f>
        <v/>
      </c>
      <c r="H437" s="33" t="str">
        <f>IF(CI!G436=0,"",CI!G436)</f>
        <v/>
      </c>
      <c r="O437" s="33" t="str">
        <f>IF(CI!L436=0,"",CI!L436)</f>
        <v/>
      </c>
      <c r="P437" s="33" t="str">
        <f>IF(CI!M436=0,"",CI!M436)</f>
        <v/>
      </c>
    </row>
    <row r="438" spans="1:16" ht="18" customHeight="1">
      <c r="A438" s="33" t="str">
        <f>IF(CI!A437=0,"",CI!A437)</f>
        <v/>
      </c>
      <c r="D438" s="33" t="str">
        <f>IF(CI!C437=0,"",CI!C437)</f>
        <v/>
      </c>
      <c r="E438" s="33" t="str">
        <f>IF(CI!D437=0,"",CI!D437)</f>
        <v/>
      </c>
      <c r="F438" s="33" t="str">
        <f>IF(CI!E437=0,"",CI!E437)</f>
        <v/>
      </c>
      <c r="G438" s="33" t="str">
        <f>IF(CI!F437=0,"",CI!F437)</f>
        <v/>
      </c>
      <c r="H438" s="33" t="str">
        <f>IF(CI!G437=0,"",CI!G437)</f>
        <v/>
      </c>
      <c r="O438" s="33" t="str">
        <f>IF(CI!L437=0,"",CI!L437)</f>
        <v/>
      </c>
      <c r="P438" s="33" t="str">
        <f>IF(CI!M437=0,"",CI!M437)</f>
        <v/>
      </c>
    </row>
    <row r="439" spans="1:16" ht="18" customHeight="1">
      <c r="A439" s="33" t="str">
        <f>IF(CI!A438=0,"",CI!A438)</f>
        <v/>
      </c>
      <c r="D439" s="33" t="str">
        <f>IF(CI!C438=0,"",CI!C438)</f>
        <v/>
      </c>
      <c r="E439" s="33" t="str">
        <f>IF(CI!D438=0,"",CI!D438)</f>
        <v/>
      </c>
      <c r="F439" s="33" t="str">
        <f>IF(CI!E438=0,"",CI!E438)</f>
        <v/>
      </c>
      <c r="G439" s="33" t="str">
        <f>IF(CI!F438=0,"",CI!F438)</f>
        <v/>
      </c>
      <c r="H439" s="33" t="str">
        <f>IF(CI!G438=0,"",CI!G438)</f>
        <v/>
      </c>
      <c r="O439" s="33" t="str">
        <f>IF(CI!L438=0,"",CI!L438)</f>
        <v/>
      </c>
      <c r="P439" s="33" t="str">
        <f>IF(CI!M438=0,"",CI!M438)</f>
        <v/>
      </c>
    </row>
    <row r="440" spans="1:16" ht="18" customHeight="1">
      <c r="A440" s="33" t="str">
        <f>IF(CI!A439=0,"",CI!A439)</f>
        <v/>
      </c>
      <c r="D440" s="33" t="str">
        <f>IF(CI!C439=0,"",CI!C439)</f>
        <v/>
      </c>
      <c r="E440" s="33" t="str">
        <f>IF(CI!D439=0,"",CI!D439)</f>
        <v/>
      </c>
      <c r="F440" s="33" t="str">
        <f>IF(CI!E439=0,"",CI!E439)</f>
        <v/>
      </c>
      <c r="G440" s="33" t="str">
        <f>IF(CI!F439=0,"",CI!F439)</f>
        <v/>
      </c>
      <c r="H440" s="33" t="str">
        <f>IF(CI!G439=0,"",CI!G439)</f>
        <v/>
      </c>
      <c r="O440" s="33" t="str">
        <f>IF(CI!L439=0,"",CI!L439)</f>
        <v/>
      </c>
      <c r="P440" s="33" t="str">
        <f>IF(CI!M439=0,"",CI!M439)</f>
        <v/>
      </c>
    </row>
    <row r="441" spans="1:16" ht="18" customHeight="1">
      <c r="A441" s="33" t="str">
        <f>IF(CI!A440=0,"",CI!A440)</f>
        <v/>
      </c>
      <c r="D441" s="33" t="str">
        <f>IF(CI!C440=0,"",CI!C440)</f>
        <v/>
      </c>
      <c r="E441" s="33" t="str">
        <f>IF(CI!D440=0,"",CI!D440)</f>
        <v/>
      </c>
      <c r="F441" s="33" t="str">
        <f>IF(CI!E440=0,"",CI!E440)</f>
        <v/>
      </c>
      <c r="G441" s="33" t="str">
        <f>IF(CI!F440=0,"",CI!F440)</f>
        <v/>
      </c>
      <c r="H441" s="33" t="str">
        <f>IF(CI!G440=0,"",CI!G440)</f>
        <v/>
      </c>
      <c r="O441" s="33" t="str">
        <f>IF(CI!L440=0,"",CI!L440)</f>
        <v/>
      </c>
      <c r="P441" s="33" t="str">
        <f>IF(CI!M440=0,"",CI!M440)</f>
        <v/>
      </c>
    </row>
    <row r="442" spans="1:16" ht="18" customHeight="1">
      <c r="A442" s="33" t="str">
        <f>IF(CI!A441=0,"",CI!A441)</f>
        <v/>
      </c>
      <c r="D442" s="33" t="str">
        <f>IF(CI!C441=0,"",CI!C441)</f>
        <v/>
      </c>
      <c r="E442" s="33" t="str">
        <f>IF(CI!D441=0,"",CI!D441)</f>
        <v/>
      </c>
      <c r="F442" s="33" t="str">
        <f>IF(CI!E441=0,"",CI!E441)</f>
        <v/>
      </c>
      <c r="G442" s="33" t="str">
        <f>IF(CI!F441=0,"",CI!F441)</f>
        <v/>
      </c>
      <c r="H442" s="33" t="str">
        <f>IF(CI!G441=0,"",CI!G441)</f>
        <v/>
      </c>
      <c r="O442" s="33" t="str">
        <f>IF(CI!L441=0,"",CI!L441)</f>
        <v/>
      </c>
      <c r="P442" s="33" t="str">
        <f>IF(CI!M441=0,"",CI!M441)</f>
        <v/>
      </c>
    </row>
    <row r="443" spans="1:16" ht="18" customHeight="1">
      <c r="A443" s="33" t="str">
        <f>IF(CI!A442=0,"",CI!A442)</f>
        <v/>
      </c>
      <c r="D443" s="33" t="str">
        <f>IF(CI!C442=0,"",CI!C442)</f>
        <v/>
      </c>
      <c r="E443" s="33" t="str">
        <f>IF(CI!D442=0,"",CI!D442)</f>
        <v/>
      </c>
      <c r="F443" s="33" t="str">
        <f>IF(CI!E442=0,"",CI!E442)</f>
        <v/>
      </c>
      <c r="G443" s="33" t="str">
        <f>IF(CI!F442=0,"",CI!F442)</f>
        <v/>
      </c>
      <c r="H443" s="33" t="str">
        <f>IF(CI!G442=0,"",CI!G442)</f>
        <v/>
      </c>
      <c r="O443" s="33" t="str">
        <f>IF(CI!L442=0,"",CI!L442)</f>
        <v/>
      </c>
      <c r="P443" s="33" t="str">
        <f>IF(CI!M442=0,"",CI!M442)</f>
        <v/>
      </c>
    </row>
    <row r="444" spans="1:16" ht="18" customHeight="1">
      <c r="A444" s="33" t="str">
        <f>IF(CI!A443=0,"",CI!A443)</f>
        <v/>
      </c>
      <c r="D444" s="33" t="str">
        <f>IF(CI!C443=0,"",CI!C443)</f>
        <v/>
      </c>
      <c r="E444" s="33" t="str">
        <f>IF(CI!D443=0,"",CI!D443)</f>
        <v/>
      </c>
      <c r="F444" s="33" t="str">
        <f>IF(CI!E443=0,"",CI!E443)</f>
        <v/>
      </c>
      <c r="G444" s="33" t="str">
        <f>IF(CI!F443=0,"",CI!F443)</f>
        <v/>
      </c>
      <c r="H444" s="33" t="str">
        <f>IF(CI!G443=0,"",CI!G443)</f>
        <v/>
      </c>
      <c r="O444" s="33" t="str">
        <f>IF(CI!L443=0,"",CI!L443)</f>
        <v/>
      </c>
      <c r="P444" s="33" t="str">
        <f>IF(CI!M443=0,"",CI!M443)</f>
        <v/>
      </c>
    </row>
    <row r="445" spans="1:16" ht="18" customHeight="1">
      <c r="A445" s="33" t="str">
        <f>IF(CI!A444=0,"",CI!A444)</f>
        <v/>
      </c>
      <c r="D445" s="33" t="str">
        <f>IF(CI!C444=0,"",CI!C444)</f>
        <v/>
      </c>
      <c r="E445" s="33" t="str">
        <f>IF(CI!D444=0,"",CI!D444)</f>
        <v/>
      </c>
      <c r="F445" s="33" t="str">
        <f>IF(CI!E444=0,"",CI!E444)</f>
        <v/>
      </c>
      <c r="G445" s="33" t="str">
        <f>IF(CI!F444=0,"",CI!F444)</f>
        <v/>
      </c>
      <c r="H445" s="33" t="str">
        <f>IF(CI!G444=0,"",CI!G444)</f>
        <v/>
      </c>
      <c r="O445" s="33" t="str">
        <f>IF(CI!L444=0,"",CI!L444)</f>
        <v/>
      </c>
      <c r="P445" s="33" t="str">
        <f>IF(CI!M444=0,"",CI!M444)</f>
        <v/>
      </c>
    </row>
    <row r="446" spans="1:16" ht="18" customHeight="1">
      <c r="A446" s="33" t="str">
        <f>IF(CI!A445=0,"",CI!A445)</f>
        <v/>
      </c>
      <c r="D446" s="33" t="str">
        <f>IF(CI!C445=0,"",CI!C445)</f>
        <v/>
      </c>
      <c r="E446" s="33" t="str">
        <f>IF(CI!D445=0,"",CI!D445)</f>
        <v/>
      </c>
      <c r="F446" s="33" t="str">
        <f>IF(CI!E445=0,"",CI!E445)</f>
        <v/>
      </c>
      <c r="G446" s="33" t="str">
        <f>IF(CI!F445=0,"",CI!F445)</f>
        <v/>
      </c>
      <c r="H446" s="33" t="str">
        <f>IF(CI!G445=0,"",CI!G445)</f>
        <v/>
      </c>
      <c r="O446" s="33" t="str">
        <f>IF(CI!L445=0,"",CI!L445)</f>
        <v/>
      </c>
      <c r="P446" s="33" t="str">
        <f>IF(CI!M445=0,"",CI!M445)</f>
        <v/>
      </c>
    </row>
    <row r="447" spans="1:16" ht="18" customHeight="1">
      <c r="A447" s="33" t="str">
        <f>IF(CI!A446=0,"",CI!A446)</f>
        <v/>
      </c>
      <c r="D447" s="33" t="str">
        <f>IF(CI!C446=0,"",CI!C446)</f>
        <v/>
      </c>
      <c r="E447" s="33" t="str">
        <f>IF(CI!D446=0,"",CI!D446)</f>
        <v/>
      </c>
      <c r="F447" s="33" t="str">
        <f>IF(CI!E446=0,"",CI!E446)</f>
        <v/>
      </c>
      <c r="G447" s="33" t="str">
        <f>IF(CI!F446=0,"",CI!F446)</f>
        <v/>
      </c>
      <c r="H447" s="33" t="str">
        <f>IF(CI!G446=0,"",CI!G446)</f>
        <v/>
      </c>
      <c r="O447" s="33" t="str">
        <f>IF(CI!L446=0,"",CI!L446)</f>
        <v/>
      </c>
      <c r="P447" s="33" t="str">
        <f>IF(CI!M446=0,"",CI!M446)</f>
        <v/>
      </c>
    </row>
    <row r="448" spans="1:16" ht="18" customHeight="1">
      <c r="A448" s="33" t="str">
        <f>IF(CI!A447=0,"",CI!A447)</f>
        <v/>
      </c>
      <c r="D448" s="33" t="str">
        <f>IF(CI!C447=0,"",CI!C447)</f>
        <v/>
      </c>
      <c r="E448" s="33" t="str">
        <f>IF(CI!D447=0,"",CI!D447)</f>
        <v/>
      </c>
      <c r="F448" s="33" t="str">
        <f>IF(CI!E447=0,"",CI!E447)</f>
        <v/>
      </c>
      <c r="G448" s="33" t="str">
        <f>IF(CI!F447=0,"",CI!F447)</f>
        <v/>
      </c>
      <c r="H448" s="33" t="str">
        <f>IF(CI!G447=0,"",CI!G447)</f>
        <v/>
      </c>
      <c r="O448" s="33" t="str">
        <f>IF(CI!L447=0,"",CI!L447)</f>
        <v/>
      </c>
      <c r="P448" s="33" t="str">
        <f>IF(CI!M447=0,"",CI!M447)</f>
        <v/>
      </c>
    </row>
    <row r="449" spans="1:16" ht="18" customHeight="1">
      <c r="A449" s="33" t="str">
        <f>IF(CI!A448=0,"",CI!A448)</f>
        <v/>
      </c>
      <c r="D449" s="33" t="str">
        <f>IF(CI!C448=0,"",CI!C448)</f>
        <v/>
      </c>
      <c r="E449" s="33" t="str">
        <f>IF(CI!D448=0,"",CI!D448)</f>
        <v/>
      </c>
      <c r="F449" s="33" t="str">
        <f>IF(CI!E448=0,"",CI!E448)</f>
        <v/>
      </c>
      <c r="G449" s="33" t="str">
        <f>IF(CI!F448=0,"",CI!F448)</f>
        <v/>
      </c>
      <c r="H449" s="33" t="str">
        <f>IF(CI!G448=0,"",CI!G448)</f>
        <v/>
      </c>
      <c r="O449" s="33" t="str">
        <f>IF(CI!L448=0,"",CI!L448)</f>
        <v/>
      </c>
      <c r="P449" s="33" t="str">
        <f>IF(CI!M448=0,"",CI!M448)</f>
        <v/>
      </c>
    </row>
    <row r="450" spans="1:16" ht="18" customHeight="1">
      <c r="A450" s="33" t="str">
        <f>IF(CI!A449=0,"",CI!A449)</f>
        <v/>
      </c>
      <c r="D450" s="33" t="str">
        <f>IF(CI!C449=0,"",CI!C449)</f>
        <v/>
      </c>
      <c r="E450" s="33" t="str">
        <f>IF(CI!D449=0,"",CI!D449)</f>
        <v/>
      </c>
      <c r="F450" s="33" t="str">
        <f>IF(CI!E449=0,"",CI!E449)</f>
        <v/>
      </c>
      <c r="G450" s="33" t="str">
        <f>IF(CI!F449=0,"",CI!F449)</f>
        <v/>
      </c>
      <c r="H450" s="33" t="str">
        <f>IF(CI!G449=0,"",CI!G449)</f>
        <v/>
      </c>
      <c r="O450" s="33" t="str">
        <f>IF(CI!L449=0,"",CI!L449)</f>
        <v/>
      </c>
      <c r="P450" s="33" t="str">
        <f>IF(CI!M449=0,"",CI!M449)</f>
        <v/>
      </c>
    </row>
    <row r="451" spans="1:16" ht="18" customHeight="1">
      <c r="A451" s="33" t="str">
        <f>IF(CI!A450=0,"",CI!A450)</f>
        <v/>
      </c>
      <c r="D451" s="33" t="str">
        <f>IF(CI!C450=0,"",CI!C450)</f>
        <v/>
      </c>
      <c r="E451" s="33" t="str">
        <f>IF(CI!D450=0,"",CI!D450)</f>
        <v/>
      </c>
      <c r="F451" s="33" t="str">
        <f>IF(CI!E450=0,"",CI!E450)</f>
        <v/>
      </c>
      <c r="G451" s="33" t="str">
        <f>IF(CI!F450=0,"",CI!F450)</f>
        <v/>
      </c>
      <c r="H451" s="33" t="str">
        <f>IF(CI!G450=0,"",CI!G450)</f>
        <v/>
      </c>
      <c r="O451" s="33" t="str">
        <f>IF(CI!L450=0,"",CI!L450)</f>
        <v/>
      </c>
      <c r="P451" s="33" t="str">
        <f>IF(CI!M450=0,"",CI!M450)</f>
        <v/>
      </c>
    </row>
    <row r="452" spans="1:16" ht="18" customHeight="1">
      <c r="A452" s="33" t="str">
        <f>IF(CI!A451=0,"",CI!A451)</f>
        <v/>
      </c>
      <c r="D452" s="33" t="str">
        <f>IF(CI!C451=0,"",CI!C451)</f>
        <v/>
      </c>
      <c r="E452" s="33" t="str">
        <f>IF(CI!D451=0,"",CI!D451)</f>
        <v/>
      </c>
      <c r="F452" s="33" t="str">
        <f>IF(CI!E451=0,"",CI!E451)</f>
        <v/>
      </c>
      <c r="G452" s="33" t="str">
        <f>IF(CI!F451=0,"",CI!F451)</f>
        <v/>
      </c>
      <c r="H452" s="33" t="str">
        <f>IF(CI!G451=0,"",CI!G451)</f>
        <v/>
      </c>
      <c r="O452" s="33" t="str">
        <f>IF(CI!L451=0,"",CI!L451)</f>
        <v/>
      </c>
      <c r="P452" s="33" t="str">
        <f>IF(CI!M451=0,"",CI!M451)</f>
        <v/>
      </c>
    </row>
    <row r="453" spans="1:16" ht="18" customHeight="1">
      <c r="A453" s="33" t="str">
        <f>IF(CI!A452=0,"",CI!A452)</f>
        <v/>
      </c>
      <c r="D453" s="33" t="str">
        <f>IF(CI!C452=0,"",CI!C452)</f>
        <v/>
      </c>
      <c r="E453" s="33" t="str">
        <f>IF(CI!D452=0,"",CI!D452)</f>
        <v/>
      </c>
      <c r="F453" s="33" t="str">
        <f>IF(CI!E452=0,"",CI!E452)</f>
        <v/>
      </c>
      <c r="G453" s="33" t="str">
        <f>IF(CI!F452=0,"",CI!F452)</f>
        <v/>
      </c>
      <c r="H453" s="33" t="str">
        <f>IF(CI!G452=0,"",CI!G452)</f>
        <v/>
      </c>
      <c r="O453" s="33" t="str">
        <f>IF(CI!L452=0,"",CI!L452)</f>
        <v/>
      </c>
      <c r="P453" s="33" t="str">
        <f>IF(CI!M452=0,"",CI!M452)</f>
        <v/>
      </c>
    </row>
    <row r="454" spans="1:16" ht="18" customHeight="1">
      <c r="A454" s="33" t="str">
        <f>IF(CI!A453=0,"",CI!A453)</f>
        <v/>
      </c>
      <c r="D454" s="33" t="str">
        <f>IF(CI!C453=0,"",CI!C453)</f>
        <v/>
      </c>
      <c r="E454" s="33" t="str">
        <f>IF(CI!D453=0,"",CI!D453)</f>
        <v/>
      </c>
      <c r="F454" s="33" t="str">
        <f>IF(CI!E453=0,"",CI!E453)</f>
        <v/>
      </c>
      <c r="G454" s="33" t="str">
        <f>IF(CI!F453=0,"",CI!F453)</f>
        <v/>
      </c>
      <c r="H454" s="33" t="str">
        <f>IF(CI!G453=0,"",CI!G453)</f>
        <v/>
      </c>
      <c r="O454" s="33" t="str">
        <f>IF(CI!L453=0,"",CI!L453)</f>
        <v/>
      </c>
      <c r="P454" s="33" t="str">
        <f>IF(CI!M453=0,"",CI!M453)</f>
        <v/>
      </c>
    </row>
    <row r="455" spans="1:16" ht="18" customHeight="1">
      <c r="A455" s="33" t="str">
        <f>IF(CI!A454=0,"",CI!A454)</f>
        <v/>
      </c>
      <c r="D455" s="33" t="str">
        <f>IF(CI!C454=0,"",CI!C454)</f>
        <v/>
      </c>
      <c r="E455" s="33" t="str">
        <f>IF(CI!D454=0,"",CI!D454)</f>
        <v/>
      </c>
      <c r="F455" s="33" t="str">
        <f>IF(CI!E454=0,"",CI!E454)</f>
        <v/>
      </c>
      <c r="G455" s="33" t="str">
        <f>IF(CI!F454=0,"",CI!F454)</f>
        <v/>
      </c>
      <c r="H455" s="33" t="str">
        <f>IF(CI!G454=0,"",CI!G454)</f>
        <v/>
      </c>
      <c r="O455" s="33" t="str">
        <f>IF(CI!L454=0,"",CI!L454)</f>
        <v/>
      </c>
      <c r="P455" s="33" t="str">
        <f>IF(CI!M454=0,"",CI!M454)</f>
        <v/>
      </c>
    </row>
    <row r="456" spans="1:16" ht="18" customHeight="1">
      <c r="A456" s="33" t="str">
        <f>IF(CI!A455=0,"",CI!A455)</f>
        <v/>
      </c>
      <c r="D456" s="33" t="str">
        <f>IF(CI!C455=0,"",CI!C455)</f>
        <v/>
      </c>
      <c r="E456" s="33" t="str">
        <f>IF(CI!D455=0,"",CI!D455)</f>
        <v/>
      </c>
      <c r="F456" s="33" t="str">
        <f>IF(CI!E455=0,"",CI!E455)</f>
        <v/>
      </c>
      <c r="G456" s="33" t="str">
        <f>IF(CI!F455=0,"",CI!F455)</f>
        <v/>
      </c>
      <c r="H456" s="33" t="str">
        <f>IF(CI!G455=0,"",CI!G455)</f>
        <v/>
      </c>
      <c r="O456" s="33" t="str">
        <f>IF(CI!L455=0,"",CI!L455)</f>
        <v/>
      </c>
      <c r="P456" s="33" t="str">
        <f>IF(CI!M455=0,"",CI!M455)</f>
        <v/>
      </c>
    </row>
    <row r="457" spans="1:16" ht="18" customHeight="1">
      <c r="A457" s="33" t="str">
        <f>IF(CI!A456=0,"",CI!A456)</f>
        <v/>
      </c>
      <c r="D457" s="33" t="str">
        <f>IF(CI!C456=0,"",CI!C456)</f>
        <v/>
      </c>
      <c r="E457" s="33" t="str">
        <f>IF(CI!D456=0,"",CI!D456)</f>
        <v/>
      </c>
      <c r="F457" s="33" t="str">
        <f>IF(CI!E456=0,"",CI!E456)</f>
        <v/>
      </c>
      <c r="G457" s="33" t="str">
        <f>IF(CI!F456=0,"",CI!F456)</f>
        <v/>
      </c>
      <c r="H457" s="33" t="str">
        <f>IF(CI!G456=0,"",CI!G456)</f>
        <v/>
      </c>
      <c r="O457" s="33" t="str">
        <f>IF(CI!L456=0,"",CI!L456)</f>
        <v/>
      </c>
      <c r="P457" s="33" t="str">
        <f>IF(CI!M456=0,"",CI!M456)</f>
        <v/>
      </c>
    </row>
    <row r="458" spans="1:16" ht="18" customHeight="1">
      <c r="A458" s="33" t="str">
        <f>IF(CI!A457=0,"",CI!A457)</f>
        <v/>
      </c>
      <c r="D458" s="33" t="str">
        <f>IF(CI!C457=0,"",CI!C457)</f>
        <v/>
      </c>
      <c r="E458" s="33" t="str">
        <f>IF(CI!D457=0,"",CI!D457)</f>
        <v/>
      </c>
      <c r="F458" s="33" t="str">
        <f>IF(CI!E457=0,"",CI!E457)</f>
        <v/>
      </c>
      <c r="G458" s="33" t="str">
        <f>IF(CI!F457=0,"",CI!F457)</f>
        <v/>
      </c>
      <c r="H458" s="33" t="str">
        <f>IF(CI!G457=0,"",CI!G457)</f>
        <v/>
      </c>
      <c r="O458" s="33" t="str">
        <f>IF(CI!L457=0,"",CI!L457)</f>
        <v/>
      </c>
      <c r="P458" s="33" t="str">
        <f>IF(CI!M457=0,"",CI!M457)</f>
        <v/>
      </c>
    </row>
    <row r="459" spans="1:16" ht="18" customHeight="1">
      <c r="A459" s="33" t="str">
        <f>IF(CI!A458=0,"",CI!A458)</f>
        <v/>
      </c>
      <c r="D459" s="33" t="str">
        <f>IF(CI!C458=0,"",CI!C458)</f>
        <v/>
      </c>
      <c r="E459" s="33" t="str">
        <f>IF(CI!D458=0,"",CI!D458)</f>
        <v/>
      </c>
      <c r="F459" s="33" t="str">
        <f>IF(CI!E458=0,"",CI!E458)</f>
        <v/>
      </c>
      <c r="G459" s="33" t="str">
        <f>IF(CI!F458=0,"",CI!F458)</f>
        <v/>
      </c>
      <c r="H459" s="33" t="str">
        <f>IF(CI!G458=0,"",CI!G458)</f>
        <v/>
      </c>
      <c r="O459" s="33" t="str">
        <f>IF(CI!L458=0,"",CI!L458)</f>
        <v/>
      </c>
      <c r="P459" s="33" t="str">
        <f>IF(CI!M458=0,"",CI!M458)</f>
        <v/>
      </c>
    </row>
    <row r="460" spans="1:16" ht="18" customHeight="1">
      <c r="A460" s="33" t="str">
        <f>IF(CI!A459=0,"",CI!A459)</f>
        <v/>
      </c>
      <c r="D460" s="33" t="str">
        <f>IF(CI!C459=0,"",CI!C459)</f>
        <v/>
      </c>
      <c r="E460" s="33" t="str">
        <f>IF(CI!D459=0,"",CI!D459)</f>
        <v/>
      </c>
      <c r="F460" s="33" t="str">
        <f>IF(CI!E459=0,"",CI!E459)</f>
        <v/>
      </c>
      <c r="G460" s="33" t="str">
        <f>IF(CI!F459=0,"",CI!F459)</f>
        <v/>
      </c>
      <c r="H460" s="33" t="str">
        <f>IF(CI!G459=0,"",CI!G459)</f>
        <v/>
      </c>
      <c r="O460" s="33" t="str">
        <f>IF(CI!L459=0,"",CI!L459)</f>
        <v/>
      </c>
      <c r="P460" s="33" t="str">
        <f>IF(CI!M459=0,"",CI!M459)</f>
        <v/>
      </c>
    </row>
    <row r="461" spans="1:16" ht="18" customHeight="1">
      <c r="A461" s="33" t="str">
        <f>IF(CI!A460=0,"",CI!A460)</f>
        <v/>
      </c>
      <c r="D461" s="33" t="str">
        <f>IF(CI!C460=0,"",CI!C460)</f>
        <v/>
      </c>
      <c r="E461" s="33" t="str">
        <f>IF(CI!D460=0,"",CI!D460)</f>
        <v/>
      </c>
      <c r="F461" s="33" t="str">
        <f>IF(CI!E460=0,"",CI!E460)</f>
        <v/>
      </c>
      <c r="G461" s="33" t="str">
        <f>IF(CI!F460=0,"",CI!F460)</f>
        <v/>
      </c>
      <c r="H461" s="33" t="str">
        <f>IF(CI!G460=0,"",CI!G460)</f>
        <v/>
      </c>
      <c r="O461" s="33" t="str">
        <f>IF(CI!L460=0,"",CI!L460)</f>
        <v/>
      </c>
      <c r="P461" s="33" t="str">
        <f>IF(CI!M460=0,"",CI!M460)</f>
        <v/>
      </c>
    </row>
    <row r="462" spans="1:16" ht="18" customHeight="1">
      <c r="A462" s="33" t="str">
        <f>IF(CI!A461=0,"",CI!A461)</f>
        <v/>
      </c>
      <c r="D462" s="33" t="str">
        <f>IF(CI!C461=0,"",CI!C461)</f>
        <v/>
      </c>
      <c r="E462" s="33" t="str">
        <f>IF(CI!D461=0,"",CI!D461)</f>
        <v/>
      </c>
      <c r="F462" s="33" t="str">
        <f>IF(CI!E461=0,"",CI!E461)</f>
        <v/>
      </c>
      <c r="G462" s="33" t="str">
        <f>IF(CI!F461=0,"",CI!F461)</f>
        <v/>
      </c>
      <c r="H462" s="33" t="str">
        <f>IF(CI!G461=0,"",CI!G461)</f>
        <v/>
      </c>
      <c r="O462" s="33" t="str">
        <f>IF(CI!L461=0,"",CI!L461)</f>
        <v/>
      </c>
      <c r="P462" s="33" t="str">
        <f>IF(CI!M461=0,"",CI!M461)</f>
        <v/>
      </c>
    </row>
    <row r="463" spans="1:16" ht="18" customHeight="1">
      <c r="A463" s="33" t="str">
        <f>IF(CI!A462=0,"",CI!A462)</f>
        <v/>
      </c>
      <c r="D463" s="33" t="str">
        <f>IF(CI!C462=0,"",CI!C462)</f>
        <v/>
      </c>
      <c r="E463" s="33" t="str">
        <f>IF(CI!D462=0,"",CI!D462)</f>
        <v/>
      </c>
      <c r="F463" s="33" t="str">
        <f>IF(CI!E462=0,"",CI!E462)</f>
        <v/>
      </c>
      <c r="G463" s="33" t="str">
        <f>IF(CI!F462=0,"",CI!F462)</f>
        <v/>
      </c>
      <c r="H463" s="33" t="str">
        <f>IF(CI!G462=0,"",CI!G462)</f>
        <v/>
      </c>
      <c r="O463" s="33" t="str">
        <f>IF(CI!L462=0,"",CI!L462)</f>
        <v/>
      </c>
      <c r="P463" s="33" t="str">
        <f>IF(CI!M462=0,"",CI!M462)</f>
        <v/>
      </c>
    </row>
    <row r="464" spans="1:16" ht="18" customHeight="1">
      <c r="A464" s="33" t="str">
        <f>IF(CI!A463=0,"",CI!A463)</f>
        <v/>
      </c>
      <c r="D464" s="33" t="str">
        <f>IF(CI!C463=0,"",CI!C463)</f>
        <v/>
      </c>
      <c r="E464" s="33" t="str">
        <f>IF(CI!D463=0,"",CI!D463)</f>
        <v/>
      </c>
      <c r="F464" s="33" t="str">
        <f>IF(CI!E463=0,"",CI!E463)</f>
        <v/>
      </c>
      <c r="G464" s="33" t="str">
        <f>IF(CI!F463=0,"",CI!F463)</f>
        <v/>
      </c>
      <c r="H464" s="33" t="str">
        <f>IF(CI!G463=0,"",CI!G463)</f>
        <v/>
      </c>
      <c r="O464" s="33" t="str">
        <f>IF(CI!L463=0,"",CI!L463)</f>
        <v/>
      </c>
      <c r="P464" s="33" t="str">
        <f>IF(CI!M463=0,"",CI!M463)</f>
        <v/>
      </c>
    </row>
    <row r="465" spans="1:16" ht="18" customHeight="1">
      <c r="A465" s="33" t="str">
        <f>IF(CI!A464=0,"",CI!A464)</f>
        <v/>
      </c>
      <c r="D465" s="33" t="str">
        <f>IF(CI!C464=0,"",CI!C464)</f>
        <v/>
      </c>
      <c r="E465" s="33" t="str">
        <f>IF(CI!D464=0,"",CI!D464)</f>
        <v/>
      </c>
      <c r="F465" s="33" t="str">
        <f>IF(CI!E464=0,"",CI!E464)</f>
        <v/>
      </c>
      <c r="G465" s="33" t="str">
        <f>IF(CI!F464=0,"",CI!F464)</f>
        <v/>
      </c>
      <c r="H465" s="33" t="str">
        <f>IF(CI!G464=0,"",CI!G464)</f>
        <v/>
      </c>
      <c r="O465" s="33" t="str">
        <f>IF(CI!L464=0,"",CI!L464)</f>
        <v/>
      </c>
      <c r="P465" s="33" t="str">
        <f>IF(CI!M464=0,"",CI!M464)</f>
        <v/>
      </c>
    </row>
    <row r="466" spans="1:16" ht="18" customHeight="1">
      <c r="A466" s="33" t="str">
        <f>IF(CI!A465=0,"",CI!A465)</f>
        <v/>
      </c>
      <c r="D466" s="33" t="str">
        <f>IF(CI!C465=0,"",CI!C465)</f>
        <v/>
      </c>
      <c r="E466" s="33" t="str">
        <f>IF(CI!D465=0,"",CI!D465)</f>
        <v/>
      </c>
      <c r="F466" s="33" t="str">
        <f>IF(CI!E465=0,"",CI!E465)</f>
        <v/>
      </c>
      <c r="G466" s="33" t="str">
        <f>IF(CI!F465=0,"",CI!F465)</f>
        <v/>
      </c>
      <c r="H466" s="33" t="str">
        <f>IF(CI!G465=0,"",CI!G465)</f>
        <v/>
      </c>
      <c r="O466" s="33" t="str">
        <f>IF(CI!L465=0,"",CI!L465)</f>
        <v/>
      </c>
      <c r="P466" s="33" t="str">
        <f>IF(CI!M465=0,"",CI!M465)</f>
        <v/>
      </c>
    </row>
    <row r="467" spans="1:16" ht="18" customHeight="1">
      <c r="A467" s="33" t="str">
        <f>IF(CI!A466=0,"",CI!A466)</f>
        <v/>
      </c>
      <c r="D467" s="33" t="str">
        <f>IF(CI!C466=0,"",CI!C466)</f>
        <v/>
      </c>
      <c r="E467" s="33" t="str">
        <f>IF(CI!D466=0,"",CI!D466)</f>
        <v/>
      </c>
      <c r="F467" s="33" t="str">
        <f>IF(CI!E466=0,"",CI!E466)</f>
        <v/>
      </c>
      <c r="G467" s="33" t="str">
        <f>IF(CI!F466=0,"",CI!F466)</f>
        <v/>
      </c>
      <c r="H467" s="33" t="str">
        <f>IF(CI!G466=0,"",CI!G466)</f>
        <v/>
      </c>
      <c r="O467" s="33" t="str">
        <f>IF(CI!L466=0,"",CI!L466)</f>
        <v/>
      </c>
      <c r="P467" s="33" t="str">
        <f>IF(CI!M466=0,"",CI!M466)</f>
        <v/>
      </c>
    </row>
    <row r="468" spans="1:16" ht="18" customHeight="1">
      <c r="A468" s="33" t="str">
        <f>IF(CI!A467=0,"",CI!A467)</f>
        <v/>
      </c>
      <c r="D468" s="33" t="str">
        <f>IF(CI!C467=0,"",CI!C467)</f>
        <v/>
      </c>
      <c r="E468" s="33" t="str">
        <f>IF(CI!D467=0,"",CI!D467)</f>
        <v/>
      </c>
      <c r="F468" s="33" t="str">
        <f>IF(CI!E467=0,"",CI!E467)</f>
        <v/>
      </c>
      <c r="G468" s="33" t="str">
        <f>IF(CI!F467=0,"",CI!F467)</f>
        <v/>
      </c>
      <c r="H468" s="33" t="str">
        <f>IF(CI!G467=0,"",CI!G467)</f>
        <v/>
      </c>
      <c r="O468" s="33" t="str">
        <f>IF(CI!L467=0,"",CI!L467)</f>
        <v/>
      </c>
      <c r="P468" s="33" t="str">
        <f>IF(CI!M467=0,"",CI!M467)</f>
        <v/>
      </c>
    </row>
    <row r="469" spans="1:16" ht="18" customHeight="1">
      <c r="A469" s="33" t="str">
        <f>IF(CI!A468=0,"",CI!A468)</f>
        <v/>
      </c>
      <c r="D469" s="33" t="str">
        <f>IF(CI!C468=0,"",CI!C468)</f>
        <v/>
      </c>
      <c r="E469" s="33" t="str">
        <f>IF(CI!D468=0,"",CI!D468)</f>
        <v/>
      </c>
      <c r="F469" s="33" t="str">
        <f>IF(CI!E468=0,"",CI!E468)</f>
        <v/>
      </c>
      <c r="G469" s="33" t="str">
        <f>IF(CI!F468=0,"",CI!F468)</f>
        <v/>
      </c>
      <c r="H469" s="33" t="str">
        <f>IF(CI!G468=0,"",CI!G468)</f>
        <v/>
      </c>
      <c r="O469" s="33" t="str">
        <f>IF(CI!L468=0,"",CI!L468)</f>
        <v/>
      </c>
      <c r="P469" s="33" t="str">
        <f>IF(CI!M468=0,"",CI!M468)</f>
        <v/>
      </c>
    </row>
    <row r="470" spans="1:16" ht="18" customHeight="1">
      <c r="A470" s="33" t="str">
        <f>IF(CI!A469=0,"",CI!A469)</f>
        <v/>
      </c>
      <c r="D470" s="33" t="str">
        <f>IF(CI!C469=0,"",CI!C469)</f>
        <v/>
      </c>
      <c r="E470" s="33" t="str">
        <f>IF(CI!D469=0,"",CI!D469)</f>
        <v/>
      </c>
      <c r="F470" s="33" t="str">
        <f>IF(CI!E469=0,"",CI!E469)</f>
        <v/>
      </c>
      <c r="G470" s="33" t="str">
        <f>IF(CI!F469=0,"",CI!F469)</f>
        <v/>
      </c>
      <c r="H470" s="33" t="str">
        <f>IF(CI!G469=0,"",CI!G469)</f>
        <v/>
      </c>
      <c r="O470" s="33" t="str">
        <f>IF(CI!L469=0,"",CI!L469)</f>
        <v/>
      </c>
      <c r="P470" s="33" t="str">
        <f>IF(CI!M469=0,"",CI!M469)</f>
        <v/>
      </c>
    </row>
    <row r="471" spans="1:16" ht="18" customHeight="1">
      <c r="A471" s="33" t="str">
        <f>IF(CI!A470=0,"",CI!A470)</f>
        <v/>
      </c>
      <c r="D471" s="33" t="str">
        <f>IF(CI!C470=0,"",CI!C470)</f>
        <v/>
      </c>
      <c r="E471" s="33" t="str">
        <f>IF(CI!D470=0,"",CI!D470)</f>
        <v/>
      </c>
      <c r="F471" s="33" t="str">
        <f>IF(CI!E470=0,"",CI!E470)</f>
        <v/>
      </c>
      <c r="G471" s="33" t="str">
        <f>IF(CI!F470=0,"",CI!F470)</f>
        <v/>
      </c>
      <c r="H471" s="33" t="str">
        <f>IF(CI!G470=0,"",CI!G470)</f>
        <v/>
      </c>
      <c r="O471" s="33" t="str">
        <f>IF(CI!L470=0,"",CI!L470)</f>
        <v/>
      </c>
      <c r="P471" s="33" t="str">
        <f>IF(CI!M470=0,"",CI!M470)</f>
        <v/>
      </c>
    </row>
    <row r="472" spans="1:16" ht="18" customHeight="1">
      <c r="A472" s="33" t="str">
        <f>IF(CI!A471=0,"",CI!A471)</f>
        <v/>
      </c>
      <c r="D472" s="33" t="str">
        <f>IF(CI!C471=0,"",CI!C471)</f>
        <v/>
      </c>
      <c r="E472" s="33" t="str">
        <f>IF(CI!D471=0,"",CI!D471)</f>
        <v/>
      </c>
      <c r="F472" s="33" t="str">
        <f>IF(CI!E471=0,"",CI!E471)</f>
        <v/>
      </c>
      <c r="G472" s="33" t="str">
        <f>IF(CI!F471=0,"",CI!F471)</f>
        <v/>
      </c>
      <c r="H472" s="33" t="str">
        <f>IF(CI!G471=0,"",CI!G471)</f>
        <v/>
      </c>
      <c r="O472" s="33" t="str">
        <f>IF(CI!L471=0,"",CI!L471)</f>
        <v/>
      </c>
      <c r="P472" s="33" t="str">
        <f>IF(CI!M471=0,"",CI!M471)</f>
        <v/>
      </c>
    </row>
    <row r="473" spans="1:16" ht="18" customHeight="1">
      <c r="A473" s="33" t="str">
        <f>IF(CI!A472=0,"",CI!A472)</f>
        <v/>
      </c>
      <c r="D473" s="33" t="str">
        <f>IF(CI!C472=0,"",CI!C472)</f>
        <v/>
      </c>
      <c r="E473" s="33" t="str">
        <f>IF(CI!D472=0,"",CI!D472)</f>
        <v/>
      </c>
      <c r="F473" s="33" t="str">
        <f>IF(CI!E472=0,"",CI!E472)</f>
        <v/>
      </c>
      <c r="G473" s="33" t="str">
        <f>IF(CI!F472=0,"",CI!F472)</f>
        <v/>
      </c>
      <c r="H473" s="33" t="str">
        <f>IF(CI!G472=0,"",CI!G472)</f>
        <v/>
      </c>
      <c r="O473" s="33" t="str">
        <f>IF(CI!L472=0,"",CI!L472)</f>
        <v/>
      </c>
      <c r="P473" s="33" t="str">
        <f>IF(CI!M472=0,"",CI!M472)</f>
        <v/>
      </c>
    </row>
    <row r="474" spans="1:16" ht="18" customHeight="1">
      <c r="A474" s="33" t="str">
        <f>IF(CI!A473=0,"",CI!A473)</f>
        <v/>
      </c>
      <c r="D474" s="33" t="str">
        <f>IF(CI!C473=0,"",CI!C473)</f>
        <v/>
      </c>
      <c r="E474" s="33" t="str">
        <f>IF(CI!D473=0,"",CI!D473)</f>
        <v/>
      </c>
      <c r="F474" s="33" t="str">
        <f>IF(CI!E473=0,"",CI!E473)</f>
        <v/>
      </c>
      <c r="G474" s="33" t="str">
        <f>IF(CI!F473=0,"",CI!F473)</f>
        <v/>
      </c>
      <c r="H474" s="33" t="str">
        <f>IF(CI!G473=0,"",CI!G473)</f>
        <v/>
      </c>
      <c r="O474" s="33" t="str">
        <f>IF(CI!L473=0,"",CI!L473)</f>
        <v/>
      </c>
      <c r="P474" s="33" t="str">
        <f>IF(CI!M473=0,"",CI!M473)</f>
        <v/>
      </c>
    </row>
    <row r="475" spans="1:16" ht="18" customHeight="1">
      <c r="A475" s="33" t="str">
        <f>IF(CI!A474=0,"",CI!A474)</f>
        <v/>
      </c>
      <c r="D475" s="33" t="str">
        <f>IF(CI!C474=0,"",CI!C474)</f>
        <v/>
      </c>
      <c r="E475" s="33" t="str">
        <f>IF(CI!D474=0,"",CI!D474)</f>
        <v/>
      </c>
      <c r="F475" s="33" t="str">
        <f>IF(CI!E474=0,"",CI!E474)</f>
        <v/>
      </c>
      <c r="G475" s="33" t="str">
        <f>IF(CI!F474=0,"",CI!F474)</f>
        <v/>
      </c>
      <c r="H475" s="33" t="str">
        <f>IF(CI!G474=0,"",CI!G474)</f>
        <v/>
      </c>
      <c r="O475" s="33" t="str">
        <f>IF(CI!L474=0,"",CI!L474)</f>
        <v/>
      </c>
      <c r="P475" s="33" t="str">
        <f>IF(CI!M474=0,"",CI!M474)</f>
        <v/>
      </c>
    </row>
    <row r="476" spans="1:16" ht="18" customHeight="1">
      <c r="A476" s="33" t="str">
        <f>IF(CI!A475=0,"",CI!A475)</f>
        <v/>
      </c>
      <c r="D476" s="33" t="str">
        <f>IF(CI!C475=0,"",CI!C475)</f>
        <v/>
      </c>
      <c r="E476" s="33" t="str">
        <f>IF(CI!D475=0,"",CI!D475)</f>
        <v/>
      </c>
      <c r="F476" s="33" t="str">
        <f>IF(CI!E475=0,"",CI!E475)</f>
        <v/>
      </c>
      <c r="G476" s="33" t="str">
        <f>IF(CI!F475=0,"",CI!F475)</f>
        <v/>
      </c>
      <c r="H476" s="33" t="str">
        <f>IF(CI!G475=0,"",CI!G475)</f>
        <v/>
      </c>
      <c r="O476" s="33" t="str">
        <f>IF(CI!L475=0,"",CI!L475)</f>
        <v/>
      </c>
      <c r="P476" s="33" t="str">
        <f>IF(CI!M475=0,"",CI!M475)</f>
        <v/>
      </c>
    </row>
    <row r="477" spans="1:16" ht="18" customHeight="1">
      <c r="A477" s="33" t="str">
        <f>IF(CI!A476=0,"",CI!A476)</f>
        <v/>
      </c>
      <c r="D477" s="33" t="str">
        <f>IF(CI!C476=0,"",CI!C476)</f>
        <v/>
      </c>
      <c r="E477" s="33" t="str">
        <f>IF(CI!D476=0,"",CI!D476)</f>
        <v/>
      </c>
      <c r="F477" s="33" t="str">
        <f>IF(CI!E476=0,"",CI!E476)</f>
        <v/>
      </c>
      <c r="G477" s="33" t="str">
        <f>IF(CI!F476=0,"",CI!F476)</f>
        <v/>
      </c>
      <c r="H477" s="33" t="str">
        <f>IF(CI!G476=0,"",CI!G476)</f>
        <v/>
      </c>
      <c r="O477" s="33" t="str">
        <f>IF(CI!L476=0,"",CI!L476)</f>
        <v/>
      </c>
      <c r="P477" s="33" t="str">
        <f>IF(CI!M476=0,"",CI!M476)</f>
        <v/>
      </c>
    </row>
    <row r="478" spans="1:16" ht="18" customHeight="1">
      <c r="A478" s="33" t="str">
        <f>IF(CI!A477=0,"",CI!A477)</f>
        <v/>
      </c>
      <c r="D478" s="33" t="str">
        <f>IF(CI!C477=0,"",CI!C477)</f>
        <v/>
      </c>
      <c r="E478" s="33" t="str">
        <f>IF(CI!D477=0,"",CI!D477)</f>
        <v/>
      </c>
      <c r="F478" s="33" t="str">
        <f>IF(CI!E477=0,"",CI!E477)</f>
        <v/>
      </c>
      <c r="G478" s="33" t="str">
        <f>IF(CI!F477=0,"",CI!F477)</f>
        <v/>
      </c>
      <c r="H478" s="33" t="str">
        <f>IF(CI!G477=0,"",CI!G477)</f>
        <v/>
      </c>
      <c r="O478" s="33" t="str">
        <f>IF(CI!L477=0,"",CI!L477)</f>
        <v/>
      </c>
      <c r="P478" s="33" t="str">
        <f>IF(CI!M477=0,"",CI!M477)</f>
        <v/>
      </c>
    </row>
    <row r="479" spans="1:16" ht="18" customHeight="1">
      <c r="A479" s="33" t="str">
        <f>IF(CI!A478=0,"",CI!A478)</f>
        <v/>
      </c>
      <c r="D479" s="33" t="str">
        <f>IF(CI!C478=0,"",CI!C478)</f>
        <v/>
      </c>
      <c r="E479" s="33" t="str">
        <f>IF(CI!D478=0,"",CI!D478)</f>
        <v/>
      </c>
      <c r="F479" s="33" t="str">
        <f>IF(CI!E478=0,"",CI!E478)</f>
        <v/>
      </c>
      <c r="G479" s="33" t="str">
        <f>IF(CI!F478=0,"",CI!F478)</f>
        <v/>
      </c>
      <c r="H479" s="33" t="str">
        <f>IF(CI!G478=0,"",CI!G478)</f>
        <v/>
      </c>
      <c r="O479" s="33" t="str">
        <f>IF(CI!L478=0,"",CI!L478)</f>
        <v/>
      </c>
      <c r="P479" s="33" t="str">
        <f>IF(CI!M478=0,"",CI!M478)</f>
        <v/>
      </c>
    </row>
    <row r="480" spans="1:16" ht="18" customHeight="1">
      <c r="A480" s="33" t="str">
        <f>IF(CI!A479=0,"",CI!A479)</f>
        <v/>
      </c>
      <c r="D480" s="33" t="str">
        <f>IF(CI!C479=0,"",CI!C479)</f>
        <v/>
      </c>
      <c r="E480" s="33" t="str">
        <f>IF(CI!D479=0,"",CI!D479)</f>
        <v/>
      </c>
      <c r="F480" s="33" t="str">
        <f>IF(CI!E479=0,"",CI!E479)</f>
        <v/>
      </c>
      <c r="G480" s="33" t="str">
        <f>IF(CI!F479=0,"",CI!F479)</f>
        <v/>
      </c>
      <c r="H480" s="33" t="str">
        <f>IF(CI!G479=0,"",CI!G479)</f>
        <v/>
      </c>
      <c r="O480" s="33" t="str">
        <f>IF(CI!L479=0,"",CI!L479)</f>
        <v/>
      </c>
      <c r="P480" s="33" t="str">
        <f>IF(CI!M479=0,"",CI!M479)</f>
        <v/>
      </c>
    </row>
    <row r="481" spans="1:16" ht="18" customHeight="1">
      <c r="A481" s="33" t="str">
        <f>IF(CI!A480=0,"",CI!A480)</f>
        <v/>
      </c>
      <c r="D481" s="33" t="str">
        <f>IF(CI!C480=0,"",CI!C480)</f>
        <v/>
      </c>
      <c r="E481" s="33" t="str">
        <f>IF(CI!D480=0,"",CI!D480)</f>
        <v/>
      </c>
      <c r="F481" s="33" t="str">
        <f>IF(CI!E480=0,"",CI!E480)</f>
        <v/>
      </c>
      <c r="G481" s="33" t="str">
        <f>IF(CI!F480=0,"",CI!F480)</f>
        <v/>
      </c>
      <c r="H481" s="33" t="str">
        <f>IF(CI!G480=0,"",CI!G480)</f>
        <v/>
      </c>
      <c r="O481" s="33" t="str">
        <f>IF(CI!L480=0,"",CI!L480)</f>
        <v/>
      </c>
      <c r="P481" s="33" t="str">
        <f>IF(CI!M480=0,"",CI!M480)</f>
        <v/>
      </c>
    </row>
    <row r="482" spans="1:16" ht="18" customHeight="1">
      <c r="A482" s="33" t="str">
        <f>IF(CI!A481=0,"",CI!A481)</f>
        <v/>
      </c>
      <c r="D482" s="33" t="str">
        <f>IF(CI!C481=0,"",CI!C481)</f>
        <v/>
      </c>
      <c r="E482" s="33" t="str">
        <f>IF(CI!D481=0,"",CI!D481)</f>
        <v/>
      </c>
      <c r="F482" s="33" t="str">
        <f>IF(CI!E481=0,"",CI!E481)</f>
        <v/>
      </c>
      <c r="G482" s="33" t="str">
        <f>IF(CI!F481=0,"",CI!F481)</f>
        <v/>
      </c>
      <c r="H482" s="33" t="str">
        <f>IF(CI!G481=0,"",CI!G481)</f>
        <v/>
      </c>
      <c r="O482" s="33" t="str">
        <f>IF(CI!L481=0,"",CI!L481)</f>
        <v/>
      </c>
      <c r="P482" s="33" t="str">
        <f>IF(CI!M481=0,"",CI!M481)</f>
        <v/>
      </c>
    </row>
    <row r="483" spans="1:16" ht="18" customHeight="1">
      <c r="A483" s="33" t="str">
        <f>IF(CI!A482=0,"",CI!A482)</f>
        <v/>
      </c>
      <c r="D483" s="33" t="str">
        <f>IF(CI!C482=0,"",CI!C482)</f>
        <v/>
      </c>
      <c r="E483" s="33" t="str">
        <f>IF(CI!D482=0,"",CI!D482)</f>
        <v/>
      </c>
      <c r="F483" s="33" t="str">
        <f>IF(CI!E482=0,"",CI!E482)</f>
        <v/>
      </c>
      <c r="G483" s="33" t="str">
        <f>IF(CI!F482=0,"",CI!F482)</f>
        <v/>
      </c>
      <c r="H483" s="33" t="str">
        <f>IF(CI!G482=0,"",CI!G482)</f>
        <v/>
      </c>
      <c r="O483" s="33" t="str">
        <f>IF(CI!L482=0,"",CI!L482)</f>
        <v/>
      </c>
      <c r="P483" s="33" t="str">
        <f>IF(CI!M482=0,"",CI!M482)</f>
        <v/>
      </c>
    </row>
    <row r="484" spans="1:16" ht="18" customHeight="1">
      <c r="A484" s="33" t="str">
        <f>IF(CI!A483=0,"",CI!A483)</f>
        <v/>
      </c>
      <c r="D484" s="33" t="str">
        <f>IF(CI!C483=0,"",CI!C483)</f>
        <v/>
      </c>
      <c r="E484" s="33" t="str">
        <f>IF(CI!D483=0,"",CI!D483)</f>
        <v/>
      </c>
      <c r="F484" s="33" t="str">
        <f>IF(CI!E483=0,"",CI!E483)</f>
        <v/>
      </c>
      <c r="G484" s="33" t="str">
        <f>IF(CI!F483=0,"",CI!F483)</f>
        <v/>
      </c>
      <c r="H484" s="33" t="str">
        <f>IF(CI!G483=0,"",CI!G483)</f>
        <v/>
      </c>
      <c r="O484" s="33" t="str">
        <f>IF(CI!L483=0,"",CI!L483)</f>
        <v/>
      </c>
      <c r="P484" s="33" t="str">
        <f>IF(CI!M483=0,"",CI!M483)</f>
        <v/>
      </c>
    </row>
    <row r="485" spans="1:16" ht="18" customHeight="1">
      <c r="A485" s="33" t="str">
        <f>IF(CI!A484=0,"",CI!A484)</f>
        <v/>
      </c>
      <c r="D485" s="33" t="str">
        <f>IF(CI!C484=0,"",CI!C484)</f>
        <v/>
      </c>
      <c r="E485" s="33" t="str">
        <f>IF(CI!D484=0,"",CI!D484)</f>
        <v/>
      </c>
      <c r="F485" s="33" t="str">
        <f>IF(CI!E484=0,"",CI!E484)</f>
        <v/>
      </c>
      <c r="G485" s="33" t="str">
        <f>IF(CI!F484=0,"",CI!F484)</f>
        <v/>
      </c>
      <c r="H485" s="33" t="str">
        <f>IF(CI!G484=0,"",CI!G484)</f>
        <v/>
      </c>
      <c r="O485" s="33" t="str">
        <f>IF(CI!L484=0,"",CI!L484)</f>
        <v/>
      </c>
      <c r="P485" s="33" t="str">
        <f>IF(CI!M484=0,"",CI!M484)</f>
        <v/>
      </c>
    </row>
    <row r="486" spans="1:16" ht="18" customHeight="1">
      <c r="A486" s="33" t="str">
        <f>IF(CI!A485=0,"",CI!A485)</f>
        <v/>
      </c>
      <c r="D486" s="33" t="str">
        <f>IF(CI!C485=0,"",CI!C485)</f>
        <v/>
      </c>
      <c r="E486" s="33" t="str">
        <f>IF(CI!D485=0,"",CI!D485)</f>
        <v/>
      </c>
      <c r="F486" s="33" t="str">
        <f>IF(CI!E485=0,"",CI!E485)</f>
        <v/>
      </c>
      <c r="G486" s="33" t="str">
        <f>IF(CI!F485=0,"",CI!F485)</f>
        <v/>
      </c>
      <c r="H486" s="33" t="str">
        <f>IF(CI!G485=0,"",CI!G485)</f>
        <v/>
      </c>
      <c r="O486" s="33" t="str">
        <f>IF(CI!L485=0,"",CI!L485)</f>
        <v/>
      </c>
      <c r="P486" s="33" t="str">
        <f>IF(CI!M485=0,"",CI!M485)</f>
        <v/>
      </c>
    </row>
    <row r="487" spans="1:16" ht="18" customHeight="1">
      <c r="A487" s="33" t="str">
        <f>IF(CI!A486=0,"",CI!A486)</f>
        <v/>
      </c>
      <c r="D487" s="33" t="str">
        <f>IF(CI!C486=0,"",CI!C486)</f>
        <v/>
      </c>
      <c r="E487" s="33" t="str">
        <f>IF(CI!D486=0,"",CI!D486)</f>
        <v/>
      </c>
      <c r="F487" s="33" t="str">
        <f>IF(CI!E486=0,"",CI!E486)</f>
        <v/>
      </c>
      <c r="G487" s="33" t="str">
        <f>IF(CI!F486=0,"",CI!F486)</f>
        <v/>
      </c>
      <c r="H487" s="33" t="str">
        <f>IF(CI!G486=0,"",CI!G486)</f>
        <v/>
      </c>
      <c r="O487" s="33" t="str">
        <f>IF(CI!L486=0,"",CI!L486)</f>
        <v/>
      </c>
      <c r="P487" s="33" t="str">
        <f>IF(CI!M486=0,"",CI!M486)</f>
        <v/>
      </c>
    </row>
    <row r="488" spans="1:16" ht="18" customHeight="1">
      <c r="A488" s="33" t="str">
        <f>IF(CI!A487=0,"",CI!A487)</f>
        <v/>
      </c>
      <c r="D488" s="33" t="str">
        <f>IF(CI!C487=0,"",CI!C487)</f>
        <v/>
      </c>
      <c r="E488" s="33" t="str">
        <f>IF(CI!D487=0,"",CI!D487)</f>
        <v/>
      </c>
      <c r="F488" s="33" t="str">
        <f>IF(CI!E487=0,"",CI!E487)</f>
        <v/>
      </c>
      <c r="G488" s="33" t="str">
        <f>IF(CI!F487=0,"",CI!F487)</f>
        <v/>
      </c>
      <c r="H488" s="33" t="str">
        <f>IF(CI!G487=0,"",CI!G487)</f>
        <v/>
      </c>
      <c r="O488" s="33" t="str">
        <f>IF(CI!L487=0,"",CI!L487)</f>
        <v/>
      </c>
      <c r="P488" s="33" t="str">
        <f>IF(CI!M487=0,"",CI!M487)</f>
        <v/>
      </c>
    </row>
    <row r="489" spans="1:16" ht="18" customHeight="1">
      <c r="A489" s="33" t="str">
        <f>IF(CI!A488=0,"",CI!A488)</f>
        <v/>
      </c>
      <c r="D489" s="33" t="str">
        <f>IF(CI!C488=0,"",CI!C488)</f>
        <v/>
      </c>
      <c r="E489" s="33" t="str">
        <f>IF(CI!D488=0,"",CI!D488)</f>
        <v/>
      </c>
      <c r="F489" s="33" t="str">
        <f>IF(CI!E488=0,"",CI!E488)</f>
        <v/>
      </c>
      <c r="G489" s="33" t="str">
        <f>IF(CI!F488=0,"",CI!F488)</f>
        <v/>
      </c>
      <c r="H489" s="33" t="str">
        <f>IF(CI!G488=0,"",CI!G488)</f>
        <v/>
      </c>
      <c r="O489" s="33" t="str">
        <f>IF(CI!L488=0,"",CI!L488)</f>
        <v/>
      </c>
      <c r="P489" s="33" t="str">
        <f>IF(CI!M488=0,"",CI!M488)</f>
        <v/>
      </c>
    </row>
    <row r="490" spans="1:16" ht="18" customHeight="1">
      <c r="A490" s="33" t="str">
        <f>IF(CI!A489=0,"",CI!A489)</f>
        <v/>
      </c>
      <c r="D490" s="33" t="str">
        <f>IF(CI!C489=0,"",CI!C489)</f>
        <v/>
      </c>
      <c r="E490" s="33" t="str">
        <f>IF(CI!D489=0,"",CI!D489)</f>
        <v/>
      </c>
      <c r="F490" s="33" t="str">
        <f>IF(CI!E489=0,"",CI!E489)</f>
        <v/>
      </c>
      <c r="G490" s="33" t="str">
        <f>IF(CI!F489=0,"",CI!F489)</f>
        <v/>
      </c>
      <c r="H490" s="33" t="str">
        <f>IF(CI!G489=0,"",CI!G489)</f>
        <v/>
      </c>
      <c r="O490" s="33" t="str">
        <f>IF(CI!L489=0,"",CI!L489)</f>
        <v/>
      </c>
      <c r="P490" s="33" t="str">
        <f>IF(CI!M489=0,"",CI!M489)</f>
        <v/>
      </c>
    </row>
    <row r="491" spans="1:16" ht="18" customHeight="1">
      <c r="A491" s="33" t="str">
        <f>IF(CI!A490=0,"",CI!A490)</f>
        <v/>
      </c>
      <c r="D491" s="33" t="str">
        <f>IF(CI!C490=0,"",CI!C490)</f>
        <v/>
      </c>
      <c r="E491" s="33" t="str">
        <f>IF(CI!D490=0,"",CI!D490)</f>
        <v/>
      </c>
      <c r="F491" s="33" t="str">
        <f>IF(CI!E490=0,"",CI!E490)</f>
        <v/>
      </c>
      <c r="G491" s="33" t="str">
        <f>IF(CI!F490=0,"",CI!F490)</f>
        <v/>
      </c>
      <c r="H491" s="33" t="str">
        <f>IF(CI!G490=0,"",CI!G490)</f>
        <v/>
      </c>
      <c r="O491" s="33" t="str">
        <f>IF(CI!L490=0,"",CI!L490)</f>
        <v/>
      </c>
      <c r="P491" s="33" t="str">
        <f>IF(CI!M490=0,"",CI!M490)</f>
        <v/>
      </c>
    </row>
    <row r="492" spans="1:16" ht="18" customHeight="1">
      <c r="A492" s="33" t="str">
        <f>IF(CI!A491=0,"",CI!A491)</f>
        <v/>
      </c>
      <c r="D492" s="33" t="str">
        <f>IF(CI!C491=0,"",CI!C491)</f>
        <v/>
      </c>
      <c r="E492" s="33" t="str">
        <f>IF(CI!D491=0,"",CI!D491)</f>
        <v/>
      </c>
      <c r="F492" s="33" t="str">
        <f>IF(CI!E491=0,"",CI!E491)</f>
        <v/>
      </c>
      <c r="G492" s="33" t="str">
        <f>IF(CI!F491=0,"",CI!F491)</f>
        <v/>
      </c>
      <c r="H492" s="33" t="str">
        <f>IF(CI!G491=0,"",CI!G491)</f>
        <v/>
      </c>
      <c r="O492" s="33" t="str">
        <f>IF(CI!L491=0,"",CI!L491)</f>
        <v/>
      </c>
      <c r="P492" s="33" t="str">
        <f>IF(CI!M491=0,"",CI!M491)</f>
        <v/>
      </c>
    </row>
    <row r="493" spans="1:16" ht="18" customHeight="1">
      <c r="A493" s="33" t="str">
        <f>IF(CI!A492=0,"",CI!A492)</f>
        <v/>
      </c>
      <c r="D493" s="33" t="str">
        <f>IF(CI!C492=0,"",CI!C492)</f>
        <v/>
      </c>
      <c r="E493" s="33" t="str">
        <f>IF(CI!D492=0,"",CI!D492)</f>
        <v/>
      </c>
      <c r="F493" s="33" t="str">
        <f>IF(CI!E492=0,"",CI!E492)</f>
        <v/>
      </c>
      <c r="G493" s="33" t="str">
        <f>IF(CI!F492=0,"",CI!F492)</f>
        <v/>
      </c>
      <c r="H493" s="33" t="str">
        <f>IF(CI!G492=0,"",CI!G492)</f>
        <v/>
      </c>
      <c r="O493" s="33" t="str">
        <f>IF(CI!L492=0,"",CI!L492)</f>
        <v/>
      </c>
      <c r="P493" s="33" t="str">
        <f>IF(CI!M492=0,"",CI!M492)</f>
        <v/>
      </c>
    </row>
    <row r="494" spans="1:16" ht="18" customHeight="1">
      <c r="A494" s="33" t="str">
        <f>IF(CI!A493=0,"",CI!A493)</f>
        <v/>
      </c>
      <c r="D494" s="33" t="str">
        <f>IF(CI!C493=0,"",CI!C493)</f>
        <v/>
      </c>
      <c r="E494" s="33" t="str">
        <f>IF(CI!D493=0,"",CI!D493)</f>
        <v/>
      </c>
      <c r="F494" s="33" t="str">
        <f>IF(CI!E493=0,"",CI!E493)</f>
        <v/>
      </c>
      <c r="G494" s="33" t="str">
        <f>IF(CI!F493=0,"",CI!F493)</f>
        <v/>
      </c>
      <c r="H494" s="33" t="str">
        <f>IF(CI!G493=0,"",CI!G493)</f>
        <v/>
      </c>
      <c r="O494" s="33" t="str">
        <f>IF(CI!L493=0,"",CI!L493)</f>
        <v/>
      </c>
      <c r="P494" s="33" t="str">
        <f>IF(CI!M493=0,"",CI!M493)</f>
        <v/>
      </c>
    </row>
    <row r="495" spans="1:16" ht="18" customHeight="1">
      <c r="A495" s="33" t="str">
        <f>IF(CI!A494=0,"",CI!A494)</f>
        <v/>
      </c>
      <c r="D495" s="33" t="str">
        <f>IF(CI!C494=0,"",CI!C494)</f>
        <v/>
      </c>
      <c r="E495" s="33" t="str">
        <f>IF(CI!D494=0,"",CI!D494)</f>
        <v/>
      </c>
      <c r="F495" s="33" t="str">
        <f>IF(CI!E494=0,"",CI!E494)</f>
        <v/>
      </c>
      <c r="G495" s="33" t="str">
        <f>IF(CI!F494=0,"",CI!F494)</f>
        <v/>
      </c>
      <c r="H495" s="33" t="str">
        <f>IF(CI!G494=0,"",CI!G494)</f>
        <v/>
      </c>
      <c r="O495" s="33" t="str">
        <f>IF(CI!L494=0,"",CI!L494)</f>
        <v/>
      </c>
      <c r="P495" s="33" t="str">
        <f>IF(CI!M494=0,"",CI!M494)</f>
        <v/>
      </c>
    </row>
    <row r="496" spans="1:16" ht="18" customHeight="1">
      <c r="A496" s="33" t="str">
        <f>IF(CI!A495=0,"",CI!A495)</f>
        <v/>
      </c>
      <c r="D496" s="33" t="str">
        <f>IF(CI!C495=0,"",CI!C495)</f>
        <v/>
      </c>
      <c r="E496" s="33" t="str">
        <f>IF(CI!D495=0,"",CI!D495)</f>
        <v/>
      </c>
      <c r="F496" s="33" t="str">
        <f>IF(CI!E495=0,"",CI!E495)</f>
        <v/>
      </c>
      <c r="G496" s="33" t="str">
        <f>IF(CI!F495=0,"",CI!F495)</f>
        <v/>
      </c>
      <c r="H496" s="33" t="str">
        <f>IF(CI!G495=0,"",CI!G495)</f>
        <v/>
      </c>
      <c r="O496" s="33" t="str">
        <f>IF(CI!L495=0,"",CI!L495)</f>
        <v/>
      </c>
      <c r="P496" s="33" t="str">
        <f>IF(CI!M495=0,"",CI!M495)</f>
        <v/>
      </c>
    </row>
    <row r="497" spans="1:16" ht="18" customHeight="1">
      <c r="A497" s="33" t="str">
        <f>IF(CI!A496=0,"",CI!A496)</f>
        <v/>
      </c>
      <c r="D497" s="33" t="str">
        <f>IF(CI!C496=0,"",CI!C496)</f>
        <v/>
      </c>
      <c r="E497" s="33" t="str">
        <f>IF(CI!D496=0,"",CI!D496)</f>
        <v/>
      </c>
      <c r="F497" s="33" t="str">
        <f>IF(CI!E496=0,"",CI!E496)</f>
        <v/>
      </c>
      <c r="G497" s="33" t="str">
        <f>IF(CI!F496=0,"",CI!F496)</f>
        <v/>
      </c>
      <c r="H497" s="33" t="str">
        <f>IF(CI!G496=0,"",CI!G496)</f>
        <v/>
      </c>
      <c r="O497" s="33" t="str">
        <f>IF(CI!L496=0,"",CI!L496)</f>
        <v/>
      </c>
      <c r="P497" s="33" t="str">
        <f>IF(CI!M496=0,"",CI!M496)</f>
        <v/>
      </c>
    </row>
    <row r="498" spans="1:16" ht="18" customHeight="1">
      <c r="A498" s="33" t="str">
        <f>IF(CI!A497=0,"",CI!A497)</f>
        <v/>
      </c>
      <c r="D498" s="33" t="str">
        <f>IF(CI!C497=0,"",CI!C497)</f>
        <v/>
      </c>
      <c r="E498" s="33" t="str">
        <f>IF(CI!D497=0,"",CI!D497)</f>
        <v/>
      </c>
      <c r="F498" s="33" t="str">
        <f>IF(CI!E497=0,"",CI!E497)</f>
        <v/>
      </c>
      <c r="G498" s="33" t="str">
        <f>IF(CI!F497=0,"",CI!F497)</f>
        <v/>
      </c>
      <c r="H498" s="33" t="str">
        <f>IF(CI!G497=0,"",CI!G497)</f>
        <v/>
      </c>
      <c r="O498" s="33" t="str">
        <f>IF(CI!L497=0,"",CI!L497)</f>
        <v/>
      </c>
      <c r="P498" s="33" t="str">
        <f>IF(CI!M497=0,"",CI!M497)</f>
        <v/>
      </c>
    </row>
    <row r="499" spans="1:16" ht="18" customHeight="1">
      <c r="A499" s="33" t="str">
        <f>IF(CI!A498=0,"",CI!A498)</f>
        <v/>
      </c>
      <c r="D499" s="33" t="str">
        <f>IF(CI!C498=0,"",CI!C498)</f>
        <v/>
      </c>
      <c r="E499" s="33" t="str">
        <f>IF(CI!D498=0,"",CI!D498)</f>
        <v/>
      </c>
      <c r="F499" s="33" t="str">
        <f>IF(CI!E498=0,"",CI!E498)</f>
        <v/>
      </c>
      <c r="G499" s="33" t="str">
        <f>IF(CI!F498=0,"",CI!F498)</f>
        <v/>
      </c>
      <c r="H499" s="33" t="str">
        <f>IF(CI!G498=0,"",CI!G498)</f>
        <v/>
      </c>
      <c r="O499" s="33" t="str">
        <f>IF(CI!L498=0,"",CI!L498)</f>
        <v/>
      </c>
      <c r="P499" s="33" t="str">
        <f>IF(CI!M498=0,"",CI!M498)</f>
        <v/>
      </c>
    </row>
    <row r="500" spans="1:16" ht="18" customHeight="1">
      <c r="A500" s="33" t="str">
        <f>IF(CI!A499=0,"",CI!A499)</f>
        <v/>
      </c>
      <c r="D500" s="33" t="str">
        <f>IF(CI!C499=0,"",CI!C499)</f>
        <v/>
      </c>
      <c r="E500" s="33" t="str">
        <f>IF(CI!D499=0,"",CI!D499)</f>
        <v/>
      </c>
      <c r="F500" s="33" t="str">
        <f>IF(CI!E499=0,"",CI!E499)</f>
        <v/>
      </c>
      <c r="G500" s="33" t="str">
        <f>IF(CI!F499=0,"",CI!F499)</f>
        <v/>
      </c>
      <c r="H500" s="33" t="str">
        <f>IF(CI!G499=0,"",CI!G499)</f>
        <v/>
      </c>
      <c r="O500" s="33" t="str">
        <f>IF(CI!L499=0,"",CI!L499)</f>
        <v/>
      </c>
      <c r="P500" s="33" t="str">
        <f>IF(CI!M499=0,"",CI!M499)</f>
        <v/>
      </c>
    </row>
    <row r="501" spans="1:16" ht="18" customHeight="1">
      <c r="A501" s="33" t="str">
        <f>IF(CI!A500=0,"",CI!A500)</f>
        <v/>
      </c>
      <c r="D501" s="33" t="str">
        <f>IF(CI!C500=0,"",CI!C500)</f>
        <v/>
      </c>
      <c r="E501" s="33" t="str">
        <f>IF(CI!D500=0,"",CI!D500)</f>
        <v/>
      </c>
      <c r="F501" s="33" t="str">
        <f>IF(CI!E500=0,"",CI!E500)</f>
        <v/>
      </c>
      <c r="G501" s="33" t="str">
        <f>IF(CI!F500=0,"",CI!F500)</f>
        <v/>
      </c>
      <c r="H501" s="33" t="str">
        <f>IF(CI!G500=0,"",CI!G500)</f>
        <v/>
      </c>
      <c r="O501" s="33" t="str">
        <f>IF(CI!L500=0,"",CI!L500)</f>
        <v/>
      </c>
      <c r="P501" s="33" t="str">
        <f>IF(CI!M500=0,"",CI!M500)</f>
        <v/>
      </c>
    </row>
    <row r="502" spans="1:16" ht="18" customHeight="1">
      <c r="A502" s="33" t="str">
        <f>IF(CI!A501=0,"",CI!A501)</f>
        <v/>
      </c>
      <c r="D502" s="33" t="str">
        <f>IF(CI!C501=0,"",CI!C501)</f>
        <v/>
      </c>
      <c r="E502" s="33" t="str">
        <f>IF(CI!D501=0,"",CI!D501)</f>
        <v/>
      </c>
      <c r="F502" s="33" t="str">
        <f>IF(CI!E501=0,"",CI!E501)</f>
        <v/>
      </c>
      <c r="G502" s="33" t="str">
        <f>IF(CI!F501=0,"",CI!F501)</f>
        <v/>
      </c>
      <c r="H502" s="33" t="str">
        <f>IF(CI!G501=0,"",CI!G501)</f>
        <v/>
      </c>
      <c r="O502" s="33" t="str">
        <f>IF(CI!L501=0,"",CI!L501)</f>
        <v/>
      </c>
      <c r="P502" s="33" t="str">
        <f>IF(CI!M501=0,"",CI!M501)</f>
        <v/>
      </c>
    </row>
    <row r="503" spans="1:16" ht="18" customHeight="1">
      <c r="A503" s="33" t="str">
        <f>IF(CI!A502=0,"",CI!A502)</f>
        <v/>
      </c>
      <c r="D503" s="33" t="str">
        <f>IF(CI!C502=0,"",CI!C502)</f>
        <v/>
      </c>
      <c r="E503" s="33" t="str">
        <f>IF(CI!D502=0,"",CI!D502)</f>
        <v/>
      </c>
      <c r="F503" s="33" t="str">
        <f>IF(CI!E502=0,"",CI!E502)</f>
        <v/>
      </c>
      <c r="G503" s="33" t="str">
        <f>IF(CI!F502=0,"",CI!F502)</f>
        <v/>
      </c>
      <c r="H503" s="33" t="str">
        <f>IF(CI!G502=0,"",CI!G502)</f>
        <v/>
      </c>
      <c r="O503" s="33" t="str">
        <f>IF(CI!L502=0,"",CI!L502)</f>
        <v/>
      </c>
      <c r="P503" s="33" t="str">
        <f>IF(CI!M502=0,"",CI!M502)</f>
        <v/>
      </c>
    </row>
    <row r="504" spans="1:16" ht="18" customHeight="1">
      <c r="A504" s="33" t="str">
        <f>IF(CI!A503=0,"",CI!A503)</f>
        <v/>
      </c>
      <c r="D504" s="33" t="str">
        <f>IF(CI!C503=0,"",CI!C503)</f>
        <v/>
      </c>
      <c r="E504" s="33" t="str">
        <f>IF(CI!D503=0,"",CI!D503)</f>
        <v/>
      </c>
      <c r="F504" s="33" t="str">
        <f>IF(CI!E503=0,"",CI!E503)</f>
        <v/>
      </c>
      <c r="G504" s="33" t="str">
        <f>IF(CI!F503=0,"",CI!F503)</f>
        <v/>
      </c>
      <c r="H504" s="33" t="str">
        <f>IF(CI!G503=0,"",CI!G503)</f>
        <v/>
      </c>
      <c r="O504" s="33" t="str">
        <f>IF(CI!L503=0,"",CI!L503)</f>
        <v/>
      </c>
      <c r="P504" s="33" t="str">
        <f>IF(CI!M503=0,"",CI!M503)</f>
        <v/>
      </c>
    </row>
    <row r="505" spans="1:16" ht="18" customHeight="1">
      <c r="A505" s="33" t="str">
        <f>IF(CI!A504=0,"",CI!A504)</f>
        <v/>
      </c>
      <c r="D505" s="33" t="str">
        <f>IF(CI!C504=0,"",CI!C504)</f>
        <v/>
      </c>
      <c r="E505" s="33" t="str">
        <f>IF(CI!D504=0,"",CI!D504)</f>
        <v/>
      </c>
      <c r="F505" s="33" t="str">
        <f>IF(CI!E504=0,"",CI!E504)</f>
        <v/>
      </c>
      <c r="G505" s="33" t="str">
        <f>IF(CI!F504=0,"",CI!F504)</f>
        <v/>
      </c>
      <c r="H505" s="33" t="str">
        <f>IF(CI!G504=0,"",CI!G504)</f>
        <v/>
      </c>
      <c r="O505" s="33" t="str">
        <f>IF(CI!L504=0,"",CI!L504)</f>
        <v/>
      </c>
      <c r="P505" s="33" t="str">
        <f>IF(CI!M504=0,"",CI!M504)</f>
        <v/>
      </c>
    </row>
    <row r="506" spans="1:16" ht="18" customHeight="1">
      <c r="A506" s="33" t="str">
        <f>IF(CI!A505=0,"",CI!A505)</f>
        <v/>
      </c>
      <c r="D506" s="33" t="str">
        <f>IF(CI!C505=0,"",CI!C505)</f>
        <v/>
      </c>
      <c r="E506" s="33" t="str">
        <f>IF(CI!D505=0,"",CI!D505)</f>
        <v/>
      </c>
      <c r="F506" s="33" t="str">
        <f>IF(CI!E505=0,"",CI!E505)</f>
        <v/>
      </c>
      <c r="G506" s="33" t="str">
        <f>IF(CI!F505=0,"",CI!F505)</f>
        <v/>
      </c>
      <c r="H506" s="33" t="str">
        <f>IF(CI!G505=0,"",CI!G505)</f>
        <v/>
      </c>
      <c r="O506" s="33" t="str">
        <f>IF(CI!L505=0,"",CI!L505)</f>
        <v/>
      </c>
      <c r="P506" s="33" t="str">
        <f>IF(CI!M505=0,"",CI!M505)</f>
        <v/>
      </c>
    </row>
    <row r="507" spans="1:16" ht="18" customHeight="1">
      <c r="A507" s="33" t="str">
        <f>IF(CI!A506=0,"",CI!A506)</f>
        <v/>
      </c>
      <c r="D507" s="33" t="str">
        <f>IF(CI!C506=0,"",CI!C506)</f>
        <v/>
      </c>
      <c r="E507" s="33" t="str">
        <f>IF(CI!D506=0,"",CI!D506)</f>
        <v/>
      </c>
      <c r="F507" s="33" t="str">
        <f>IF(CI!E506=0,"",CI!E506)</f>
        <v/>
      </c>
      <c r="G507" s="33" t="str">
        <f>IF(CI!F506=0,"",CI!F506)</f>
        <v/>
      </c>
      <c r="H507" s="33" t="str">
        <f>IF(CI!G506=0,"",CI!G506)</f>
        <v/>
      </c>
      <c r="O507" s="33" t="str">
        <f>IF(CI!L506=0,"",CI!L506)</f>
        <v/>
      </c>
      <c r="P507" s="33" t="str">
        <f>IF(CI!M506=0,"",CI!M506)</f>
        <v/>
      </c>
    </row>
    <row r="508" spans="1:16" ht="18" customHeight="1">
      <c r="A508" s="33" t="str">
        <f>IF(CI!A507=0,"",CI!A507)</f>
        <v/>
      </c>
      <c r="D508" s="33" t="str">
        <f>IF(CI!C507=0,"",CI!C507)</f>
        <v/>
      </c>
      <c r="E508" s="33" t="str">
        <f>IF(CI!D507=0,"",CI!D507)</f>
        <v/>
      </c>
      <c r="F508" s="33" t="str">
        <f>IF(CI!E507=0,"",CI!E507)</f>
        <v/>
      </c>
      <c r="G508" s="33" t="str">
        <f>IF(CI!F507=0,"",CI!F507)</f>
        <v/>
      </c>
      <c r="H508" s="33" t="str">
        <f>IF(CI!G507=0,"",CI!G507)</f>
        <v/>
      </c>
      <c r="O508" s="33" t="str">
        <f>IF(CI!L507=0,"",CI!L507)</f>
        <v/>
      </c>
      <c r="P508" s="33" t="str">
        <f>IF(CI!M507=0,"",CI!M507)</f>
        <v/>
      </c>
    </row>
    <row r="509" spans="1:16" ht="18" customHeight="1">
      <c r="A509" s="33" t="str">
        <f>IF(CI!A508=0,"",CI!A508)</f>
        <v/>
      </c>
      <c r="D509" s="33" t="str">
        <f>IF(CI!C508=0,"",CI!C508)</f>
        <v/>
      </c>
      <c r="E509" s="33" t="str">
        <f>IF(CI!D508=0,"",CI!D508)</f>
        <v/>
      </c>
      <c r="F509" s="33" t="str">
        <f>IF(CI!E508=0,"",CI!E508)</f>
        <v/>
      </c>
      <c r="G509" s="33" t="str">
        <f>IF(CI!F508=0,"",CI!F508)</f>
        <v/>
      </c>
      <c r="H509" s="33" t="str">
        <f>IF(CI!G508=0,"",CI!G508)</f>
        <v/>
      </c>
      <c r="O509" s="33" t="str">
        <f>IF(CI!L508=0,"",CI!L508)</f>
        <v/>
      </c>
      <c r="P509" s="33" t="str">
        <f>IF(CI!M508=0,"",CI!M508)</f>
        <v/>
      </c>
    </row>
    <row r="510" spans="1:16" ht="18" customHeight="1">
      <c r="A510" s="33" t="str">
        <f>IF(CI!A509=0,"",CI!A509)</f>
        <v/>
      </c>
      <c r="D510" s="33" t="str">
        <f>IF(CI!C509=0,"",CI!C509)</f>
        <v/>
      </c>
      <c r="E510" s="33" t="str">
        <f>IF(CI!D509=0,"",CI!D509)</f>
        <v/>
      </c>
      <c r="F510" s="33" t="str">
        <f>IF(CI!E509=0,"",CI!E509)</f>
        <v/>
      </c>
      <c r="G510" s="33" t="str">
        <f>IF(CI!F509=0,"",CI!F509)</f>
        <v/>
      </c>
      <c r="H510" s="33" t="str">
        <f>IF(CI!G509=0,"",CI!G509)</f>
        <v/>
      </c>
      <c r="O510" s="33" t="str">
        <f>IF(CI!L509=0,"",CI!L509)</f>
        <v/>
      </c>
      <c r="P510" s="33" t="str">
        <f>IF(CI!M509=0,"",CI!M509)</f>
        <v/>
      </c>
    </row>
    <row r="511" spans="1:16" ht="18" customHeight="1">
      <c r="A511" s="33" t="str">
        <f>IF(CI!A510=0,"",CI!A510)</f>
        <v/>
      </c>
      <c r="D511" s="33" t="str">
        <f>IF(CI!C510=0,"",CI!C510)</f>
        <v/>
      </c>
      <c r="E511" s="33" t="str">
        <f>IF(CI!D510=0,"",CI!D510)</f>
        <v/>
      </c>
      <c r="F511" s="33" t="str">
        <f>IF(CI!E510=0,"",CI!E510)</f>
        <v/>
      </c>
      <c r="G511" s="33" t="str">
        <f>IF(CI!F510=0,"",CI!F510)</f>
        <v/>
      </c>
      <c r="H511" s="33" t="str">
        <f>IF(CI!G510=0,"",CI!G510)</f>
        <v/>
      </c>
      <c r="O511" s="33" t="str">
        <f>IF(CI!L510=0,"",CI!L510)</f>
        <v/>
      </c>
      <c r="P511" s="33" t="str">
        <f>IF(CI!M510=0,"",CI!M510)</f>
        <v/>
      </c>
    </row>
    <row r="512" spans="1:16" ht="18" customHeight="1">
      <c r="A512" s="33" t="str">
        <f>IF(CI!A511=0,"",CI!A511)</f>
        <v/>
      </c>
      <c r="D512" s="33" t="str">
        <f>IF(CI!C511=0,"",CI!C511)</f>
        <v/>
      </c>
      <c r="E512" s="33" t="str">
        <f>IF(CI!D511=0,"",CI!D511)</f>
        <v/>
      </c>
      <c r="F512" s="33" t="str">
        <f>IF(CI!E511=0,"",CI!E511)</f>
        <v/>
      </c>
      <c r="G512" s="33" t="str">
        <f>IF(CI!F511=0,"",CI!F511)</f>
        <v/>
      </c>
      <c r="H512" s="33" t="str">
        <f>IF(CI!G511=0,"",CI!G511)</f>
        <v/>
      </c>
      <c r="O512" s="33" t="str">
        <f>IF(CI!L511=0,"",CI!L511)</f>
        <v/>
      </c>
      <c r="P512" s="33" t="str">
        <f>IF(CI!M511=0,"",CI!M511)</f>
        <v/>
      </c>
    </row>
    <row r="513" spans="1:16" ht="18" customHeight="1">
      <c r="A513" s="33" t="str">
        <f>IF(CI!A512=0,"",CI!A512)</f>
        <v/>
      </c>
      <c r="D513" s="33" t="str">
        <f>IF(CI!C512=0,"",CI!C512)</f>
        <v/>
      </c>
      <c r="E513" s="33" t="str">
        <f>IF(CI!D512=0,"",CI!D512)</f>
        <v/>
      </c>
      <c r="F513" s="33" t="str">
        <f>IF(CI!E512=0,"",CI!E512)</f>
        <v/>
      </c>
      <c r="G513" s="33" t="str">
        <f>IF(CI!F512=0,"",CI!F512)</f>
        <v/>
      </c>
      <c r="H513" s="33" t="str">
        <f>IF(CI!G512=0,"",CI!G512)</f>
        <v/>
      </c>
      <c r="O513" s="33" t="str">
        <f>IF(CI!L512=0,"",CI!L512)</f>
        <v/>
      </c>
      <c r="P513" s="33" t="str">
        <f>IF(CI!M512=0,"",CI!M512)</f>
        <v/>
      </c>
    </row>
    <row r="514" spans="1:16" ht="18" customHeight="1">
      <c r="A514" s="33" t="str">
        <f>IF(CI!A513=0,"",CI!A513)</f>
        <v/>
      </c>
      <c r="D514" s="33" t="str">
        <f>IF(CI!C513=0,"",CI!C513)</f>
        <v/>
      </c>
      <c r="E514" s="33" t="str">
        <f>IF(CI!D513=0,"",CI!D513)</f>
        <v/>
      </c>
      <c r="F514" s="33" t="str">
        <f>IF(CI!E513=0,"",CI!E513)</f>
        <v/>
      </c>
      <c r="G514" s="33" t="str">
        <f>IF(CI!F513=0,"",CI!F513)</f>
        <v/>
      </c>
      <c r="H514" s="33" t="str">
        <f>IF(CI!G513=0,"",CI!G513)</f>
        <v/>
      </c>
      <c r="O514" s="33" t="str">
        <f>IF(CI!L513=0,"",CI!L513)</f>
        <v/>
      </c>
      <c r="P514" s="33" t="str">
        <f>IF(CI!M513=0,"",CI!M513)</f>
        <v/>
      </c>
    </row>
    <row r="515" spans="1:16" ht="18" customHeight="1">
      <c r="A515" s="33" t="str">
        <f>IF(CI!A514=0,"",CI!A514)</f>
        <v/>
      </c>
      <c r="D515" s="33" t="str">
        <f>IF(CI!C514=0,"",CI!C514)</f>
        <v/>
      </c>
      <c r="E515" s="33" t="str">
        <f>IF(CI!D514=0,"",CI!D514)</f>
        <v/>
      </c>
      <c r="F515" s="33" t="str">
        <f>IF(CI!E514=0,"",CI!E514)</f>
        <v/>
      </c>
      <c r="G515" s="33" t="str">
        <f>IF(CI!F514=0,"",CI!F514)</f>
        <v/>
      </c>
      <c r="H515" s="33" t="str">
        <f>IF(CI!G514=0,"",CI!G514)</f>
        <v/>
      </c>
      <c r="O515" s="33" t="str">
        <f>IF(CI!L514=0,"",CI!L514)</f>
        <v/>
      </c>
      <c r="P515" s="33" t="str">
        <f>IF(CI!M514=0,"",CI!M514)</f>
        <v/>
      </c>
    </row>
    <row r="516" spans="1:16" ht="18" customHeight="1">
      <c r="A516" s="33" t="str">
        <f>IF(CI!A515=0,"",CI!A515)</f>
        <v/>
      </c>
      <c r="D516" s="33" t="str">
        <f>IF(CI!C515=0,"",CI!C515)</f>
        <v/>
      </c>
      <c r="E516" s="33" t="str">
        <f>IF(CI!D515=0,"",CI!D515)</f>
        <v/>
      </c>
      <c r="F516" s="33" t="str">
        <f>IF(CI!E515=0,"",CI!E515)</f>
        <v/>
      </c>
      <c r="G516" s="33" t="str">
        <f>IF(CI!F515=0,"",CI!F515)</f>
        <v/>
      </c>
      <c r="H516" s="33" t="str">
        <f>IF(CI!G515=0,"",CI!G515)</f>
        <v/>
      </c>
      <c r="O516" s="33" t="str">
        <f>IF(CI!L515=0,"",CI!L515)</f>
        <v/>
      </c>
      <c r="P516" s="33" t="str">
        <f>IF(CI!M515=0,"",CI!M515)</f>
        <v/>
      </c>
    </row>
    <row r="517" spans="1:16" ht="18" customHeight="1">
      <c r="A517" s="33" t="str">
        <f>IF(CI!A516=0,"",CI!A516)</f>
        <v/>
      </c>
      <c r="D517" s="33" t="str">
        <f>IF(CI!C516=0,"",CI!C516)</f>
        <v/>
      </c>
      <c r="E517" s="33" t="str">
        <f>IF(CI!D516=0,"",CI!D516)</f>
        <v/>
      </c>
      <c r="F517" s="33" t="str">
        <f>IF(CI!E516=0,"",CI!E516)</f>
        <v/>
      </c>
      <c r="G517" s="33" t="str">
        <f>IF(CI!F516=0,"",CI!F516)</f>
        <v/>
      </c>
      <c r="H517" s="33" t="str">
        <f>IF(CI!G516=0,"",CI!G516)</f>
        <v/>
      </c>
      <c r="O517" s="33" t="str">
        <f>IF(CI!L516=0,"",CI!L516)</f>
        <v/>
      </c>
      <c r="P517" s="33" t="str">
        <f>IF(CI!M516=0,"",CI!M516)</f>
        <v/>
      </c>
    </row>
    <row r="518" spans="1:16" ht="18" customHeight="1">
      <c r="A518" s="33" t="str">
        <f>IF(CI!A517=0,"",CI!A517)</f>
        <v/>
      </c>
      <c r="D518" s="33" t="str">
        <f>IF(CI!C517=0,"",CI!C517)</f>
        <v/>
      </c>
      <c r="E518" s="33" t="str">
        <f>IF(CI!D517=0,"",CI!D517)</f>
        <v/>
      </c>
      <c r="F518" s="33" t="str">
        <f>IF(CI!E517=0,"",CI!E517)</f>
        <v/>
      </c>
      <c r="G518" s="33" t="str">
        <f>IF(CI!F517=0,"",CI!F517)</f>
        <v/>
      </c>
      <c r="H518" s="33" t="str">
        <f>IF(CI!G517=0,"",CI!G517)</f>
        <v/>
      </c>
      <c r="O518" s="33" t="str">
        <f>IF(CI!L517=0,"",CI!L517)</f>
        <v/>
      </c>
      <c r="P518" s="33" t="str">
        <f>IF(CI!M517=0,"",CI!M517)</f>
        <v/>
      </c>
    </row>
    <row r="519" spans="1:16" ht="18" customHeight="1">
      <c r="A519" s="33" t="str">
        <f>IF(CI!A518=0,"",CI!A518)</f>
        <v/>
      </c>
      <c r="D519" s="33" t="str">
        <f>IF(CI!C518=0,"",CI!C518)</f>
        <v/>
      </c>
      <c r="E519" s="33" t="str">
        <f>IF(CI!D518=0,"",CI!D518)</f>
        <v/>
      </c>
      <c r="F519" s="33" t="str">
        <f>IF(CI!E518=0,"",CI!E518)</f>
        <v/>
      </c>
      <c r="G519" s="33" t="str">
        <f>IF(CI!F518=0,"",CI!F518)</f>
        <v/>
      </c>
      <c r="H519" s="33" t="str">
        <f>IF(CI!G518=0,"",CI!G518)</f>
        <v/>
      </c>
      <c r="O519" s="33" t="str">
        <f>IF(CI!L518=0,"",CI!L518)</f>
        <v/>
      </c>
      <c r="P519" s="33" t="str">
        <f>IF(CI!M518=0,"",CI!M518)</f>
        <v/>
      </c>
    </row>
    <row r="520" spans="1:16" ht="18" customHeight="1">
      <c r="A520" s="33" t="str">
        <f>IF(CI!A519=0,"",CI!A519)</f>
        <v/>
      </c>
      <c r="D520" s="33" t="str">
        <f>IF(CI!C519=0,"",CI!C519)</f>
        <v/>
      </c>
      <c r="E520" s="33" t="str">
        <f>IF(CI!D519=0,"",CI!D519)</f>
        <v/>
      </c>
      <c r="F520" s="33" t="str">
        <f>IF(CI!E519=0,"",CI!E519)</f>
        <v/>
      </c>
      <c r="G520" s="33" t="str">
        <f>IF(CI!F519=0,"",CI!F519)</f>
        <v/>
      </c>
      <c r="H520" s="33" t="str">
        <f>IF(CI!G519=0,"",CI!G519)</f>
        <v/>
      </c>
      <c r="O520" s="33" t="str">
        <f>IF(CI!L519=0,"",CI!L519)</f>
        <v/>
      </c>
      <c r="P520" s="33" t="str">
        <f>IF(CI!M519=0,"",CI!M519)</f>
        <v/>
      </c>
    </row>
    <row r="521" spans="1:16" ht="18" customHeight="1">
      <c r="A521" s="33" t="str">
        <f>IF(CI!A520=0,"",CI!A520)</f>
        <v/>
      </c>
      <c r="D521" s="33" t="str">
        <f>IF(CI!C520=0,"",CI!C520)</f>
        <v/>
      </c>
      <c r="E521" s="33" t="str">
        <f>IF(CI!D520=0,"",CI!D520)</f>
        <v/>
      </c>
      <c r="F521" s="33" t="str">
        <f>IF(CI!E520=0,"",CI!E520)</f>
        <v/>
      </c>
      <c r="G521" s="33" t="str">
        <f>IF(CI!F520=0,"",CI!F520)</f>
        <v/>
      </c>
      <c r="H521" s="33" t="str">
        <f>IF(CI!G520=0,"",CI!G520)</f>
        <v/>
      </c>
      <c r="O521" s="33" t="str">
        <f>IF(CI!L520=0,"",CI!L520)</f>
        <v/>
      </c>
      <c r="P521" s="33" t="str">
        <f>IF(CI!M520=0,"",CI!M520)</f>
        <v/>
      </c>
    </row>
    <row r="522" spans="1:16" ht="18" customHeight="1">
      <c r="A522" s="33" t="str">
        <f>IF(CI!A521=0,"",CI!A521)</f>
        <v/>
      </c>
      <c r="D522" s="33" t="str">
        <f>IF(CI!C521=0,"",CI!C521)</f>
        <v/>
      </c>
      <c r="E522" s="33" t="str">
        <f>IF(CI!D521=0,"",CI!D521)</f>
        <v/>
      </c>
      <c r="F522" s="33" t="str">
        <f>IF(CI!E521=0,"",CI!E521)</f>
        <v/>
      </c>
      <c r="G522" s="33" t="str">
        <f>IF(CI!F521=0,"",CI!F521)</f>
        <v/>
      </c>
      <c r="H522" s="33" t="str">
        <f>IF(CI!G521=0,"",CI!G521)</f>
        <v/>
      </c>
      <c r="O522" s="33" t="str">
        <f>IF(CI!L521=0,"",CI!L521)</f>
        <v/>
      </c>
      <c r="P522" s="33" t="str">
        <f>IF(CI!M521=0,"",CI!M521)</f>
        <v/>
      </c>
    </row>
    <row r="523" spans="1:16" ht="18" customHeight="1">
      <c r="A523" s="33" t="str">
        <f>IF(CI!A522=0,"",CI!A522)</f>
        <v/>
      </c>
      <c r="D523" s="33" t="str">
        <f>IF(CI!C522=0,"",CI!C522)</f>
        <v/>
      </c>
      <c r="E523" s="33" t="str">
        <f>IF(CI!D522=0,"",CI!D522)</f>
        <v/>
      </c>
      <c r="F523" s="33" t="str">
        <f>IF(CI!E522=0,"",CI!E522)</f>
        <v/>
      </c>
      <c r="G523" s="33" t="str">
        <f>IF(CI!F522=0,"",CI!F522)</f>
        <v/>
      </c>
      <c r="H523" s="33" t="str">
        <f>IF(CI!G522=0,"",CI!G522)</f>
        <v/>
      </c>
      <c r="O523" s="33" t="str">
        <f>IF(CI!L522=0,"",CI!L522)</f>
        <v/>
      </c>
      <c r="P523" s="33" t="str">
        <f>IF(CI!M522=0,"",CI!M522)</f>
        <v/>
      </c>
    </row>
    <row r="524" spans="1:16" ht="18" customHeight="1">
      <c r="A524" s="33" t="str">
        <f>IF(CI!A523=0,"",CI!A523)</f>
        <v/>
      </c>
      <c r="D524" s="33" t="str">
        <f>IF(CI!C523=0,"",CI!C523)</f>
        <v/>
      </c>
      <c r="E524" s="33" t="str">
        <f>IF(CI!D523=0,"",CI!D523)</f>
        <v/>
      </c>
      <c r="F524" s="33" t="str">
        <f>IF(CI!E523=0,"",CI!E523)</f>
        <v/>
      </c>
      <c r="G524" s="33" t="str">
        <f>IF(CI!F523=0,"",CI!F523)</f>
        <v/>
      </c>
      <c r="H524" s="33" t="str">
        <f>IF(CI!G523=0,"",CI!G523)</f>
        <v/>
      </c>
      <c r="O524" s="33" t="str">
        <f>IF(CI!L523=0,"",CI!L523)</f>
        <v/>
      </c>
      <c r="P524" s="33" t="str">
        <f>IF(CI!M523=0,"",CI!M523)</f>
        <v/>
      </c>
    </row>
    <row r="525" spans="1:16" ht="18" customHeight="1">
      <c r="A525" s="33" t="str">
        <f>IF(CI!A524=0,"",CI!A524)</f>
        <v/>
      </c>
      <c r="D525" s="33" t="str">
        <f>IF(CI!C524=0,"",CI!C524)</f>
        <v/>
      </c>
      <c r="E525" s="33" t="str">
        <f>IF(CI!D524=0,"",CI!D524)</f>
        <v/>
      </c>
      <c r="F525" s="33" t="str">
        <f>IF(CI!E524=0,"",CI!E524)</f>
        <v/>
      </c>
      <c r="G525" s="33" t="str">
        <f>IF(CI!F524=0,"",CI!F524)</f>
        <v/>
      </c>
      <c r="H525" s="33" t="str">
        <f>IF(CI!G524=0,"",CI!G524)</f>
        <v/>
      </c>
      <c r="O525" s="33" t="str">
        <f>IF(CI!L524=0,"",CI!L524)</f>
        <v/>
      </c>
      <c r="P525" s="33" t="str">
        <f>IF(CI!M524=0,"",CI!M524)</f>
        <v/>
      </c>
    </row>
    <row r="526" spans="1:16" ht="18" customHeight="1">
      <c r="A526" s="33" t="str">
        <f>IF(CI!A525=0,"",CI!A525)</f>
        <v/>
      </c>
      <c r="D526" s="33" t="str">
        <f>IF(CI!C525=0,"",CI!C525)</f>
        <v/>
      </c>
      <c r="E526" s="33" t="str">
        <f>IF(CI!D525=0,"",CI!D525)</f>
        <v/>
      </c>
      <c r="F526" s="33" t="str">
        <f>IF(CI!E525=0,"",CI!E525)</f>
        <v/>
      </c>
      <c r="G526" s="33" t="str">
        <f>IF(CI!F525=0,"",CI!F525)</f>
        <v/>
      </c>
      <c r="H526" s="33" t="str">
        <f>IF(CI!G525=0,"",CI!G525)</f>
        <v/>
      </c>
      <c r="O526" s="33" t="str">
        <f>IF(CI!L525=0,"",CI!L525)</f>
        <v/>
      </c>
      <c r="P526" s="33" t="str">
        <f>IF(CI!M525=0,"",CI!M525)</f>
        <v/>
      </c>
    </row>
    <row r="527" spans="1:16" ht="18" customHeight="1">
      <c r="A527" s="33" t="str">
        <f>IF(CI!A526=0,"",CI!A526)</f>
        <v/>
      </c>
      <c r="D527" s="33" t="str">
        <f>IF(CI!C526=0,"",CI!C526)</f>
        <v/>
      </c>
      <c r="E527" s="33" t="str">
        <f>IF(CI!D526=0,"",CI!D526)</f>
        <v/>
      </c>
      <c r="F527" s="33" t="str">
        <f>IF(CI!E526=0,"",CI!E526)</f>
        <v/>
      </c>
      <c r="G527" s="33" t="str">
        <f>IF(CI!F526=0,"",CI!F526)</f>
        <v/>
      </c>
      <c r="H527" s="33" t="str">
        <f>IF(CI!G526=0,"",CI!G526)</f>
        <v/>
      </c>
      <c r="O527" s="33" t="str">
        <f>IF(CI!L526=0,"",CI!L526)</f>
        <v/>
      </c>
      <c r="P527" s="33" t="str">
        <f>IF(CI!M526=0,"",CI!M526)</f>
        <v/>
      </c>
    </row>
    <row r="528" spans="1:16" ht="18" customHeight="1">
      <c r="A528" s="33" t="str">
        <f>IF(CI!A527=0,"",CI!A527)</f>
        <v/>
      </c>
      <c r="D528" s="33" t="str">
        <f>IF(CI!C527=0,"",CI!C527)</f>
        <v/>
      </c>
      <c r="E528" s="33" t="str">
        <f>IF(CI!D527=0,"",CI!D527)</f>
        <v/>
      </c>
      <c r="F528" s="33" t="str">
        <f>IF(CI!E527=0,"",CI!E527)</f>
        <v/>
      </c>
      <c r="G528" s="33" t="str">
        <f>IF(CI!F527=0,"",CI!F527)</f>
        <v/>
      </c>
      <c r="H528" s="33" t="str">
        <f>IF(CI!G527=0,"",CI!G527)</f>
        <v/>
      </c>
      <c r="O528" s="33" t="str">
        <f>IF(CI!L527=0,"",CI!L527)</f>
        <v/>
      </c>
      <c r="P528" s="33" t="str">
        <f>IF(CI!M527=0,"",CI!M527)</f>
        <v/>
      </c>
    </row>
    <row r="529" spans="1:16" ht="18" customHeight="1">
      <c r="A529" s="33" t="str">
        <f>IF(CI!A528=0,"",CI!A528)</f>
        <v/>
      </c>
      <c r="D529" s="33" t="str">
        <f>IF(CI!C528=0,"",CI!C528)</f>
        <v/>
      </c>
      <c r="E529" s="33" t="str">
        <f>IF(CI!D528=0,"",CI!D528)</f>
        <v/>
      </c>
      <c r="F529" s="33" t="str">
        <f>IF(CI!E528=0,"",CI!E528)</f>
        <v/>
      </c>
      <c r="G529" s="33" t="str">
        <f>IF(CI!F528=0,"",CI!F528)</f>
        <v/>
      </c>
      <c r="H529" s="33" t="str">
        <f>IF(CI!G528=0,"",CI!G528)</f>
        <v/>
      </c>
      <c r="O529" s="33" t="str">
        <f>IF(CI!L528=0,"",CI!L528)</f>
        <v/>
      </c>
      <c r="P529" s="33" t="str">
        <f>IF(CI!M528=0,"",CI!M528)</f>
        <v/>
      </c>
    </row>
    <row r="530" spans="1:16" ht="18" customHeight="1">
      <c r="A530" s="33" t="str">
        <f>IF(CI!A529=0,"",CI!A529)</f>
        <v/>
      </c>
      <c r="D530" s="33" t="str">
        <f>IF(CI!C529=0,"",CI!C529)</f>
        <v/>
      </c>
      <c r="E530" s="33" t="str">
        <f>IF(CI!D529=0,"",CI!D529)</f>
        <v/>
      </c>
      <c r="F530" s="33" t="str">
        <f>IF(CI!E529=0,"",CI!E529)</f>
        <v/>
      </c>
      <c r="G530" s="33" t="str">
        <f>IF(CI!F529=0,"",CI!F529)</f>
        <v/>
      </c>
      <c r="H530" s="33" t="str">
        <f>IF(CI!G529=0,"",CI!G529)</f>
        <v/>
      </c>
      <c r="O530" s="33" t="str">
        <f>IF(CI!L529=0,"",CI!L529)</f>
        <v/>
      </c>
      <c r="P530" s="33" t="str">
        <f>IF(CI!M529=0,"",CI!M529)</f>
        <v/>
      </c>
    </row>
    <row r="531" spans="1:16" ht="18" customHeight="1">
      <c r="A531" s="33" t="str">
        <f>IF(CI!A530=0,"",CI!A530)</f>
        <v/>
      </c>
      <c r="D531" s="33" t="str">
        <f>IF(CI!C530=0,"",CI!C530)</f>
        <v/>
      </c>
      <c r="E531" s="33" t="str">
        <f>IF(CI!D530=0,"",CI!D530)</f>
        <v/>
      </c>
      <c r="F531" s="33" t="str">
        <f>IF(CI!E530=0,"",CI!E530)</f>
        <v/>
      </c>
      <c r="G531" s="33" t="str">
        <f>IF(CI!F530=0,"",CI!F530)</f>
        <v/>
      </c>
      <c r="H531" s="33" t="str">
        <f>IF(CI!G530=0,"",CI!G530)</f>
        <v/>
      </c>
      <c r="O531" s="33" t="str">
        <f>IF(CI!L530=0,"",CI!L530)</f>
        <v/>
      </c>
      <c r="P531" s="33" t="str">
        <f>IF(CI!M530=0,"",CI!M530)</f>
        <v/>
      </c>
    </row>
    <row r="532" spans="1:16" ht="18" customHeight="1">
      <c r="A532" s="33" t="str">
        <f>IF(CI!A531=0,"",CI!A531)</f>
        <v/>
      </c>
      <c r="D532" s="33" t="str">
        <f>IF(CI!C531=0,"",CI!C531)</f>
        <v/>
      </c>
      <c r="E532" s="33" t="str">
        <f>IF(CI!D531=0,"",CI!D531)</f>
        <v/>
      </c>
      <c r="F532" s="33" t="str">
        <f>IF(CI!E531=0,"",CI!E531)</f>
        <v/>
      </c>
      <c r="G532" s="33" t="str">
        <f>IF(CI!F531=0,"",CI!F531)</f>
        <v/>
      </c>
      <c r="H532" s="33" t="str">
        <f>IF(CI!G531=0,"",CI!G531)</f>
        <v/>
      </c>
      <c r="O532" s="33" t="str">
        <f>IF(CI!L531=0,"",CI!L531)</f>
        <v/>
      </c>
      <c r="P532" s="33" t="str">
        <f>IF(CI!M531=0,"",CI!M531)</f>
        <v/>
      </c>
    </row>
    <row r="533" spans="1:16" ht="18" customHeight="1">
      <c r="A533" s="33" t="str">
        <f>IF(CI!A532=0,"",CI!A532)</f>
        <v/>
      </c>
      <c r="D533" s="33" t="str">
        <f>IF(CI!C532=0,"",CI!C532)</f>
        <v/>
      </c>
      <c r="E533" s="33" t="str">
        <f>IF(CI!D532=0,"",CI!D532)</f>
        <v/>
      </c>
      <c r="F533" s="33" t="str">
        <f>IF(CI!E532=0,"",CI!E532)</f>
        <v/>
      </c>
      <c r="G533" s="33" t="str">
        <f>IF(CI!F532=0,"",CI!F532)</f>
        <v/>
      </c>
      <c r="H533" s="33" t="str">
        <f>IF(CI!G532=0,"",CI!G532)</f>
        <v/>
      </c>
      <c r="O533" s="33" t="str">
        <f>IF(CI!L532=0,"",CI!L532)</f>
        <v/>
      </c>
      <c r="P533" s="33" t="str">
        <f>IF(CI!M532=0,"",CI!M532)</f>
        <v/>
      </c>
    </row>
    <row r="534" spans="1:16" ht="18" customHeight="1">
      <c r="A534" s="33" t="str">
        <f>IF(CI!A533=0,"",CI!A533)</f>
        <v/>
      </c>
      <c r="D534" s="33" t="str">
        <f>IF(CI!C533=0,"",CI!C533)</f>
        <v/>
      </c>
      <c r="E534" s="33" t="str">
        <f>IF(CI!D533=0,"",CI!D533)</f>
        <v/>
      </c>
      <c r="F534" s="33" t="str">
        <f>IF(CI!E533=0,"",CI!E533)</f>
        <v/>
      </c>
      <c r="G534" s="33" t="str">
        <f>IF(CI!F533=0,"",CI!F533)</f>
        <v/>
      </c>
      <c r="H534" s="33" t="str">
        <f>IF(CI!G533=0,"",CI!G533)</f>
        <v/>
      </c>
      <c r="O534" s="33" t="str">
        <f>IF(CI!L533=0,"",CI!L533)</f>
        <v/>
      </c>
      <c r="P534" s="33" t="str">
        <f>IF(CI!M533=0,"",CI!M533)</f>
        <v/>
      </c>
    </row>
    <row r="535" spans="1:16" ht="18" customHeight="1">
      <c r="A535" s="33" t="str">
        <f>IF(CI!A534=0,"",CI!A534)</f>
        <v/>
      </c>
      <c r="D535" s="33" t="str">
        <f>IF(CI!C534=0,"",CI!C534)</f>
        <v/>
      </c>
      <c r="E535" s="33" t="str">
        <f>IF(CI!D534=0,"",CI!D534)</f>
        <v/>
      </c>
      <c r="F535" s="33" t="str">
        <f>IF(CI!E534=0,"",CI!E534)</f>
        <v/>
      </c>
      <c r="G535" s="33" t="str">
        <f>IF(CI!F534=0,"",CI!F534)</f>
        <v/>
      </c>
      <c r="H535" s="33" t="str">
        <f>IF(CI!G534=0,"",CI!G534)</f>
        <v/>
      </c>
      <c r="O535" s="33" t="str">
        <f>IF(CI!L534=0,"",CI!L534)</f>
        <v/>
      </c>
      <c r="P535" s="33" t="str">
        <f>IF(CI!M534=0,"",CI!M534)</f>
        <v/>
      </c>
    </row>
    <row r="536" spans="1:16" ht="18" customHeight="1">
      <c r="A536" s="33" t="str">
        <f>IF(CI!A535=0,"",CI!A535)</f>
        <v/>
      </c>
      <c r="D536" s="33" t="str">
        <f>IF(CI!C535=0,"",CI!C535)</f>
        <v/>
      </c>
      <c r="E536" s="33" t="str">
        <f>IF(CI!D535=0,"",CI!D535)</f>
        <v/>
      </c>
      <c r="F536" s="33" t="str">
        <f>IF(CI!E535=0,"",CI!E535)</f>
        <v/>
      </c>
      <c r="G536" s="33" t="str">
        <f>IF(CI!F535=0,"",CI!F535)</f>
        <v/>
      </c>
      <c r="H536" s="33" t="str">
        <f>IF(CI!G535=0,"",CI!G535)</f>
        <v/>
      </c>
      <c r="O536" s="33" t="str">
        <f>IF(CI!L535=0,"",CI!L535)</f>
        <v/>
      </c>
      <c r="P536" s="33" t="str">
        <f>IF(CI!M535=0,"",CI!M535)</f>
        <v/>
      </c>
    </row>
    <row r="537" spans="1:16" ht="18" customHeight="1">
      <c r="A537" s="33" t="str">
        <f>IF(CI!A536=0,"",CI!A536)</f>
        <v/>
      </c>
      <c r="D537" s="33" t="str">
        <f>IF(CI!C536=0,"",CI!C536)</f>
        <v/>
      </c>
      <c r="E537" s="33" t="str">
        <f>IF(CI!D536=0,"",CI!D536)</f>
        <v/>
      </c>
      <c r="F537" s="33" t="str">
        <f>IF(CI!E536=0,"",CI!E536)</f>
        <v/>
      </c>
      <c r="G537" s="33" t="str">
        <f>IF(CI!F536=0,"",CI!F536)</f>
        <v/>
      </c>
      <c r="H537" s="33" t="str">
        <f>IF(CI!G536=0,"",CI!G536)</f>
        <v/>
      </c>
      <c r="O537" s="33" t="str">
        <f>IF(CI!L536=0,"",CI!L536)</f>
        <v/>
      </c>
      <c r="P537" s="33" t="str">
        <f>IF(CI!M536=0,"",CI!M536)</f>
        <v/>
      </c>
    </row>
    <row r="538" spans="1:16" ht="18" customHeight="1">
      <c r="A538" s="33" t="str">
        <f>IF(CI!A537=0,"",CI!A537)</f>
        <v/>
      </c>
      <c r="D538" s="33" t="str">
        <f>IF(CI!C537=0,"",CI!C537)</f>
        <v/>
      </c>
      <c r="E538" s="33" t="str">
        <f>IF(CI!D537=0,"",CI!D537)</f>
        <v/>
      </c>
      <c r="F538" s="33" t="str">
        <f>IF(CI!E537=0,"",CI!E537)</f>
        <v/>
      </c>
      <c r="G538" s="33" t="str">
        <f>IF(CI!F537=0,"",CI!F537)</f>
        <v/>
      </c>
      <c r="H538" s="33" t="str">
        <f>IF(CI!G537=0,"",CI!G537)</f>
        <v/>
      </c>
      <c r="O538" s="33" t="str">
        <f>IF(CI!L537=0,"",CI!L537)</f>
        <v/>
      </c>
      <c r="P538" s="33" t="str">
        <f>IF(CI!M537=0,"",CI!M537)</f>
        <v/>
      </c>
    </row>
    <row r="539" spans="1:16" ht="18" customHeight="1">
      <c r="A539" s="33" t="str">
        <f>IF(CI!A538=0,"",CI!A538)</f>
        <v/>
      </c>
      <c r="D539" s="33" t="str">
        <f>IF(CI!C538=0,"",CI!C538)</f>
        <v/>
      </c>
      <c r="E539" s="33" t="str">
        <f>IF(CI!D538=0,"",CI!D538)</f>
        <v/>
      </c>
      <c r="F539" s="33" t="str">
        <f>IF(CI!E538=0,"",CI!E538)</f>
        <v/>
      </c>
      <c r="G539" s="33" t="str">
        <f>IF(CI!F538=0,"",CI!F538)</f>
        <v/>
      </c>
      <c r="H539" s="33" t="str">
        <f>IF(CI!G538=0,"",CI!G538)</f>
        <v/>
      </c>
      <c r="O539" s="33" t="str">
        <f>IF(CI!L538=0,"",CI!L538)</f>
        <v/>
      </c>
      <c r="P539" s="33" t="str">
        <f>IF(CI!M538=0,"",CI!M538)</f>
        <v/>
      </c>
    </row>
    <row r="540" spans="1:16" ht="18" customHeight="1">
      <c r="A540" s="33" t="str">
        <f>IF(CI!A539=0,"",CI!A539)</f>
        <v/>
      </c>
      <c r="D540" s="33" t="str">
        <f>IF(CI!C539=0,"",CI!C539)</f>
        <v/>
      </c>
      <c r="E540" s="33" t="str">
        <f>IF(CI!D539=0,"",CI!D539)</f>
        <v/>
      </c>
      <c r="F540" s="33" t="str">
        <f>IF(CI!E539=0,"",CI!E539)</f>
        <v/>
      </c>
      <c r="G540" s="33" t="str">
        <f>IF(CI!F539=0,"",CI!F539)</f>
        <v/>
      </c>
      <c r="H540" s="33" t="str">
        <f>IF(CI!G539=0,"",CI!G539)</f>
        <v/>
      </c>
      <c r="O540" s="33" t="str">
        <f>IF(CI!L539=0,"",CI!L539)</f>
        <v/>
      </c>
      <c r="P540" s="33" t="str">
        <f>IF(CI!M539=0,"",CI!M539)</f>
        <v/>
      </c>
    </row>
    <row r="541" spans="1:16" ht="18" customHeight="1">
      <c r="A541" s="33" t="str">
        <f>IF(CI!A540=0,"",CI!A540)</f>
        <v/>
      </c>
      <c r="D541" s="33" t="str">
        <f>IF(CI!C540=0,"",CI!C540)</f>
        <v/>
      </c>
      <c r="E541" s="33" t="str">
        <f>IF(CI!D540=0,"",CI!D540)</f>
        <v/>
      </c>
      <c r="F541" s="33" t="str">
        <f>IF(CI!E540=0,"",CI!E540)</f>
        <v/>
      </c>
      <c r="G541" s="33" t="str">
        <f>IF(CI!F540=0,"",CI!F540)</f>
        <v/>
      </c>
      <c r="H541" s="33" t="str">
        <f>IF(CI!G540=0,"",CI!G540)</f>
        <v/>
      </c>
      <c r="O541" s="33" t="str">
        <f>IF(CI!L540=0,"",CI!L540)</f>
        <v/>
      </c>
      <c r="P541" s="33" t="str">
        <f>IF(CI!M540=0,"",CI!M540)</f>
        <v/>
      </c>
    </row>
    <row r="542" spans="1:16" ht="18" customHeight="1">
      <c r="A542" s="33" t="str">
        <f>IF(CI!A541=0,"",CI!A541)</f>
        <v/>
      </c>
      <c r="D542" s="33" t="str">
        <f>IF(CI!C541=0,"",CI!C541)</f>
        <v/>
      </c>
      <c r="E542" s="33" t="str">
        <f>IF(CI!D541=0,"",CI!D541)</f>
        <v/>
      </c>
      <c r="F542" s="33" t="str">
        <f>IF(CI!E541=0,"",CI!E541)</f>
        <v/>
      </c>
      <c r="G542" s="33" t="str">
        <f>IF(CI!F541=0,"",CI!F541)</f>
        <v/>
      </c>
      <c r="H542" s="33" t="str">
        <f>IF(CI!G541=0,"",CI!G541)</f>
        <v/>
      </c>
      <c r="O542" s="33" t="str">
        <f>IF(CI!L541=0,"",CI!L541)</f>
        <v/>
      </c>
      <c r="P542" s="33" t="str">
        <f>IF(CI!M541=0,"",CI!M541)</f>
        <v/>
      </c>
    </row>
    <row r="543" spans="1:16" ht="18" customHeight="1">
      <c r="A543" s="33" t="str">
        <f>IF(CI!A542=0,"",CI!A542)</f>
        <v/>
      </c>
      <c r="D543" s="33" t="str">
        <f>IF(CI!C542=0,"",CI!C542)</f>
        <v/>
      </c>
      <c r="E543" s="33" t="str">
        <f>IF(CI!D542=0,"",CI!D542)</f>
        <v/>
      </c>
      <c r="F543" s="33" t="str">
        <f>IF(CI!E542=0,"",CI!E542)</f>
        <v/>
      </c>
      <c r="G543" s="33" t="str">
        <f>IF(CI!F542=0,"",CI!F542)</f>
        <v/>
      </c>
      <c r="H543" s="33" t="str">
        <f>IF(CI!G542=0,"",CI!G542)</f>
        <v/>
      </c>
      <c r="O543" s="33" t="str">
        <f>IF(CI!L542=0,"",CI!L542)</f>
        <v/>
      </c>
      <c r="P543" s="33" t="str">
        <f>IF(CI!M542=0,"",CI!M542)</f>
        <v/>
      </c>
    </row>
    <row r="544" spans="1:16" ht="18" customHeight="1">
      <c r="A544" s="33" t="str">
        <f>IF(CI!A543=0,"",CI!A543)</f>
        <v/>
      </c>
      <c r="D544" s="33" t="str">
        <f>IF(CI!C543=0,"",CI!C543)</f>
        <v/>
      </c>
      <c r="E544" s="33" t="str">
        <f>IF(CI!D543=0,"",CI!D543)</f>
        <v/>
      </c>
      <c r="F544" s="33" t="str">
        <f>IF(CI!E543=0,"",CI!E543)</f>
        <v/>
      </c>
      <c r="G544" s="33" t="str">
        <f>IF(CI!F543=0,"",CI!F543)</f>
        <v/>
      </c>
      <c r="H544" s="33" t="str">
        <f>IF(CI!G543=0,"",CI!G543)</f>
        <v/>
      </c>
      <c r="O544" s="33" t="str">
        <f>IF(CI!L543=0,"",CI!L543)</f>
        <v/>
      </c>
      <c r="P544" s="33" t="str">
        <f>IF(CI!M543=0,"",CI!M543)</f>
        <v/>
      </c>
    </row>
    <row r="545" spans="1:16" ht="18" customHeight="1">
      <c r="A545" s="33" t="str">
        <f>IF(CI!A544=0,"",CI!A544)</f>
        <v/>
      </c>
      <c r="D545" s="33" t="str">
        <f>IF(CI!C544=0,"",CI!C544)</f>
        <v/>
      </c>
      <c r="E545" s="33" t="str">
        <f>IF(CI!D544=0,"",CI!D544)</f>
        <v/>
      </c>
      <c r="F545" s="33" t="str">
        <f>IF(CI!E544=0,"",CI!E544)</f>
        <v/>
      </c>
      <c r="G545" s="33" t="str">
        <f>IF(CI!F544=0,"",CI!F544)</f>
        <v/>
      </c>
      <c r="H545" s="33" t="str">
        <f>IF(CI!G544=0,"",CI!G544)</f>
        <v/>
      </c>
      <c r="O545" s="33" t="str">
        <f>IF(CI!L544=0,"",CI!L544)</f>
        <v/>
      </c>
      <c r="P545" s="33" t="str">
        <f>IF(CI!M544=0,"",CI!M544)</f>
        <v/>
      </c>
    </row>
    <row r="546" spans="1:16" ht="18" customHeight="1">
      <c r="D546" s="33" t="str">
        <f>IF(CI!C545=0,"",CI!C545)</f>
        <v/>
      </c>
      <c r="E546" s="33" t="str">
        <f>IF(CI!D545=0,"",CI!D545)</f>
        <v/>
      </c>
      <c r="F546" s="33" t="str">
        <f>IF(CI!E545=0,"",CI!E545)</f>
        <v/>
      </c>
      <c r="G546" s="33" t="str">
        <f>IF(CI!F545=0,"",CI!F545)</f>
        <v/>
      </c>
      <c r="H546" s="33" t="str">
        <f>IF(CI!G545=0,"",CI!G545)</f>
        <v/>
      </c>
      <c r="O546" s="33" t="str">
        <f>IF(CI!L545=0,"",CI!L545)</f>
        <v/>
      </c>
      <c r="P546" s="33" t="str">
        <f>IF(CI!M545=0,"",CI!M545)</f>
        <v/>
      </c>
    </row>
    <row r="547" spans="1:16" ht="18" customHeight="1">
      <c r="D547" s="33" t="str">
        <f>IF(CI!C546=0,"",CI!C546)</f>
        <v/>
      </c>
      <c r="E547" s="33" t="str">
        <f>IF(CI!D546=0,"",CI!D546)</f>
        <v/>
      </c>
      <c r="F547" s="33" t="str">
        <f>IF(CI!E546=0,"",CI!E546)</f>
        <v/>
      </c>
      <c r="G547" s="33" t="str">
        <f>IF(CI!F546=0,"",CI!F546)</f>
        <v/>
      </c>
      <c r="H547" s="33" t="str">
        <f>IF(CI!G546=0,"",CI!G546)</f>
        <v/>
      </c>
      <c r="O547" s="33" t="str">
        <f>IF(CI!L546=0,"",CI!L546)</f>
        <v/>
      </c>
      <c r="P547" s="33" t="str">
        <f>IF(CI!M546=0,"",CI!M546)</f>
        <v/>
      </c>
    </row>
    <row r="548" spans="1:16" ht="18" customHeight="1">
      <c r="D548" s="33" t="str">
        <f>IF(CI!C547=0,"",CI!C547)</f>
        <v/>
      </c>
      <c r="E548" s="33" t="str">
        <f>IF(CI!D547=0,"",CI!D547)</f>
        <v/>
      </c>
      <c r="F548" s="33" t="str">
        <f>IF(CI!E547=0,"",CI!E547)</f>
        <v/>
      </c>
      <c r="G548" s="33" t="str">
        <f>IF(CI!F547=0,"",CI!F547)</f>
        <v/>
      </c>
      <c r="H548" s="33" t="str">
        <f>IF(CI!G547=0,"",CI!G547)</f>
        <v/>
      </c>
      <c r="O548" s="33" t="str">
        <f>IF(CI!L547=0,"",CI!L547)</f>
        <v/>
      </c>
      <c r="P548" s="33" t="str">
        <f>IF(CI!M547=0,"",CI!M547)</f>
        <v/>
      </c>
    </row>
    <row r="549" spans="1:16" ht="18" customHeight="1">
      <c r="D549" s="33" t="str">
        <f>IF(CI!C548=0,"",CI!C548)</f>
        <v/>
      </c>
      <c r="E549" s="33" t="str">
        <f>IF(CI!D548=0,"",CI!D548)</f>
        <v/>
      </c>
      <c r="F549" s="33" t="str">
        <f>IF(CI!E548=0,"",CI!E548)</f>
        <v/>
      </c>
      <c r="G549" s="33" t="str">
        <f>IF(CI!F548=0,"",CI!F548)</f>
        <v/>
      </c>
      <c r="H549" s="33" t="str">
        <f>IF(CI!G548=0,"",CI!G548)</f>
        <v/>
      </c>
      <c r="O549" s="33" t="str">
        <f>IF(CI!L548=0,"",CI!L548)</f>
        <v/>
      </c>
      <c r="P549" s="33" t="str">
        <f>IF(CI!M548=0,"",CI!M548)</f>
        <v/>
      </c>
    </row>
    <row r="550" spans="1:16" ht="18" customHeight="1">
      <c r="D550" s="33" t="str">
        <f>IF(CI!C549=0,"",CI!C549)</f>
        <v/>
      </c>
      <c r="E550" s="33" t="str">
        <f>IF(CI!D549=0,"",CI!D549)</f>
        <v/>
      </c>
      <c r="F550" s="33" t="str">
        <f>IF(CI!E549=0,"",CI!E549)</f>
        <v/>
      </c>
      <c r="G550" s="33" t="str">
        <f>IF(CI!F549=0,"",CI!F549)</f>
        <v/>
      </c>
      <c r="H550" s="33" t="str">
        <f>IF(CI!G549=0,"",CI!G549)</f>
        <v/>
      </c>
      <c r="O550" s="33" t="str">
        <f>IF(CI!L549=0,"",CI!L549)</f>
        <v/>
      </c>
      <c r="P550" s="33" t="str">
        <f>IF(CI!M549=0,"",CI!M549)</f>
        <v/>
      </c>
    </row>
    <row r="551" spans="1:16" ht="18" customHeight="1">
      <c r="D551" s="33" t="str">
        <f>IF(CI!C550=0,"",CI!C550)</f>
        <v/>
      </c>
      <c r="E551" s="33" t="str">
        <f>IF(CI!D550=0,"",CI!D550)</f>
        <v/>
      </c>
      <c r="F551" s="33" t="str">
        <f>IF(CI!E550=0,"",CI!E550)</f>
        <v/>
      </c>
      <c r="G551" s="33" t="str">
        <f>IF(CI!F550=0,"",CI!F550)</f>
        <v/>
      </c>
      <c r="H551" s="33" t="str">
        <f>IF(CI!G550=0,"",CI!G550)</f>
        <v/>
      </c>
      <c r="O551" s="33" t="str">
        <f>IF(CI!L550=0,"",CI!L550)</f>
        <v/>
      </c>
      <c r="P551" s="33" t="str">
        <f>IF(CI!M550=0,"",CI!M550)</f>
        <v/>
      </c>
    </row>
    <row r="552" spans="1:16" ht="18" customHeight="1">
      <c r="D552" s="33" t="str">
        <f>IF(CI!C551=0,"",CI!C551)</f>
        <v/>
      </c>
      <c r="E552" s="33" t="str">
        <f>IF(CI!D551=0,"",CI!D551)</f>
        <v/>
      </c>
      <c r="F552" s="33" t="str">
        <f>IF(CI!E551=0,"",CI!E551)</f>
        <v/>
      </c>
      <c r="G552" s="33" t="str">
        <f>IF(CI!F551=0,"",CI!F551)</f>
        <v/>
      </c>
      <c r="H552" s="33" t="str">
        <f>IF(CI!G551=0,"",CI!G551)</f>
        <v/>
      </c>
      <c r="O552" s="33" t="str">
        <f>IF(CI!L551=0,"",CI!L551)</f>
        <v/>
      </c>
      <c r="P552" s="33" t="str">
        <f>IF(CI!M551=0,"",CI!M551)</f>
        <v/>
      </c>
    </row>
    <row r="553" spans="1:16" ht="18" customHeight="1">
      <c r="D553" s="33" t="str">
        <f>IF(CI!C552=0,"",CI!C552)</f>
        <v/>
      </c>
      <c r="E553" s="33" t="str">
        <f>IF(CI!D552=0,"",CI!D552)</f>
        <v/>
      </c>
      <c r="F553" s="33" t="str">
        <f>IF(CI!E552=0,"",CI!E552)</f>
        <v/>
      </c>
      <c r="G553" s="33" t="str">
        <f>IF(CI!F552=0,"",CI!F552)</f>
        <v/>
      </c>
      <c r="H553" s="33" t="str">
        <f>IF(CI!G552=0,"",CI!G552)</f>
        <v/>
      </c>
      <c r="O553" s="33" t="str">
        <f>IF(CI!L552=0,"",CI!L552)</f>
        <v/>
      </c>
      <c r="P553" s="33" t="str">
        <f>IF(CI!M552=0,"",CI!M552)</f>
        <v/>
      </c>
    </row>
    <row r="554" spans="1:16" ht="18" customHeight="1">
      <c r="O554" s="33" t="str">
        <f>IF(CI!L553=0,"",CI!L553)</f>
        <v/>
      </c>
      <c r="P554" s="33" t="str">
        <f>IF(CI!M553=0,"",CI!M553)</f>
        <v/>
      </c>
    </row>
    <row r="555" spans="1:16" ht="18" customHeight="1">
      <c r="O555" s="33" t="str">
        <f>IF(CI!L554=0,"",CI!L554)</f>
        <v/>
      </c>
      <c r="P555" s="33" t="str">
        <f>IF(CI!M554=0,"",CI!M554)</f>
        <v/>
      </c>
    </row>
    <row r="556" spans="1:16" ht="18" customHeight="1">
      <c r="O556" s="33" t="str">
        <f>IF(CI!L555=0,"",CI!L555)</f>
        <v/>
      </c>
      <c r="P556" s="33" t="str">
        <f>IF(CI!M555=0,"",CI!M555)</f>
        <v/>
      </c>
    </row>
    <row r="557" spans="1:16" ht="18" customHeight="1">
      <c r="O557" s="33" t="str">
        <f>IF(CI!L556=0,"",CI!L556)</f>
        <v/>
      </c>
      <c r="P557" s="33" t="str">
        <f>IF(CI!M556=0,"",CI!M556)</f>
        <v/>
      </c>
    </row>
  </sheetData>
  <autoFilter ref="A1:P557" xr:uid="{00000000-0009-0000-0000-000001000000}"/>
  <mergeCells count="51">
    <mergeCell ref="M303:M304"/>
    <mergeCell ref="M307:M310"/>
    <mergeCell ref="M312:M315"/>
    <mergeCell ref="M316:M328"/>
    <mergeCell ref="M331:M343"/>
    <mergeCell ref="L290:L291"/>
    <mergeCell ref="L295:L296"/>
    <mergeCell ref="L297:L298"/>
    <mergeCell ref="M3:M119"/>
    <mergeCell ref="M120:M288"/>
    <mergeCell ref="M290:M291"/>
    <mergeCell ref="M295:M296"/>
    <mergeCell ref="M297:M298"/>
    <mergeCell ref="J312:J315"/>
    <mergeCell ref="J316:J328"/>
    <mergeCell ref="J331:J343"/>
    <mergeCell ref="K3:K119"/>
    <mergeCell ref="K120:K288"/>
    <mergeCell ref="K290:K291"/>
    <mergeCell ref="K295:K296"/>
    <mergeCell ref="K297:K298"/>
    <mergeCell ref="K303:K304"/>
    <mergeCell ref="K307:K310"/>
    <mergeCell ref="K312:K315"/>
    <mergeCell ref="K316:K328"/>
    <mergeCell ref="K331:K343"/>
    <mergeCell ref="C303:C304"/>
    <mergeCell ref="C307:C310"/>
    <mergeCell ref="J3:J119"/>
    <mergeCell ref="J120:J288"/>
    <mergeCell ref="J290:J291"/>
    <mergeCell ref="J295:J296"/>
    <mergeCell ref="J297:J298"/>
    <mergeCell ref="J303:J304"/>
    <mergeCell ref="J307:J310"/>
    <mergeCell ref="C312:C315"/>
    <mergeCell ref="C316:C328"/>
    <mergeCell ref="C331:C343"/>
    <mergeCell ref="I3:I119"/>
    <mergeCell ref="I120:I288"/>
    <mergeCell ref="I295:I296"/>
    <mergeCell ref="I297:I298"/>
    <mergeCell ref="I303:I304"/>
    <mergeCell ref="I307:I310"/>
    <mergeCell ref="I312:I315"/>
    <mergeCell ref="I316:I328"/>
    <mergeCell ref="I331:I343"/>
    <mergeCell ref="C3:C119"/>
    <mergeCell ref="C120:C288"/>
    <mergeCell ref="C295:C296"/>
    <mergeCell ref="C297:C298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550"/>
  <sheetViews>
    <sheetView tabSelected="1" zoomScale="219" zoomScaleNormal="100" workbookViewId="0">
      <pane ySplit="1" topLeftCell="A2" activePane="bottomLeft" state="frozenSplit"/>
      <selection pane="bottomLeft" activeCell="C9" sqref="C9"/>
    </sheetView>
  </sheetViews>
  <sheetFormatPr baseColWidth="10" defaultColWidth="10.83203125" defaultRowHeight="12" customHeight="1"/>
  <cols>
    <col min="1" max="1" width="23.6640625" style="49" customWidth="1"/>
    <col min="2" max="2" width="8" style="49" customWidth="1"/>
    <col min="3" max="3" width="11.6640625" style="49" customWidth="1"/>
    <col min="4" max="4" width="7.1640625" style="49" hidden="1" customWidth="1"/>
    <col min="5" max="5" width="21.83203125" style="49" hidden="1" customWidth="1"/>
    <col min="6" max="6" width="15" style="32" customWidth="1"/>
    <col min="7" max="7" width="22.6640625" style="49" customWidth="1"/>
    <col min="8" max="8" width="62.1640625" style="49" customWidth="1"/>
    <col min="9" max="9" width="18" style="49" customWidth="1"/>
    <col min="10" max="10" width="13.6640625" style="49" customWidth="1"/>
    <col min="11" max="11" width="15.33203125" style="49" customWidth="1"/>
    <col min="12" max="12" width="21" style="49" customWidth="1"/>
    <col min="13" max="13" width="10.33203125" style="49" customWidth="1"/>
    <col min="14" max="14" width="21.33203125" style="49" customWidth="1"/>
    <col min="15" max="16" width="10.33203125" style="49" customWidth="1"/>
    <col min="17" max="17" width="20.6640625" style="49" customWidth="1"/>
    <col min="18" max="18" width="22" style="49" customWidth="1"/>
    <col min="19" max="19" width="18.33203125" style="49" customWidth="1"/>
    <col min="20" max="20" width="16.33203125" style="49" customWidth="1"/>
    <col min="21" max="21" width="23.6640625" style="49" customWidth="1"/>
    <col min="22" max="22" width="16.83203125" style="49" customWidth="1"/>
    <col min="23" max="23" width="25.33203125" style="49" bestFit="1" customWidth="1"/>
    <col min="24" max="24" width="49" style="49" customWidth="1"/>
    <col min="25" max="25" width="51.1640625" style="49" customWidth="1"/>
    <col min="26" max="27" width="10.83203125" style="49" customWidth="1"/>
    <col min="28" max="16384" width="10.83203125" style="49"/>
  </cols>
  <sheetData>
    <row r="1" spans="1:25" s="1" customFormat="1" ht="21" customHeight="1">
      <c r="A1" s="3" t="s">
        <v>0</v>
      </c>
      <c r="B1" s="4" t="s">
        <v>838</v>
      </c>
      <c r="C1" s="4" t="s">
        <v>889</v>
      </c>
      <c r="D1" s="3"/>
      <c r="E1" s="3" t="s">
        <v>888</v>
      </c>
      <c r="F1" s="47" t="s">
        <v>4986</v>
      </c>
      <c r="G1" s="48" t="s">
        <v>4987</v>
      </c>
      <c r="H1" s="4" t="s">
        <v>4988</v>
      </c>
      <c r="I1" s="3" t="s">
        <v>5003</v>
      </c>
      <c r="J1" s="3" t="s">
        <v>5002</v>
      </c>
      <c r="K1" s="48" t="s">
        <v>4989</v>
      </c>
      <c r="L1" s="3" t="s">
        <v>4990</v>
      </c>
      <c r="M1" s="48" t="s">
        <v>4991</v>
      </c>
      <c r="N1" s="48" t="s">
        <v>4992</v>
      </c>
      <c r="O1" s="4" t="s">
        <v>890</v>
      </c>
      <c r="P1" s="4" t="s">
        <v>891</v>
      </c>
      <c r="Q1" s="3" t="s">
        <v>4993</v>
      </c>
      <c r="R1" s="3" t="s">
        <v>4994</v>
      </c>
      <c r="S1" s="3" t="s">
        <v>4995</v>
      </c>
      <c r="T1" s="3" t="s">
        <v>4996</v>
      </c>
      <c r="U1" s="3" t="s">
        <v>4997</v>
      </c>
      <c r="V1" s="3" t="s">
        <v>4998</v>
      </c>
      <c r="W1" s="3" t="s">
        <v>4999</v>
      </c>
      <c r="X1" s="3" t="s">
        <v>5000</v>
      </c>
      <c r="Y1" s="3" t="s">
        <v>5001</v>
      </c>
    </row>
    <row r="2" spans="1:25" ht="12" customHeight="1">
      <c r="A2" s="49" t="s">
        <v>1189</v>
      </c>
      <c r="C2" s="57" t="str">
        <f>_xlfn.XLOOKUP(F2,truck_and_mark!B:B,truck_and_mark!A:A)</f>
        <v>032WMLFS</v>
      </c>
      <c r="E2" s="55"/>
      <c r="F2" s="32" t="s">
        <v>1194</v>
      </c>
      <c r="G2" s="59" t="s">
        <v>1195</v>
      </c>
      <c r="H2" s="54" t="s">
        <v>1196</v>
      </c>
      <c r="I2" s="59" t="s">
        <v>1193</v>
      </c>
      <c r="J2" s="49">
        <v>1</v>
      </c>
      <c r="K2" s="49">
        <v>1128.5</v>
      </c>
      <c r="L2" s="49">
        <v>28212.5</v>
      </c>
      <c r="M2" s="49">
        <v>30000</v>
      </c>
      <c r="N2" s="54" t="s">
        <v>1194</v>
      </c>
      <c r="O2" s="49">
        <v>1</v>
      </c>
      <c r="Q2" s="49">
        <v>532779.55000000005</v>
      </c>
      <c r="R2" s="49">
        <v>519097.44</v>
      </c>
      <c r="S2" s="49">
        <v>586.05999999999995</v>
      </c>
      <c r="T2" s="49">
        <v>13096.05</v>
      </c>
      <c r="U2" s="49" t="s">
        <v>690</v>
      </c>
      <c r="V2" s="49" t="s">
        <v>358</v>
      </c>
      <c r="X2" s="58" t="s">
        <v>686</v>
      </c>
      <c r="Y2" s="58" t="s">
        <v>687</v>
      </c>
    </row>
    <row r="3" spans="1:25" ht="12" customHeight="1">
      <c r="A3" s="55" t="s">
        <v>4128</v>
      </c>
      <c r="C3" s="57" t="str">
        <f>_xlfn.XLOOKUP(F3,truck_and_mark!B:B,truck_and_mark!A:A)</f>
        <v>089WMLFS</v>
      </c>
      <c r="F3" s="32" t="s">
        <v>4133</v>
      </c>
      <c r="G3" s="49" t="s">
        <v>4130</v>
      </c>
      <c r="H3" s="49" t="s">
        <v>4131</v>
      </c>
      <c r="I3" s="49" t="s">
        <v>4132</v>
      </c>
      <c r="J3" s="49">
        <v>1</v>
      </c>
      <c r="K3" s="49">
        <v>17100</v>
      </c>
      <c r="L3" s="49">
        <v>17100</v>
      </c>
      <c r="M3" s="49">
        <v>17100</v>
      </c>
      <c r="N3" s="60"/>
      <c r="O3" s="49">
        <v>1</v>
      </c>
      <c r="Q3" s="49">
        <v>176771.18</v>
      </c>
      <c r="R3" s="49">
        <v>136148.32</v>
      </c>
      <c r="S3" s="49">
        <v>194.45</v>
      </c>
      <c r="T3" s="49">
        <v>40428.410000000003</v>
      </c>
      <c r="U3" s="49" t="s">
        <v>739</v>
      </c>
      <c r="V3" s="49" t="s">
        <v>734</v>
      </c>
      <c r="X3" s="10" t="s">
        <v>736</v>
      </c>
      <c r="Y3" s="10" t="s">
        <v>737</v>
      </c>
    </row>
    <row r="4" spans="1:25" ht="12" customHeight="1">
      <c r="A4" s="7" t="s">
        <v>1229</v>
      </c>
      <c r="C4" s="57" t="str">
        <f>_xlfn.XLOOKUP(F4,truck_and_mark!B:B,truck_and_mark!A:A)</f>
        <v>AAM9416</v>
      </c>
      <c r="E4" s="55" t="s">
        <v>1346</v>
      </c>
      <c r="F4" s="32" t="s">
        <v>1347</v>
      </c>
      <c r="G4" s="8" t="s">
        <v>1232</v>
      </c>
      <c r="H4" s="8" t="s">
        <v>1233</v>
      </c>
      <c r="I4" s="9" t="s">
        <v>694</v>
      </c>
      <c r="J4" s="81">
        <v>1</v>
      </c>
      <c r="K4" s="58">
        <v>7900</v>
      </c>
      <c r="L4" s="58">
        <v>7900</v>
      </c>
      <c r="M4" s="58">
        <v>9011</v>
      </c>
      <c r="N4" s="49">
        <v>8543909000</v>
      </c>
      <c r="O4" s="49">
        <v>1</v>
      </c>
      <c r="Q4" s="49">
        <v>12705.04</v>
      </c>
      <c r="R4" s="49">
        <v>8698.65</v>
      </c>
      <c r="S4" s="49">
        <v>13.97</v>
      </c>
      <c r="T4" s="49">
        <v>3992.42</v>
      </c>
      <c r="U4" s="49" t="s">
        <v>696</v>
      </c>
      <c r="V4" s="49" t="s">
        <v>1234</v>
      </c>
      <c r="X4" s="49" t="s">
        <v>1232</v>
      </c>
      <c r="Y4" s="49" t="s">
        <v>1233</v>
      </c>
    </row>
    <row r="5" spans="1:25" ht="12" customHeight="1">
      <c r="A5" s="7" t="s">
        <v>1229</v>
      </c>
      <c r="C5" s="57" t="str">
        <f>_xlfn.XLOOKUP(F5,truck_and_mark!B:B,truck_and_mark!A:A)</f>
        <v>AAM9416</v>
      </c>
      <c r="E5" s="55" t="s">
        <v>1346</v>
      </c>
      <c r="F5" s="32" t="s">
        <v>1347</v>
      </c>
      <c r="G5" s="8" t="s">
        <v>1235</v>
      </c>
      <c r="H5" s="8" t="s">
        <v>699</v>
      </c>
      <c r="I5" s="58" t="s">
        <v>700</v>
      </c>
      <c r="J5" s="60"/>
      <c r="K5" s="58">
        <v>240</v>
      </c>
      <c r="L5" s="58">
        <v>720</v>
      </c>
      <c r="M5" s="58">
        <v>726</v>
      </c>
      <c r="N5" s="49">
        <v>5603149000</v>
      </c>
      <c r="O5" s="49">
        <v>3</v>
      </c>
      <c r="Q5" s="49">
        <v>2304</v>
      </c>
      <c r="R5" s="49">
        <v>1319.4</v>
      </c>
      <c r="S5" s="49">
        <v>2.54</v>
      </c>
      <c r="T5" s="49">
        <v>982.06</v>
      </c>
      <c r="U5" s="49" t="s">
        <v>1236</v>
      </c>
      <c r="V5" s="49" t="s">
        <v>716</v>
      </c>
      <c r="X5" s="49" t="s">
        <v>1235</v>
      </c>
      <c r="Y5" s="49" t="s">
        <v>699</v>
      </c>
    </row>
    <row r="6" spans="1:25" ht="12" customHeight="1">
      <c r="A6" s="49" t="s">
        <v>1686</v>
      </c>
      <c r="C6" s="57" t="str">
        <f>_xlfn.XLOOKUP(F6,truck_and_mark!B:B,truck_and_mark!A:A)</f>
        <v>AAM9416</v>
      </c>
      <c r="E6" s="55" t="s">
        <v>1346</v>
      </c>
      <c r="F6" s="32" t="s">
        <v>1952</v>
      </c>
      <c r="G6" s="49" t="s">
        <v>703</v>
      </c>
      <c r="H6" s="49" t="s">
        <v>704</v>
      </c>
      <c r="I6" s="49" t="s">
        <v>710</v>
      </c>
      <c r="J6" s="49">
        <v>1</v>
      </c>
      <c r="K6" s="49">
        <v>46.4</v>
      </c>
      <c r="L6" s="49">
        <v>1761</v>
      </c>
      <c r="M6" s="49">
        <v>1878</v>
      </c>
      <c r="N6" s="49">
        <v>8543909000</v>
      </c>
      <c r="O6" s="49">
        <v>38</v>
      </c>
      <c r="Q6" s="49">
        <v>14031.88</v>
      </c>
      <c r="R6" s="49">
        <v>12664.83</v>
      </c>
      <c r="S6" s="49">
        <v>15.47</v>
      </c>
      <c r="T6" s="49">
        <v>1351.58</v>
      </c>
      <c r="U6" s="49" t="s">
        <v>712</v>
      </c>
      <c r="V6" s="49" t="s">
        <v>713</v>
      </c>
      <c r="X6" s="49" t="s">
        <v>703</v>
      </c>
      <c r="Y6" s="49" t="s">
        <v>704</v>
      </c>
    </row>
    <row r="7" spans="1:25" ht="12" customHeight="1">
      <c r="A7" s="49" t="s">
        <v>1686</v>
      </c>
      <c r="C7" s="57" t="str">
        <f>_xlfn.XLOOKUP(F7,truck_and_mark!B:B,truck_and_mark!A:A)</f>
        <v>AAM9416</v>
      </c>
      <c r="E7" s="55" t="s">
        <v>1346</v>
      </c>
      <c r="F7" s="32" t="s">
        <v>1957</v>
      </c>
      <c r="G7" s="49" t="s">
        <v>703</v>
      </c>
      <c r="H7" s="49" t="s">
        <v>704</v>
      </c>
      <c r="I7" s="49" t="s">
        <v>710</v>
      </c>
      <c r="J7" s="49">
        <v>1</v>
      </c>
      <c r="K7" s="49">
        <v>46.4</v>
      </c>
      <c r="L7" s="49">
        <v>1761</v>
      </c>
      <c r="M7" s="49">
        <v>1880</v>
      </c>
      <c r="N7" s="49">
        <v>8543909000</v>
      </c>
      <c r="O7" s="49">
        <v>38</v>
      </c>
      <c r="Q7" s="49">
        <v>14031.88</v>
      </c>
      <c r="R7" s="49">
        <v>12664.83</v>
      </c>
      <c r="S7" s="49">
        <v>15.47</v>
      </c>
      <c r="T7" s="49">
        <v>1351.58</v>
      </c>
      <c r="U7" s="49" t="s">
        <v>712</v>
      </c>
      <c r="V7" s="49" t="s">
        <v>713</v>
      </c>
      <c r="X7" s="49" t="s">
        <v>703</v>
      </c>
      <c r="Y7" s="49" t="s">
        <v>704</v>
      </c>
    </row>
    <row r="8" spans="1:25" ht="12" customHeight="1">
      <c r="A8" s="49" t="s">
        <v>1686</v>
      </c>
      <c r="C8" s="57" t="str">
        <f>_xlfn.XLOOKUP(F8,truck_and_mark!B:B,truck_and_mark!A:A)</f>
        <v>AAM9416</v>
      </c>
      <c r="E8" s="55" t="s">
        <v>1346</v>
      </c>
      <c r="F8" s="32" t="s">
        <v>1971</v>
      </c>
      <c r="G8" s="49" t="s">
        <v>703</v>
      </c>
      <c r="H8" s="49" t="s">
        <v>704</v>
      </c>
      <c r="I8" s="49" t="s">
        <v>710</v>
      </c>
      <c r="J8" s="49">
        <v>1</v>
      </c>
      <c r="K8" s="49">
        <v>46.4</v>
      </c>
      <c r="L8" s="49">
        <v>1763</v>
      </c>
      <c r="M8" s="49">
        <v>1876</v>
      </c>
      <c r="N8" s="49">
        <v>8543909000</v>
      </c>
      <c r="O8" s="49">
        <v>38</v>
      </c>
      <c r="Q8" s="49">
        <v>14031.88</v>
      </c>
      <c r="R8" s="49">
        <v>12664.83</v>
      </c>
      <c r="S8" s="49">
        <v>15.47</v>
      </c>
      <c r="T8" s="49">
        <v>1351.58</v>
      </c>
      <c r="U8" s="49" t="s">
        <v>712</v>
      </c>
      <c r="V8" s="49" t="s">
        <v>713</v>
      </c>
      <c r="X8" s="49" t="s">
        <v>703</v>
      </c>
      <c r="Y8" s="49" t="s">
        <v>704</v>
      </c>
    </row>
    <row r="9" spans="1:25" ht="12" customHeight="1">
      <c r="A9" s="49" t="s">
        <v>1686</v>
      </c>
      <c r="C9" s="57" t="str">
        <f>_xlfn.XLOOKUP(F9,truck_and_mark!B:B,truck_and_mark!A:A)</f>
        <v>AAM9416</v>
      </c>
      <c r="E9" s="55" t="s">
        <v>1346</v>
      </c>
      <c r="F9" s="32" t="s">
        <v>1973</v>
      </c>
      <c r="G9" s="49" t="s">
        <v>703</v>
      </c>
      <c r="H9" s="49" t="s">
        <v>704</v>
      </c>
      <c r="I9" s="49" t="s">
        <v>710</v>
      </c>
      <c r="J9" s="49">
        <v>1</v>
      </c>
      <c r="K9" s="49">
        <v>46.4</v>
      </c>
      <c r="L9" s="49">
        <v>1761</v>
      </c>
      <c r="M9" s="49">
        <v>1880</v>
      </c>
      <c r="N9" s="49">
        <v>8543909000</v>
      </c>
      <c r="O9" s="49">
        <v>38</v>
      </c>
      <c r="Q9" s="49">
        <v>14031.88</v>
      </c>
      <c r="R9" s="49">
        <v>12664.83</v>
      </c>
      <c r="S9" s="49">
        <v>15.47</v>
      </c>
      <c r="T9" s="49">
        <v>1351.58</v>
      </c>
      <c r="U9" s="49" t="s">
        <v>712</v>
      </c>
      <c r="V9" s="49" t="s">
        <v>713</v>
      </c>
      <c r="X9" s="49" t="s">
        <v>703</v>
      </c>
      <c r="Y9" s="49" t="s">
        <v>704</v>
      </c>
    </row>
    <row r="10" spans="1:25" ht="12" customHeight="1">
      <c r="A10" s="49" t="s">
        <v>4316</v>
      </c>
      <c r="C10" s="57" t="str">
        <f>_xlfn.XLOOKUP(F10,truck_and_mark!B:B,truck_and_mark!A:A)</f>
        <v>AAM9416</v>
      </c>
      <c r="E10" s="49" t="s">
        <v>1346</v>
      </c>
      <c r="F10" s="32" t="s">
        <v>4317</v>
      </c>
      <c r="G10" s="49" t="s">
        <v>4318</v>
      </c>
      <c r="H10" s="49" t="s">
        <v>773</v>
      </c>
      <c r="I10" s="49" t="s">
        <v>4319</v>
      </c>
      <c r="J10" s="49">
        <v>1</v>
      </c>
      <c r="K10" s="49">
        <v>142</v>
      </c>
      <c r="L10" s="49">
        <v>3550</v>
      </c>
      <c r="M10" s="49">
        <v>4700</v>
      </c>
      <c r="N10" s="49">
        <v>4009220000</v>
      </c>
      <c r="O10" s="49">
        <v>25</v>
      </c>
      <c r="Q10" s="49">
        <v>18297</v>
      </c>
      <c r="R10" s="49">
        <v>9947.5</v>
      </c>
      <c r="S10" s="49">
        <v>19.43</v>
      </c>
      <c r="T10" s="49">
        <v>8330.07</v>
      </c>
      <c r="U10" s="49" t="s">
        <v>775</v>
      </c>
      <c r="V10" s="49" t="s">
        <v>776</v>
      </c>
      <c r="X10" s="58" t="s">
        <v>772</v>
      </c>
      <c r="Y10" s="58" t="s">
        <v>773</v>
      </c>
    </row>
    <row r="11" spans="1:25" ht="12" customHeight="1">
      <c r="A11" s="7" t="s">
        <v>1229</v>
      </c>
      <c r="C11" s="57" t="str">
        <f>_xlfn.XLOOKUP(F11,truck_and_mark!B:B,truck_and_mark!A:A)</f>
        <v>AAP9306</v>
      </c>
      <c r="E11" s="55" t="s">
        <v>1344</v>
      </c>
      <c r="F11" s="32" t="s">
        <v>1345</v>
      </c>
      <c r="G11" s="8" t="s">
        <v>1232</v>
      </c>
      <c r="H11" s="8" t="s">
        <v>1233</v>
      </c>
      <c r="I11" s="9" t="s">
        <v>694</v>
      </c>
      <c r="J11" s="81">
        <v>1</v>
      </c>
      <c r="K11" s="58">
        <v>7900</v>
      </c>
      <c r="L11" s="58">
        <v>7900</v>
      </c>
      <c r="M11" s="58">
        <v>9011</v>
      </c>
      <c r="N11" s="49">
        <v>8543909000</v>
      </c>
      <c r="O11" s="49">
        <v>1</v>
      </c>
      <c r="Q11" s="49">
        <v>12705.04</v>
      </c>
      <c r="R11" s="49">
        <v>8698.65</v>
      </c>
      <c r="S11" s="49">
        <v>13.97</v>
      </c>
      <c r="T11" s="49">
        <v>3992.42</v>
      </c>
      <c r="U11" s="49" t="s">
        <v>696</v>
      </c>
      <c r="V11" s="49" t="s">
        <v>1234</v>
      </c>
      <c r="X11" s="49" t="s">
        <v>1232</v>
      </c>
      <c r="Y11" s="49" t="s">
        <v>1233</v>
      </c>
    </row>
    <row r="12" spans="1:25" ht="12" customHeight="1">
      <c r="A12" s="7" t="s">
        <v>1229</v>
      </c>
      <c r="C12" s="57" t="str">
        <f>_xlfn.XLOOKUP(F12,truck_and_mark!B:B,truck_and_mark!A:A)</f>
        <v>AAP9306</v>
      </c>
      <c r="E12" s="55" t="s">
        <v>1344</v>
      </c>
      <c r="F12" s="32" t="s">
        <v>1345</v>
      </c>
      <c r="G12" s="8" t="s">
        <v>1235</v>
      </c>
      <c r="H12" s="8" t="s">
        <v>699</v>
      </c>
      <c r="I12" s="58" t="s">
        <v>700</v>
      </c>
      <c r="J12" s="60"/>
      <c r="K12" s="58">
        <v>240</v>
      </c>
      <c r="L12" s="58">
        <v>720</v>
      </c>
      <c r="M12" s="58">
        <v>726</v>
      </c>
      <c r="N12" s="49">
        <v>5603149000</v>
      </c>
      <c r="O12" s="49">
        <v>3</v>
      </c>
      <c r="Q12" s="49">
        <v>2304</v>
      </c>
      <c r="R12" s="49">
        <v>1319.4</v>
      </c>
      <c r="S12" s="49">
        <v>2.54</v>
      </c>
      <c r="T12" s="49">
        <v>982.06</v>
      </c>
      <c r="U12" s="49" t="s">
        <v>1236</v>
      </c>
      <c r="V12" s="49" t="s">
        <v>716</v>
      </c>
      <c r="X12" s="49" t="s">
        <v>1235</v>
      </c>
      <c r="Y12" s="49" t="s">
        <v>699</v>
      </c>
    </row>
    <row r="13" spans="1:25" ht="12" customHeight="1">
      <c r="A13" s="49" t="s">
        <v>1686</v>
      </c>
      <c r="C13" s="57" t="str">
        <f>_xlfn.XLOOKUP(F13,truck_and_mark!B:B,truck_and_mark!A:A)</f>
        <v>AAP9306</v>
      </c>
      <c r="E13" s="55" t="s">
        <v>1344</v>
      </c>
      <c r="F13" s="32" t="s">
        <v>1769</v>
      </c>
      <c r="G13" s="49" t="s">
        <v>703</v>
      </c>
      <c r="H13" s="49" t="s">
        <v>704</v>
      </c>
      <c r="I13" s="49" t="s">
        <v>710</v>
      </c>
      <c r="J13" s="49">
        <v>1</v>
      </c>
      <c r="K13" s="49">
        <v>46.4</v>
      </c>
      <c r="L13" s="49">
        <v>1764</v>
      </c>
      <c r="M13" s="49">
        <v>1878</v>
      </c>
      <c r="N13" s="49">
        <v>8543909000</v>
      </c>
      <c r="O13" s="49">
        <v>38</v>
      </c>
      <c r="Q13" s="49">
        <v>14031.88</v>
      </c>
      <c r="R13" s="49">
        <v>12664.83</v>
      </c>
      <c r="S13" s="49">
        <v>15.47</v>
      </c>
      <c r="T13" s="49">
        <v>1351.58</v>
      </c>
      <c r="U13" s="49" t="s">
        <v>712</v>
      </c>
      <c r="V13" s="49" t="s">
        <v>713</v>
      </c>
      <c r="X13" s="49" t="s">
        <v>703</v>
      </c>
      <c r="Y13" s="49" t="s">
        <v>704</v>
      </c>
    </row>
    <row r="14" spans="1:25" ht="12" customHeight="1">
      <c r="A14" s="49" t="s">
        <v>1686</v>
      </c>
      <c r="C14" s="57" t="str">
        <f>_xlfn.XLOOKUP(F14,truck_and_mark!B:B,truck_and_mark!A:A)</f>
        <v>AAP9306</v>
      </c>
      <c r="E14" s="55" t="s">
        <v>1344</v>
      </c>
      <c r="F14" s="32" t="s">
        <v>1806</v>
      </c>
      <c r="G14" s="49" t="s">
        <v>703</v>
      </c>
      <c r="H14" s="49" t="s">
        <v>704</v>
      </c>
      <c r="I14" s="49" t="s">
        <v>710</v>
      </c>
      <c r="J14" s="49">
        <v>1</v>
      </c>
      <c r="K14" s="49">
        <v>46.4</v>
      </c>
      <c r="L14" s="49">
        <v>1764</v>
      </c>
      <c r="M14" s="49">
        <v>1877</v>
      </c>
      <c r="N14" s="49">
        <v>8543909000</v>
      </c>
      <c r="O14" s="49">
        <v>38</v>
      </c>
      <c r="Q14" s="49">
        <v>14031.88</v>
      </c>
      <c r="R14" s="49">
        <v>12664.83</v>
      </c>
      <c r="S14" s="49">
        <v>15.47</v>
      </c>
      <c r="T14" s="49">
        <v>1351.58</v>
      </c>
      <c r="U14" s="49" t="s">
        <v>712</v>
      </c>
      <c r="V14" s="49" t="s">
        <v>713</v>
      </c>
      <c r="X14" s="49" t="s">
        <v>703</v>
      </c>
      <c r="Y14" s="49" t="s">
        <v>704</v>
      </c>
    </row>
    <row r="15" spans="1:25" ht="12" customHeight="1">
      <c r="A15" s="49" t="s">
        <v>1686</v>
      </c>
      <c r="C15" s="57" t="str">
        <f>_xlfn.XLOOKUP(F15,truck_and_mark!B:B,truck_and_mark!A:A)</f>
        <v>AAP9306</v>
      </c>
      <c r="E15" s="55" t="s">
        <v>1344</v>
      </c>
      <c r="F15" s="32" t="s">
        <v>1828</v>
      </c>
      <c r="G15" s="49" t="s">
        <v>703</v>
      </c>
      <c r="H15" s="49" t="s">
        <v>704</v>
      </c>
      <c r="I15" s="49" t="s">
        <v>710</v>
      </c>
      <c r="J15" s="49">
        <v>1</v>
      </c>
      <c r="K15" s="49">
        <v>46.4</v>
      </c>
      <c r="L15" s="49">
        <v>1761</v>
      </c>
      <c r="M15" s="49">
        <v>1880</v>
      </c>
      <c r="N15" s="49">
        <v>8543909000</v>
      </c>
      <c r="O15" s="49">
        <v>38</v>
      </c>
      <c r="Q15" s="49">
        <v>14031.88</v>
      </c>
      <c r="R15" s="49">
        <v>12664.83</v>
      </c>
      <c r="S15" s="49">
        <v>15.47</v>
      </c>
      <c r="T15" s="49">
        <v>1351.58</v>
      </c>
      <c r="U15" s="49" t="s">
        <v>712</v>
      </c>
      <c r="V15" s="49" t="s">
        <v>713</v>
      </c>
      <c r="X15" s="49" t="s">
        <v>703</v>
      </c>
      <c r="Y15" s="49" t="s">
        <v>704</v>
      </c>
    </row>
    <row r="16" spans="1:25" ht="12" customHeight="1">
      <c r="A16" s="49" t="s">
        <v>1686</v>
      </c>
      <c r="C16" s="57" t="str">
        <f>_xlfn.XLOOKUP(F16,truck_and_mark!B:B,truck_and_mark!A:A)</f>
        <v>AAP9306</v>
      </c>
      <c r="E16" s="55" t="s">
        <v>1344</v>
      </c>
      <c r="F16" s="32" t="s">
        <v>1841</v>
      </c>
      <c r="G16" s="49" t="s">
        <v>703</v>
      </c>
      <c r="H16" s="49" t="s">
        <v>704</v>
      </c>
      <c r="I16" s="49" t="s">
        <v>710</v>
      </c>
      <c r="J16" s="49">
        <v>1</v>
      </c>
      <c r="K16" s="49">
        <v>46.4</v>
      </c>
      <c r="L16" s="49">
        <v>1763</v>
      </c>
      <c r="M16" s="49">
        <v>1878</v>
      </c>
      <c r="N16" s="49">
        <v>8543909000</v>
      </c>
      <c r="O16" s="49">
        <v>38</v>
      </c>
      <c r="Q16" s="49">
        <v>14031.88</v>
      </c>
      <c r="R16" s="49">
        <v>12664.83</v>
      </c>
      <c r="S16" s="49">
        <v>15.47</v>
      </c>
      <c r="T16" s="49">
        <v>1351.58</v>
      </c>
      <c r="U16" s="49" t="s">
        <v>712</v>
      </c>
      <c r="V16" s="49" t="s">
        <v>713</v>
      </c>
      <c r="X16" s="49" t="s">
        <v>703</v>
      </c>
      <c r="Y16" s="49" t="s">
        <v>704</v>
      </c>
    </row>
    <row r="17" spans="1:25" ht="12" customHeight="1">
      <c r="A17" s="49" t="s">
        <v>4316</v>
      </c>
      <c r="C17" s="57" t="str">
        <f>_xlfn.XLOOKUP(F17,truck_and_mark!B:B,truck_and_mark!A:A)</f>
        <v>AAP9306</v>
      </c>
      <c r="E17" s="49" t="s">
        <v>1344</v>
      </c>
      <c r="F17" s="32" t="s">
        <v>4320</v>
      </c>
      <c r="G17" s="49" t="s">
        <v>4318</v>
      </c>
      <c r="H17" s="49" t="s">
        <v>773</v>
      </c>
      <c r="I17" s="49" t="s">
        <v>4319</v>
      </c>
      <c r="J17" s="49">
        <v>1</v>
      </c>
      <c r="K17" s="49">
        <v>142</v>
      </c>
      <c r="L17" s="49">
        <v>3550</v>
      </c>
      <c r="M17" s="49">
        <v>4700</v>
      </c>
      <c r="N17" s="49">
        <v>4009220000</v>
      </c>
      <c r="O17" s="49">
        <v>25</v>
      </c>
      <c r="Q17" s="49">
        <v>18297</v>
      </c>
      <c r="R17" s="49">
        <v>9947.5</v>
      </c>
      <c r="S17" s="49">
        <v>19.43</v>
      </c>
      <c r="T17" s="49">
        <v>8330.07</v>
      </c>
      <c r="U17" s="49" t="s">
        <v>775</v>
      </c>
      <c r="V17" s="49" t="s">
        <v>776</v>
      </c>
      <c r="X17" s="58" t="s">
        <v>772</v>
      </c>
      <c r="Y17" s="58" t="s">
        <v>773</v>
      </c>
    </row>
    <row r="18" spans="1:25" ht="12" customHeight="1">
      <c r="A18" s="7" t="s">
        <v>1977</v>
      </c>
      <c r="C18" s="57" t="str">
        <f>_xlfn.XLOOKUP(F18,truck_and_mark!B:B,truck_and_mark!A:A)</f>
        <v>AAX8995</v>
      </c>
      <c r="F18" s="32" t="s">
        <v>2026</v>
      </c>
      <c r="G18" s="49" t="s">
        <v>698</v>
      </c>
      <c r="H18" s="49" t="s">
        <v>699</v>
      </c>
      <c r="I18" s="49" t="s">
        <v>700</v>
      </c>
      <c r="J18" s="49">
        <v>1</v>
      </c>
      <c r="K18" s="49">
        <v>240</v>
      </c>
      <c r="L18" s="49">
        <v>240</v>
      </c>
      <c r="M18" s="49">
        <v>242</v>
      </c>
      <c r="N18" s="49">
        <v>5603149000</v>
      </c>
      <c r="O18" s="49">
        <v>600</v>
      </c>
      <c r="Q18" s="49">
        <v>768</v>
      </c>
      <c r="R18" s="49">
        <v>439.8</v>
      </c>
      <c r="S18" s="49">
        <v>0.84440000000000004</v>
      </c>
      <c r="T18" s="49">
        <v>327.36</v>
      </c>
      <c r="U18" s="49" t="s">
        <v>1979</v>
      </c>
      <c r="V18" s="49" t="s">
        <v>716</v>
      </c>
      <c r="X18" s="49" t="s">
        <v>698</v>
      </c>
      <c r="Y18" s="49" t="s">
        <v>699</v>
      </c>
    </row>
    <row r="19" spans="1:25" ht="12" customHeight="1">
      <c r="A19" s="7" t="s">
        <v>1977</v>
      </c>
      <c r="C19" s="57" t="str">
        <f>_xlfn.XLOOKUP(F19,truck_and_mark!B:B,truck_and_mark!A:A)</f>
        <v>AAX8995</v>
      </c>
      <c r="F19" s="32" t="s">
        <v>2027</v>
      </c>
      <c r="G19" s="49" t="s">
        <v>698</v>
      </c>
      <c r="H19" s="49" t="s">
        <v>699</v>
      </c>
      <c r="I19" s="49" t="s">
        <v>700</v>
      </c>
      <c r="J19" s="49">
        <v>1</v>
      </c>
      <c r="K19" s="49">
        <v>240</v>
      </c>
      <c r="L19" s="49">
        <v>240</v>
      </c>
      <c r="M19" s="49">
        <v>242</v>
      </c>
      <c r="N19" s="49">
        <v>5603149000</v>
      </c>
      <c r="O19" s="49">
        <v>600</v>
      </c>
      <c r="Q19" s="49">
        <v>768</v>
      </c>
      <c r="R19" s="49">
        <v>439.8</v>
      </c>
      <c r="S19" s="49">
        <v>0.84440000000000004</v>
      </c>
      <c r="T19" s="49">
        <v>327.36</v>
      </c>
      <c r="U19" s="49" t="s">
        <v>1979</v>
      </c>
      <c r="V19" s="49" t="s">
        <v>716</v>
      </c>
      <c r="X19" s="49" t="s">
        <v>698</v>
      </c>
      <c r="Y19" s="49" t="s">
        <v>699</v>
      </c>
    </row>
    <row r="20" spans="1:25" ht="12" customHeight="1">
      <c r="A20" s="7" t="s">
        <v>1977</v>
      </c>
      <c r="C20" s="57" t="str">
        <f>_xlfn.XLOOKUP(F20,truck_and_mark!B:B,truck_and_mark!A:A)</f>
        <v>AAX8995</v>
      </c>
      <c r="F20" s="32" t="s">
        <v>2028</v>
      </c>
      <c r="G20" s="49" t="s">
        <v>698</v>
      </c>
      <c r="H20" s="49" t="s">
        <v>699</v>
      </c>
      <c r="I20" s="49" t="s">
        <v>700</v>
      </c>
      <c r="J20" s="49">
        <v>1</v>
      </c>
      <c r="K20" s="49">
        <v>240</v>
      </c>
      <c r="L20" s="49">
        <v>240</v>
      </c>
      <c r="M20" s="49">
        <v>242</v>
      </c>
      <c r="N20" s="49">
        <v>5603149000</v>
      </c>
      <c r="O20" s="49">
        <v>600</v>
      </c>
      <c r="Q20" s="49">
        <v>768</v>
      </c>
      <c r="R20" s="49">
        <v>439.8</v>
      </c>
      <c r="S20" s="49">
        <v>0.84440000000000004</v>
      </c>
      <c r="T20" s="49">
        <v>327.36</v>
      </c>
      <c r="U20" s="49" t="s">
        <v>1979</v>
      </c>
      <c r="V20" s="49" t="s">
        <v>716</v>
      </c>
      <c r="X20" s="49" t="s">
        <v>698</v>
      </c>
      <c r="Y20" s="49" t="s">
        <v>699</v>
      </c>
    </row>
    <row r="21" spans="1:25" ht="12" customHeight="1">
      <c r="A21" s="7" t="s">
        <v>1977</v>
      </c>
      <c r="C21" s="57" t="str">
        <f>_xlfn.XLOOKUP(F21,truck_and_mark!B:B,truck_and_mark!A:A)</f>
        <v>AAX8995</v>
      </c>
      <c r="F21" s="32" t="s">
        <v>2029</v>
      </c>
      <c r="G21" s="49" t="s">
        <v>698</v>
      </c>
      <c r="H21" s="49" t="s">
        <v>699</v>
      </c>
      <c r="I21" s="49" t="s">
        <v>700</v>
      </c>
      <c r="J21" s="49">
        <v>1</v>
      </c>
      <c r="K21" s="49">
        <v>240</v>
      </c>
      <c r="L21" s="49">
        <v>240</v>
      </c>
      <c r="M21" s="49">
        <v>242</v>
      </c>
      <c r="N21" s="49">
        <v>5603149000</v>
      </c>
      <c r="O21" s="49">
        <v>600</v>
      </c>
      <c r="Q21" s="49">
        <v>768</v>
      </c>
      <c r="R21" s="49">
        <v>439.8</v>
      </c>
      <c r="S21" s="49">
        <v>0.84440000000000004</v>
      </c>
      <c r="T21" s="49">
        <v>327.36</v>
      </c>
      <c r="U21" s="49" t="s">
        <v>1979</v>
      </c>
      <c r="V21" s="49" t="s">
        <v>716</v>
      </c>
      <c r="X21" s="49" t="s">
        <v>698</v>
      </c>
      <c r="Y21" s="49" t="s">
        <v>699</v>
      </c>
    </row>
    <row r="22" spans="1:25" ht="12" customHeight="1">
      <c r="A22" s="7" t="s">
        <v>1977</v>
      </c>
      <c r="C22" s="57" t="str">
        <f>_xlfn.XLOOKUP(F22,truck_and_mark!B:B,truck_and_mark!A:A)</f>
        <v>AAX8995</v>
      </c>
      <c r="F22" s="32" t="s">
        <v>2030</v>
      </c>
      <c r="G22" s="49" t="s">
        <v>698</v>
      </c>
      <c r="H22" s="49" t="s">
        <v>699</v>
      </c>
      <c r="I22" s="49" t="s">
        <v>700</v>
      </c>
      <c r="J22" s="49">
        <v>1</v>
      </c>
      <c r="K22" s="49">
        <v>240</v>
      </c>
      <c r="L22" s="49">
        <v>240</v>
      </c>
      <c r="M22" s="49">
        <v>242</v>
      </c>
      <c r="N22" s="49">
        <v>5603149000</v>
      </c>
      <c r="O22" s="49">
        <v>600</v>
      </c>
      <c r="Q22" s="49">
        <v>768</v>
      </c>
      <c r="R22" s="49">
        <v>439.8</v>
      </c>
      <c r="S22" s="49">
        <v>0.84440000000000004</v>
      </c>
      <c r="T22" s="49">
        <v>327.36</v>
      </c>
      <c r="U22" s="49" t="s">
        <v>1979</v>
      </c>
      <c r="V22" s="49" t="s">
        <v>716</v>
      </c>
      <c r="X22" s="49" t="s">
        <v>698</v>
      </c>
      <c r="Y22" s="49" t="s">
        <v>699</v>
      </c>
    </row>
    <row r="23" spans="1:25" ht="12" customHeight="1">
      <c r="A23" s="7" t="s">
        <v>1977</v>
      </c>
      <c r="C23" s="57" t="str">
        <f>_xlfn.XLOOKUP(F23,truck_and_mark!B:B,truck_and_mark!A:A)</f>
        <v>AAX8995</v>
      </c>
      <c r="F23" s="32" t="s">
        <v>2031</v>
      </c>
      <c r="G23" s="49" t="s">
        <v>698</v>
      </c>
      <c r="H23" s="49" t="s">
        <v>699</v>
      </c>
      <c r="I23" s="49" t="s">
        <v>700</v>
      </c>
      <c r="J23" s="49">
        <v>1</v>
      </c>
      <c r="K23" s="49">
        <v>240</v>
      </c>
      <c r="L23" s="49">
        <v>240</v>
      </c>
      <c r="M23" s="49">
        <v>242</v>
      </c>
      <c r="N23" s="49">
        <v>5603149000</v>
      </c>
      <c r="O23" s="49">
        <v>600</v>
      </c>
      <c r="Q23" s="49">
        <v>768</v>
      </c>
      <c r="R23" s="49">
        <v>439.8</v>
      </c>
      <c r="S23" s="49">
        <v>0.84440000000000004</v>
      </c>
      <c r="T23" s="49">
        <v>327.36</v>
      </c>
      <c r="U23" s="49" t="s">
        <v>1979</v>
      </c>
      <c r="V23" s="49" t="s">
        <v>716</v>
      </c>
      <c r="X23" s="49" t="s">
        <v>698</v>
      </c>
      <c r="Y23" s="49" t="s">
        <v>699</v>
      </c>
    </row>
    <row r="24" spans="1:25" ht="12" customHeight="1">
      <c r="A24" s="7" t="s">
        <v>1977</v>
      </c>
      <c r="C24" s="57" t="str">
        <f>_xlfn.XLOOKUP(F24,truck_and_mark!B:B,truck_and_mark!A:A)</f>
        <v>AAX8995</v>
      </c>
      <c r="F24" s="32" t="s">
        <v>2032</v>
      </c>
      <c r="G24" s="49" t="s">
        <v>698</v>
      </c>
      <c r="H24" s="49" t="s">
        <v>699</v>
      </c>
      <c r="I24" s="49" t="s">
        <v>700</v>
      </c>
      <c r="J24" s="49">
        <v>1</v>
      </c>
      <c r="K24" s="49">
        <v>240</v>
      </c>
      <c r="L24" s="49">
        <v>240</v>
      </c>
      <c r="M24" s="49">
        <v>242</v>
      </c>
      <c r="N24" s="49">
        <v>5603149000</v>
      </c>
      <c r="O24" s="49">
        <v>600</v>
      </c>
      <c r="Q24" s="49">
        <v>768</v>
      </c>
      <c r="R24" s="49">
        <v>439.8</v>
      </c>
      <c r="S24" s="49">
        <v>0.84440000000000004</v>
      </c>
      <c r="T24" s="49">
        <v>327.36</v>
      </c>
      <c r="U24" s="49" t="s">
        <v>1979</v>
      </c>
      <c r="V24" s="49" t="s">
        <v>716</v>
      </c>
      <c r="X24" s="49" t="s">
        <v>698</v>
      </c>
      <c r="Y24" s="49" t="s">
        <v>699</v>
      </c>
    </row>
    <row r="25" spans="1:25" ht="12" customHeight="1">
      <c r="A25" s="7" t="s">
        <v>1977</v>
      </c>
      <c r="C25" s="57" t="str">
        <f>_xlfn.XLOOKUP(F25,truck_and_mark!B:B,truck_and_mark!A:A)</f>
        <v>AAX8995</v>
      </c>
      <c r="F25" s="32" t="s">
        <v>2033</v>
      </c>
      <c r="G25" s="49" t="s">
        <v>698</v>
      </c>
      <c r="H25" s="49" t="s">
        <v>699</v>
      </c>
      <c r="I25" s="49" t="s">
        <v>700</v>
      </c>
      <c r="J25" s="49">
        <v>1</v>
      </c>
      <c r="K25" s="49">
        <v>240</v>
      </c>
      <c r="L25" s="49">
        <v>240</v>
      </c>
      <c r="M25" s="49">
        <v>242</v>
      </c>
      <c r="N25" s="49">
        <v>5603149000</v>
      </c>
      <c r="O25" s="49">
        <v>600</v>
      </c>
      <c r="Q25" s="49">
        <v>768</v>
      </c>
      <c r="R25" s="49">
        <v>439.8</v>
      </c>
      <c r="S25" s="49">
        <v>0.84440000000000004</v>
      </c>
      <c r="T25" s="49">
        <v>327.36</v>
      </c>
      <c r="U25" s="49" t="s">
        <v>1979</v>
      </c>
      <c r="V25" s="49" t="s">
        <v>716</v>
      </c>
      <c r="X25" s="49" t="s">
        <v>698</v>
      </c>
      <c r="Y25" s="49" t="s">
        <v>699</v>
      </c>
    </row>
    <row r="26" spans="1:25" ht="12" customHeight="1">
      <c r="A26" s="7" t="s">
        <v>1977</v>
      </c>
      <c r="C26" s="57" t="str">
        <f>_xlfn.XLOOKUP(F26,truck_and_mark!B:B,truck_and_mark!A:A)</f>
        <v>AAX8995</v>
      </c>
      <c r="F26" s="32" t="s">
        <v>2034</v>
      </c>
      <c r="G26" s="49" t="s">
        <v>698</v>
      </c>
      <c r="H26" s="49" t="s">
        <v>699</v>
      </c>
      <c r="I26" s="49" t="s">
        <v>700</v>
      </c>
      <c r="J26" s="49">
        <v>1</v>
      </c>
      <c r="K26" s="49">
        <v>240</v>
      </c>
      <c r="L26" s="49">
        <v>240</v>
      </c>
      <c r="M26" s="49">
        <v>242</v>
      </c>
      <c r="N26" s="49">
        <v>5603149000</v>
      </c>
      <c r="O26" s="49">
        <v>600</v>
      </c>
      <c r="Q26" s="49">
        <v>768</v>
      </c>
      <c r="R26" s="49">
        <v>439.8</v>
      </c>
      <c r="S26" s="49">
        <v>0.84440000000000004</v>
      </c>
      <c r="T26" s="49">
        <v>327.36</v>
      </c>
      <c r="U26" s="49" t="s">
        <v>1979</v>
      </c>
      <c r="V26" s="49" t="s">
        <v>716</v>
      </c>
      <c r="X26" s="49" t="s">
        <v>698</v>
      </c>
      <c r="Y26" s="49" t="s">
        <v>699</v>
      </c>
    </row>
    <row r="27" spans="1:25" ht="12" customHeight="1">
      <c r="A27" s="7" t="s">
        <v>1977</v>
      </c>
      <c r="C27" s="57" t="str">
        <f>_xlfn.XLOOKUP(F27,truck_and_mark!B:B,truck_and_mark!A:A)</f>
        <v>AAX8995</v>
      </c>
      <c r="F27" s="32" t="s">
        <v>2035</v>
      </c>
      <c r="G27" s="49" t="s">
        <v>698</v>
      </c>
      <c r="H27" s="49" t="s">
        <v>699</v>
      </c>
      <c r="I27" s="49" t="s">
        <v>700</v>
      </c>
      <c r="J27" s="49">
        <v>1</v>
      </c>
      <c r="K27" s="49">
        <v>240</v>
      </c>
      <c r="L27" s="49">
        <v>240</v>
      </c>
      <c r="M27" s="49">
        <v>242</v>
      </c>
      <c r="N27" s="49">
        <v>5603149000</v>
      </c>
      <c r="O27" s="49">
        <v>600</v>
      </c>
      <c r="Q27" s="49">
        <v>768</v>
      </c>
      <c r="R27" s="49">
        <v>439.8</v>
      </c>
      <c r="S27" s="49">
        <v>0.84440000000000004</v>
      </c>
      <c r="T27" s="49">
        <v>327.36</v>
      </c>
      <c r="U27" s="49" t="s">
        <v>1979</v>
      </c>
      <c r="V27" s="49" t="s">
        <v>716</v>
      </c>
      <c r="X27" s="49" t="s">
        <v>698</v>
      </c>
      <c r="Y27" s="49" t="s">
        <v>699</v>
      </c>
    </row>
    <row r="28" spans="1:25" ht="12" customHeight="1">
      <c r="A28" s="7" t="s">
        <v>1977</v>
      </c>
      <c r="C28" s="57" t="str">
        <f>_xlfn.XLOOKUP(F28,truck_and_mark!B:B,truck_and_mark!A:A)</f>
        <v>AAX8995</v>
      </c>
      <c r="F28" s="32" t="s">
        <v>2036</v>
      </c>
      <c r="G28" s="49" t="s">
        <v>698</v>
      </c>
      <c r="H28" s="49" t="s">
        <v>699</v>
      </c>
      <c r="I28" s="49" t="s">
        <v>700</v>
      </c>
      <c r="J28" s="49">
        <v>1</v>
      </c>
      <c r="K28" s="49">
        <v>240</v>
      </c>
      <c r="L28" s="49">
        <v>240</v>
      </c>
      <c r="M28" s="49">
        <v>242</v>
      </c>
      <c r="N28" s="49">
        <v>5603149000</v>
      </c>
      <c r="O28" s="49">
        <v>600</v>
      </c>
      <c r="Q28" s="49">
        <v>768</v>
      </c>
      <c r="R28" s="49">
        <v>439.8</v>
      </c>
      <c r="S28" s="49">
        <v>0.84440000000000004</v>
      </c>
      <c r="T28" s="49">
        <v>327.36</v>
      </c>
      <c r="U28" s="49" t="s">
        <v>1979</v>
      </c>
      <c r="V28" s="49" t="s">
        <v>716</v>
      </c>
      <c r="X28" s="49" t="s">
        <v>698</v>
      </c>
      <c r="Y28" s="49" t="s">
        <v>699</v>
      </c>
    </row>
    <row r="29" spans="1:25" ht="12" customHeight="1">
      <c r="A29" s="7" t="s">
        <v>1977</v>
      </c>
      <c r="C29" s="57" t="str">
        <f>_xlfn.XLOOKUP(F29,truck_and_mark!B:B,truck_and_mark!A:A)</f>
        <v>AAX8995</v>
      </c>
      <c r="F29" s="32" t="s">
        <v>2037</v>
      </c>
      <c r="G29" s="49" t="s">
        <v>698</v>
      </c>
      <c r="H29" s="49" t="s">
        <v>699</v>
      </c>
      <c r="I29" s="49" t="s">
        <v>700</v>
      </c>
      <c r="J29" s="49">
        <v>1</v>
      </c>
      <c r="K29" s="49">
        <v>240</v>
      </c>
      <c r="L29" s="49">
        <v>240</v>
      </c>
      <c r="M29" s="49">
        <v>242</v>
      </c>
      <c r="N29" s="49">
        <v>5603149000</v>
      </c>
      <c r="O29" s="49">
        <v>600</v>
      </c>
      <c r="Q29" s="49">
        <v>768</v>
      </c>
      <c r="R29" s="49">
        <v>439.8</v>
      </c>
      <c r="S29" s="49">
        <v>0.84440000000000004</v>
      </c>
      <c r="T29" s="49">
        <v>327.36</v>
      </c>
      <c r="U29" s="49" t="s">
        <v>1979</v>
      </c>
      <c r="V29" s="49" t="s">
        <v>716</v>
      </c>
      <c r="X29" s="49" t="s">
        <v>698</v>
      </c>
      <c r="Y29" s="49" t="s">
        <v>699</v>
      </c>
    </row>
    <row r="30" spans="1:25" ht="12" customHeight="1">
      <c r="A30" s="7" t="s">
        <v>1977</v>
      </c>
      <c r="C30" s="57" t="str">
        <f>_xlfn.XLOOKUP(F30,truck_and_mark!B:B,truck_and_mark!A:A)</f>
        <v>AAX8995</v>
      </c>
      <c r="F30" s="32" t="s">
        <v>2038</v>
      </c>
      <c r="G30" s="49" t="s">
        <v>698</v>
      </c>
      <c r="H30" s="49" t="s">
        <v>699</v>
      </c>
      <c r="I30" s="49" t="s">
        <v>700</v>
      </c>
      <c r="J30" s="49">
        <v>1</v>
      </c>
      <c r="K30" s="49">
        <v>240</v>
      </c>
      <c r="L30" s="49">
        <v>240</v>
      </c>
      <c r="M30" s="49">
        <v>242</v>
      </c>
      <c r="N30" s="49">
        <v>5603149000</v>
      </c>
      <c r="O30" s="49">
        <v>600</v>
      </c>
      <c r="Q30" s="49">
        <v>768</v>
      </c>
      <c r="R30" s="49">
        <v>439.8</v>
      </c>
      <c r="S30" s="49">
        <v>0.84440000000000004</v>
      </c>
      <c r="T30" s="49">
        <v>327.36</v>
      </c>
      <c r="U30" s="49" t="s">
        <v>1979</v>
      </c>
      <c r="V30" s="49" t="s">
        <v>716</v>
      </c>
      <c r="X30" s="49" t="s">
        <v>698</v>
      </c>
      <c r="Y30" s="49" t="s">
        <v>699</v>
      </c>
    </row>
    <row r="31" spans="1:25" ht="12" customHeight="1">
      <c r="A31" s="7" t="s">
        <v>1977</v>
      </c>
      <c r="C31" s="57" t="str">
        <f>_xlfn.XLOOKUP(F31,truck_and_mark!B:B,truck_and_mark!A:A)</f>
        <v>AAX8995</v>
      </c>
      <c r="F31" s="32" t="s">
        <v>2039</v>
      </c>
      <c r="G31" s="49" t="s">
        <v>698</v>
      </c>
      <c r="H31" s="49" t="s">
        <v>699</v>
      </c>
      <c r="I31" s="49" t="s">
        <v>700</v>
      </c>
      <c r="J31" s="49">
        <v>1</v>
      </c>
      <c r="K31" s="49">
        <v>240</v>
      </c>
      <c r="L31" s="49">
        <v>240</v>
      </c>
      <c r="M31" s="49">
        <v>242</v>
      </c>
      <c r="N31" s="49">
        <v>5603149000</v>
      </c>
      <c r="O31" s="49">
        <v>600</v>
      </c>
      <c r="Q31" s="49">
        <v>768</v>
      </c>
      <c r="R31" s="49">
        <v>439.8</v>
      </c>
      <c r="S31" s="49">
        <v>0.84440000000000004</v>
      </c>
      <c r="T31" s="49">
        <v>327.36</v>
      </c>
      <c r="U31" s="49" t="s">
        <v>1979</v>
      </c>
      <c r="V31" s="49" t="s">
        <v>716</v>
      </c>
      <c r="X31" s="49" t="s">
        <v>698</v>
      </c>
      <c r="Y31" s="49" t="s">
        <v>699</v>
      </c>
    </row>
    <row r="32" spans="1:25" ht="12" customHeight="1">
      <c r="A32" s="7" t="s">
        <v>1977</v>
      </c>
      <c r="C32" s="57" t="str">
        <f>_xlfn.XLOOKUP(F32,truck_and_mark!B:B,truck_and_mark!A:A)</f>
        <v>AAX8995</v>
      </c>
      <c r="F32" s="32" t="s">
        <v>2040</v>
      </c>
      <c r="G32" s="49" t="s">
        <v>698</v>
      </c>
      <c r="H32" s="49" t="s">
        <v>699</v>
      </c>
      <c r="I32" s="49" t="s">
        <v>700</v>
      </c>
      <c r="J32" s="49">
        <v>1</v>
      </c>
      <c r="K32" s="49">
        <v>240</v>
      </c>
      <c r="L32" s="49">
        <v>240</v>
      </c>
      <c r="M32" s="49">
        <v>242</v>
      </c>
      <c r="N32" s="49">
        <v>5603149000</v>
      </c>
      <c r="O32" s="49">
        <v>600</v>
      </c>
      <c r="Q32" s="49">
        <v>768</v>
      </c>
      <c r="R32" s="49">
        <v>439.8</v>
      </c>
      <c r="S32" s="49">
        <v>0.84440000000000004</v>
      </c>
      <c r="T32" s="49">
        <v>327.36</v>
      </c>
      <c r="U32" s="49" t="s">
        <v>1979</v>
      </c>
      <c r="V32" s="49" t="s">
        <v>716</v>
      </c>
      <c r="X32" s="49" t="s">
        <v>698</v>
      </c>
      <c r="Y32" s="49" t="s">
        <v>699</v>
      </c>
    </row>
    <row r="33" spans="1:25" ht="12" customHeight="1">
      <c r="A33" s="7" t="s">
        <v>1977</v>
      </c>
      <c r="C33" s="57" t="str">
        <f>_xlfn.XLOOKUP(F33,truck_and_mark!B:B,truck_and_mark!A:A)</f>
        <v>AAX8995</v>
      </c>
      <c r="F33" s="32" t="s">
        <v>2041</v>
      </c>
      <c r="G33" s="49" t="s">
        <v>698</v>
      </c>
      <c r="H33" s="49" t="s">
        <v>699</v>
      </c>
      <c r="I33" s="49" t="s">
        <v>700</v>
      </c>
      <c r="J33" s="49">
        <v>1</v>
      </c>
      <c r="K33" s="49">
        <v>240</v>
      </c>
      <c r="L33" s="49">
        <v>240</v>
      </c>
      <c r="M33" s="49">
        <v>242</v>
      </c>
      <c r="N33" s="49">
        <v>5603149000</v>
      </c>
      <c r="O33" s="49">
        <v>600</v>
      </c>
      <c r="Q33" s="49">
        <v>768</v>
      </c>
      <c r="R33" s="49">
        <v>439.8</v>
      </c>
      <c r="S33" s="49">
        <v>0.84440000000000004</v>
      </c>
      <c r="T33" s="49">
        <v>327.36</v>
      </c>
      <c r="U33" s="49" t="s">
        <v>1979</v>
      </c>
      <c r="V33" s="49" t="s">
        <v>716</v>
      </c>
      <c r="X33" s="49" t="s">
        <v>698</v>
      </c>
      <c r="Y33" s="49" t="s">
        <v>699</v>
      </c>
    </row>
    <row r="34" spans="1:25" ht="12" customHeight="1">
      <c r="A34" s="7" t="s">
        <v>1977</v>
      </c>
      <c r="C34" s="57" t="str">
        <f>_xlfn.XLOOKUP(F34,truck_and_mark!B:B,truck_and_mark!A:A)</f>
        <v>AAX8995</v>
      </c>
      <c r="F34" s="32" t="s">
        <v>2042</v>
      </c>
      <c r="G34" s="49" t="s">
        <v>698</v>
      </c>
      <c r="H34" s="49" t="s">
        <v>699</v>
      </c>
      <c r="I34" s="49" t="s">
        <v>700</v>
      </c>
      <c r="J34" s="49">
        <v>1</v>
      </c>
      <c r="K34" s="49">
        <v>240</v>
      </c>
      <c r="L34" s="49">
        <v>240</v>
      </c>
      <c r="M34" s="49">
        <v>242</v>
      </c>
      <c r="N34" s="49">
        <v>5603149000</v>
      </c>
      <c r="O34" s="49">
        <v>600</v>
      </c>
      <c r="Q34" s="49">
        <v>768</v>
      </c>
      <c r="R34" s="49">
        <v>439.8</v>
      </c>
      <c r="S34" s="49">
        <v>0.84440000000000004</v>
      </c>
      <c r="T34" s="49">
        <v>327.36</v>
      </c>
      <c r="U34" s="49" t="s">
        <v>1979</v>
      </c>
      <c r="V34" s="49" t="s">
        <v>716</v>
      </c>
      <c r="X34" s="49" t="s">
        <v>698</v>
      </c>
      <c r="Y34" s="49" t="s">
        <v>699</v>
      </c>
    </row>
    <row r="35" spans="1:25" ht="12" customHeight="1">
      <c r="A35" s="7" t="s">
        <v>1977</v>
      </c>
      <c r="C35" s="57" t="str">
        <f>_xlfn.XLOOKUP(F35,truck_and_mark!B:B,truck_and_mark!A:A)</f>
        <v>AAX8995</v>
      </c>
      <c r="F35" s="32" t="s">
        <v>2043</v>
      </c>
      <c r="G35" s="49" t="s">
        <v>698</v>
      </c>
      <c r="H35" s="49" t="s">
        <v>699</v>
      </c>
      <c r="I35" s="49" t="s">
        <v>700</v>
      </c>
      <c r="J35" s="49">
        <v>1</v>
      </c>
      <c r="K35" s="49">
        <v>240</v>
      </c>
      <c r="L35" s="49">
        <v>240</v>
      </c>
      <c r="M35" s="49">
        <v>242</v>
      </c>
      <c r="N35" s="49">
        <v>5603149000</v>
      </c>
      <c r="O35" s="49">
        <v>600</v>
      </c>
      <c r="Q35" s="49">
        <v>768</v>
      </c>
      <c r="R35" s="49">
        <v>439.8</v>
      </c>
      <c r="S35" s="49">
        <v>0.84440000000000004</v>
      </c>
      <c r="T35" s="49">
        <v>327.36</v>
      </c>
      <c r="U35" s="49" t="s">
        <v>1979</v>
      </c>
      <c r="V35" s="49" t="s">
        <v>716</v>
      </c>
      <c r="X35" s="49" t="s">
        <v>698</v>
      </c>
      <c r="Y35" s="49" t="s">
        <v>699</v>
      </c>
    </row>
    <row r="36" spans="1:25" ht="12" customHeight="1">
      <c r="A36" s="7" t="s">
        <v>1977</v>
      </c>
      <c r="C36" s="57" t="str">
        <f>_xlfn.XLOOKUP(F36,truck_and_mark!B:B,truck_and_mark!A:A)</f>
        <v>AAX8995</v>
      </c>
      <c r="F36" s="32" t="s">
        <v>2044</v>
      </c>
      <c r="G36" s="49" t="s">
        <v>698</v>
      </c>
      <c r="H36" s="49" t="s">
        <v>699</v>
      </c>
      <c r="I36" s="49" t="s">
        <v>700</v>
      </c>
      <c r="J36" s="49">
        <v>1</v>
      </c>
      <c r="K36" s="49">
        <v>240</v>
      </c>
      <c r="L36" s="49">
        <v>240</v>
      </c>
      <c r="M36" s="49">
        <v>242</v>
      </c>
      <c r="N36" s="49">
        <v>5603149000</v>
      </c>
      <c r="O36" s="49">
        <v>600</v>
      </c>
      <c r="Q36" s="49">
        <v>768</v>
      </c>
      <c r="R36" s="49">
        <v>439.8</v>
      </c>
      <c r="S36" s="49">
        <v>0.84440000000000004</v>
      </c>
      <c r="T36" s="49">
        <v>327.36</v>
      </c>
      <c r="U36" s="49" t="s">
        <v>1979</v>
      </c>
      <c r="V36" s="49" t="s">
        <v>716</v>
      </c>
      <c r="X36" s="49" t="s">
        <v>698</v>
      </c>
      <c r="Y36" s="49" t="s">
        <v>699</v>
      </c>
    </row>
    <row r="37" spans="1:25" ht="12" customHeight="1">
      <c r="A37" s="7" t="s">
        <v>1977</v>
      </c>
      <c r="C37" s="57" t="str">
        <f>_xlfn.XLOOKUP(F37,truck_and_mark!B:B,truck_and_mark!A:A)</f>
        <v>AAX8995</v>
      </c>
      <c r="F37" s="32" t="s">
        <v>2045</v>
      </c>
      <c r="G37" s="49" t="s">
        <v>698</v>
      </c>
      <c r="H37" s="49" t="s">
        <v>699</v>
      </c>
      <c r="I37" s="49" t="s">
        <v>700</v>
      </c>
      <c r="J37" s="49">
        <v>1</v>
      </c>
      <c r="K37" s="49">
        <v>240</v>
      </c>
      <c r="L37" s="49">
        <v>240</v>
      </c>
      <c r="M37" s="49">
        <v>242</v>
      </c>
      <c r="N37" s="49">
        <v>5603149000</v>
      </c>
      <c r="O37" s="49">
        <v>600</v>
      </c>
      <c r="Q37" s="49">
        <v>768</v>
      </c>
      <c r="R37" s="49">
        <v>439.8</v>
      </c>
      <c r="S37" s="49">
        <v>0.84440000000000004</v>
      </c>
      <c r="T37" s="49">
        <v>327.36</v>
      </c>
      <c r="U37" s="49" t="s">
        <v>1979</v>
      </c>
      <c r="V37" s="49" t="s">
        <v>716</v>
      </c>
      <c r="X37" s="49" t="s">
        <v>698</v>
      </c>
      <c r="Y37" s="49" t="s">
        <v>699</v>
      </c>
    </row>
    <row r="38" spans="1:25" ht="12" customHeight="1">
      <c r="A38" s="7" t="s">
        <v>1977</v>
      </c>
      <c r="C38" s="57" t="str">
        <f>_xlfn.XLOOKUP(F38,truck_and_mark!B:B,truck_and_mark!A:A)</f>
        <v>AAX8995</v>
      </c>
      <c r="F38" s="32" t="s">
        <v>2046</v>
      </c>
      <c r="G38" s="49" t="s">
        <v>698</v>
      </c>
      <c r="H38" s="49" t="s">
        <v>699</v>
      </c>
      <c r="I38" s="49" t="s">
        <v>700</v>
      </c>
      <c r="J38" s="49">
        <v>1</v>
      </c>
      <c r="K38" s="49">
        <v>240</v>
      </c>
      <c r="L38" s="49">
        <v>240</v>
      </c>
      <c r="M38" s="49">
        <v>242</v>
      </c>
      <c r="N38" s="49">
        <v>5603149000</v>
      </c>
      <c r="O38" s="49">
        <v>600</v>
      </c>
      <c r="Q38" s="49">
        <v>768</v>
      </c>
      <c r="R38" s="49">
        <v>439.8</v>
      </c>
      <c r="S38" s="49">
        <v>0.84440000000000004</v>
      </c>
      <c r="T38" s="49">
        <v>327.36</v>
      </c>
      <c r="U38" s="49" t="s">
        <v>1979</v>
      </c>
      <c r="V38" s="49" t="s">
        <v>716</v>
      </c>
      <c r="X38" s="49" t="s">
        <v>698</v>
      </c>
      <c r="Y38" s="49" t="s">
        <v>699</v>
      </c>
    </row>
    <row r="39" spans="1:25" ht="12" customHeight="1">
      <c r="A39" s="7" t="s">
        <v>1977</v>
      </c>
      <c r="C39" s="57" t="str">
        <f>_xlfn.XLOOKUP(F39,truck_and_mark!B:B,truck_and_mark!A:A)</f>
        <v>AAX8995</v>
      </c>
      <c r="F39" s="32" t="s">
        <v>2047</v>
      </c>
      <c r="G39" s="49" t="s">
        <v>698</v>
      </c>
      <c r="H39" s="49" t="s">
        <v>699</v>
      </c>
      <c r="I39" s="49" t="s">
        <v>700</v>
      </c>
      <c r="J39" s="49">
        <v>1</v>
      </c>
      <c r="K39" s="49">
        <v>240</v>
      </c>
      <c r="L39" s="49">
        <v>240</v>
      </c>
      <c r="M39" s="49">
        <v>242</v>
      </c>
      <c r="N39" s="49">
        <v>5603149000</v>
      </c>
      <c r="O39" s="49">
        <v>600</v>
      </c>
      <c r="Q39" s="49">
        <v>768</v>
      </c>
      <c r="R39" s="49">
        <v>439.8</v>
      </c>
      <c r="S39" s="49">
        <v>0.84440000000000004</v>
      </c>
      <c r="T39" s="49">
        <v>327.36</v>
      </c>
      <c r="U39" s="49" t="s">
        <v>1979</v>
      </c>
      <c r="V39" s="49" t="s">
        <v>716</v>
      </c>
      <c r="X39" s="49" t="s">
        <v>698</v>
      </c>
      <c r="Y39" s="49" t="s">
        <v>699</v>
      </c>
    </row>
    <row r="40" spans="1:25" ht="12" customHeight="1">
      <c r="A40" s="7" t="s">
        <v>1977</v>
      </c>
      <c r="C40" s="57" t="str">
        <f>_xlfn.XLOOKUP(F40,truck_and_mark!B:B,truck_and_mark!A:A)</f>
        <v>AAX8995</v>
      </c>
      <c r="F40" s="32" t="s">
        <v>2048</v>
      </c>
      <c r="G40" s="49" t="s">
        <v>698</v>
      </c>
      <c r="H40" s="49" t="s">
        <v>699</v>
      </c>
      <c r="I40" s="49" t="s">
        <v>700</v>
      </c>
      <c r="J40" s="49">
        <v>1</v>
      </c>
      <c r="K40" s="49">
        <v>240</v>
      </c>
      <c r="L40" s="49">
        <v>240</v>
      </c>
      <c r="M40" s="49">
        <v>242</v>
      </c>
      <c r="N40" s="49">
        <v>5603149000</v>
      </c>
      <c r="O40" s="49">
        <v>600</v>
      </c>
      <c r="Q40" s="49">
        <v>768</v>
      </c>
      <c r="R40" s="49">
        <v>439.8</v>
      </c>
      <c r="S40" s="49">
        <v>0.84440000000000004</v>
      </c>
      <c r="T40" s="49">
        <v>327.36</v>
      </c>
      <c r="U40" s="49" t="s">
        <v>1979</v>
      </c>
      <c r="V40" s="49" t="s">
        <v>716</v>
      </c>
      <c r="X40" s="49" t="s">
        <v>698</v>
      </c>
      <c r="Y40" s="49" t="s">
        <v>699</v>
      </c>
    </row>
    <row r="41" spans="1:25" ht="12" customHeight="1">
      <c r="A41" s="7" t="s">
        <v>1977</v>
      </c>
      <c r="C41" s="57" t="str">
        <f>_xlfn.XLOOKUP(F41,truck_and_mark!B:B,truck_and_mark!A:A)</f>
        <v>AAX8995</v>
      </c>
      <c r="F41" s="32" t="s">
        <v>2049</v>
      </c>
      <c r="G41" s="49" t="s">
        <v>698</v>
      </c>
      <c r="H41" s="49" t="s">
        <v>699</v>
      </c>
      <c r="I41" s="49" t="s">
        <v>700</v>
      </c>
      <c r="J41" s="49">
        <v>1</v>
      </c>
      <c r="K41" s="49">
        <v>240</v>
      </c>
      <c r="L41" s="49">
        <v>240</v>
      </c>
      <c r="M41" s="49">
        <v>242</v>
      </c>
      <c r="N41" s="49">
        <v>5603149000</v>
      </c>
      <c r="O41" s="49">
        <v>600</v>
      </c>
      <c r="Q41" s="49">
        <v>768</v>
      </c>
      <c r="R41" s="49">
        <v>439.8</v>
      </c>
      <c r="S41" s="49">
        <v>0.84440000000000004</v>
      </c>
      <c r="T41" s="49">
        <v>327.36</v>
      </c>
      <c r="U41" s="49" t="s">
        <v>1979</v>
      </c>
      <c r="V41" s="49" t="s">
        <v>716</v>
      </c>
      <c r="X41" s="49" t="s">
        <v>698</v>
      </c>
      <c r="Y41" s="49" t="s">
        <v>699</v>
      </c>
    </row>
    <row r="42" spans="1:25" ht="12" customHeight="1">
      <c r="A42" s="7" t="s">
        <v>1977</v>
      </c>
      <c r="C42" s="57" t="str">
        <f>_xlfn.XLOOKUP(F42,truck_and_mark!B:B,truck_and_mark!A:A)</f>
        <v>AAX8995</v>
      </c>
      <c r="F42" s="32" t="s">
        <v>2050</v>
      </c>
      <c r="G42" s="49" t="s">
        <v>698</v>
      </c>
      <c r="H42" s="49" t="s">
        <v>699</v>
      </c>
      <c r="I42" s="49" t="s">
        <v>700</v>
      </c>
      <c r="J42" s="49">
        <v>1</v>
      </c>
      <c r="K42" s="49">
        <v>240</v>
      </c>
      <c r="L42" s="49">
        <v>240</v>
      </c>
      <c r="M42" s="49">
        <v>242</v>
      </c>
      <c r="N42" s="49">
        <v>5603149000</v>
      </c>
      <c r="O42" s="49">
        <v>600</v>
      </c>
      <c r="Q42" s="49">
        <v>768</v>
      </c>
      <c r="R42" s="49">
        <v>439.8</v>
      </c>
      <c r="S42" s="49">
        <v>0.84440000000000004</v>
      </c>
      <c r="T42" s="49">
        <v>327.36</v>
      </c>
      <c r="U42" s="49" t="s">
        <v>1979</v>
      </c>
      <c r="V42" s="49" t="s">
        <v>716</v>
      </c>
      <c r="X42" s="49" t="s">
        <v>698</v>
      </c>
      <c r="Y42" s="49" t="s">
        <v>699</v>
      </c>
    </row>
    <row r="43" spans="1:25" ht="12" customHeight="1">
      <c r="A43" s="7" t="s">
        <v>1977</v>
      </c>
      <c r="C43" s="57" t="str">
        <f>_xlfn.XLOOKUP(F43,truck_and_mark!B:B,truck_and_mark!A:A)</f>
        <v>AAX8995</v>
      </c>
      <c r="F43" s="32" t="s">
        <v>2051</v>
      </c>
      <c r="G43" s="49" t="s">
        <v>698</v>
      </c>
      <c r="H43" s="49" t="s">
        <v>699</v>
      </c>
      <c r="I43" s="49" t="s">
        <v>700</v>
      </c>
      <c r="J43" s="49">
        <v>1</v>
      </c>
      <c r="K43" s="49">
        <v>240</v>
      </c>
      <c r="L43" s="49">
        <v>240</v>
      </c>
      <c r="M43" s="49">
        <v>242</v>
      </c>
      <c r="N43" s="49">
        <v>5603149000</v>
      </c>
      <c r="O43" s="49">
        <v>600</v>
      </c>
      <c r="Q43" s="49">
        <v>768</v>
      </c>
      <c r="R43" s="49">
        <v>439.8</v>
      </c>
      <c r="S43" s="49">
        <v>0.84440000000000004</v>
      </c>
      <c r="T43" s="49">
        <v>327.36</v>
      </c>
      <c r="U43" s="49" t="s">
        <v>1979</v>
      </c>
      <c r="V43" s="49" t="s">
        <v>716</v>
      </c>
      <c r="X43" s="49" t="s">
        <v>698</v>
      </c>
      <c r="Y43" s="49" t="s">
        <v>699</v>
      </c>
    </row>
    <row r="44" spans="1:25" ht="12" customHeight="1">
      <c r="A44" s="7" t="s">
        <v>1977</v>
      </c>
      <c r="C44" s="57" t="str">
        <f>_xlfn.XLOOKUP(F44,truck_and_mark!B:B,truck_and_mark!A:A)</f>
        <v>AAX8995</v>
      </c>
      <c r="F44" s="32" t="s">
        <v>2052</v>
      </c>
      <c r="G44" s="49" t="s">
        <v>698</v>
      </c>
      <c r="H44" s="49" t="s">
        <v>699</v>
      </c>
      <c r="I44" s="49" t="s">
        <v>700</v>
      </c>
      <c r="J44" s="49">
        <v>1</v>
      </c>
      <c r="K44" s="49">
        <v>240</v>
      </c>
      <c r="L44" s="49">
        <v>240</v>
      </c>
      <c r="M44" s="49">
        <v>242</v>
      </c>
      <c r="N44" s="49">
        <v>5603149000</v>
      </c>
      <c r="O44" s="49">
        <v>600</v>
      </c>
      <c r="Q44" s="49">
        <v>768</v>
      </c>
      <c r="R44" s="49">
        <v>439.8</v>
      </c>
      <c r="S44" s="49">
        <v>0.84440000000000004</v>
      </c>
      <c r="T44" s="49">
        <v>327.36</v>
      </c>
      <c r="U44" s="49" t="s">
        <v>1979</v>
      </c>
      <c r="V44" s="49" t="s">
        <v>716</v>
      </c>
      <c r="X44" s="49" t="s">
        <v>698</v>
      </c>
      <c r="Y44" s="49" t="s">
        <v>699</v>
      </c>
    </row>
    <row r="45" spans="1:25" ht="12" customHeight="1">
      <c r="A45" s="7" t="s">
        <v>1977</v>
      </c>
      <c r="C45" s="57" t="str">
        <f>_xlfn.XLOOKUP(F45,truck_and_mark!B:B,truck_and_mark!A:A)</f>
        <v>AAX8995</v>
      </c>
      <c r="F45" s="32" t="s">
        <v>2053</v>
      </c>
      <c r="G45" s="49" t="s">
        <v>698</v>
      </c>
      <c r="H45" s="49" t="s">
        <v>699</v>
      </c>
      <c r="I45" s="49" t="s">
        <v>700</v>
      </c>
      <c r="J45" s="49">
        <v>1</v>
      </c>
      <c r="K45" s="49">
        <v>240</v>
      </c>
      <c r="L45" s="49">
        <v>240</v>
      </c>
      <c r="M45" s="49">
        <v>242</v>
      </c>
      <c r="N45" s="49">
        <v>5603149000</v>
      </c>
      <c r="O45" s="49">
        <v>600</v>
      </c>
      <c r="Q45" s="49">
        <v>768</v>
      </c>
      <c r="R45" s="49">
        <v>439.8</v>
      </c>
      <c r="S45" s="49">
        <v>0.84440000000000004</v>
      </c>
      <c r="T45" s="49">
        <v>327.36</v>
      </c>
      <c r="U45" s="49" t="s">
        <v>1979</v>
      </c>
      <c r="V45" s="49" t="s">
        <v>716</v>
      </c>
      <c r="X45" s="49" t="s">
        <v>698</v>
      </c>
      <c r="Y45" s="49" t="s">
        <v>699</v>
      </c>
    </row>
    <row r="46" spans="1:25" ht="12" customHeight="1">
      <c r="A46" s="7" t="s">
        <v>1977</v>
      </c>
      <c r="C46" s="57" t="str">
        <f>_xlfn.XLOOKUP(F46,truck_and_mark!B:B,truck_and_mark!A:A)</f>
        <v>AAX8995</v>
      </c>
      <c r="F46" s="32" t="s">
        <v>2054</v>
      </c>
      <c r="G46" s="49" t="s">
        <v>698</v>
      </c>
      <c r="H46" s="49" t="s">
        <v>699</v>
      </c>
      <c r="I46" s="49" t="s">
        <v>700</v>
      </c>
      <c r="J46" s="49">
        <v>1</v>
      </c>
      <c r="K46" s="49">
        <v>240</v>
      </c>
      <c r="L46" s="49">
        <v>240</v>
      </c>
      <c r="M46" s="49">
        <v>242</v>
      </c>
      <c r="N46" s="49">
        <v>5603149000</v>
      </c>
      <c r="O46" s="49">
        <v>600</v>
      </c>
      <c r="Q46" s="49">
        <v>768</v>
      </c>
      <c r="R46" s="49">
        <v>439.8</v>
      </c>
      <c r="S46" s="49">
        <v>0.84440000000000004</v>
      </c>
      <c r="T46" s="49">
        <v>327.36</v>
      </c>
      <c r="U46" s="49" t="s">
        <v>1979</v>
      </c>
      <c r="V46" s="49" t="s">
        <v>716</v>
      </c>
      <c r="X46" s="49" t="s">
        <v>698</v>
      </c>
      <c r="Y46" s="49" t="s">
        <v>699</v>
      </c>
    </row>
    <row r="47" spans="1:25" ht="12" customHeight="1">
      <c r="A47" s="7" t="s">
        <v>1977</v>
      </c>
      <c r="C47" s="57" t="str">
        <f>_xlfn.XLOOKUP(F47,truck_and_mark!B:B,truck_and_mark!A:A)</f>
        <v>AAX8995</v>
      </c>
      <c r="F47" s="32" t="s">
        <v>2055</v>
      </c>
      <c r="G47" s="49" t="s">
        <v>698</v>
      </c>
      <c r="H47" s="49" t="s">
        <v>699</v>
      </c>
      <c r="I47" s="49" t="s">
        <v>700</v>
      </c>
      <c r="J47" s="49">
        <v>1</v>
      </c>
      <c r="K47" s="49">
        <v>240</v>
      </c>
      <c r="L47" s="49">
        <v>240</v>
      </c>
      <c r="M47" s="49">
        <v>242</v>
      </c>
      <c r="N47" s="49">
        <v>5603149000</v>
      </c>
      <c r="O47" s="49">
        <v>600</v>
      </c>
      <c r="Q47" s="49">
        <v>768</v>
      </c>
      <c r="R47" s="49">
        <v>439.8</v>
      </c>
      <c r="S47" s="49">
        <v>0.84440000000000004</v>
      </c>
      <c r="T47" s="49">
        <v>327.36</v>
      </c>
      <c r="U47" s="49" t="s">
        <v>1979</v>
      </c>
      <c r="V47" s="49" t="s">
        <v>716</v>
      </c>
      <c r="X47" s="49" t="s">
        <v>698</v>
      </c>
      <c r="Y47" s="49" t="s">
        <v>699</v>
      </c>
    </row>
    <row r="48" spans="1:25" ht="12" customHeight="1">
      <c r="A48" s="7" t="s">
        <v>1977</v>
      </c>
      <c r="C48" s="57" t="str">
        <f>_xlfn.XLOOKUP(F48,truck_and_mark!B:B,truck_and_mark!A:A)</f>
        <v>AAX8995</v>
      </c>
      <c r="F48" s="32" t="s">
        <v>2056</v>
      </c>
      <c r="G48" s="49" t="s">
        <v>698</v>
      </c>
      <c r="H48" s="49" t="s">
        <v>699</v>
      </c>
      <c r="I48" s="49" t="s">
        <v>700</v>
      </c>
      <c r="J48" s="49">
        <v>1</v>
      </c>
      <c r="K48" s="49">
        <v>240</v>
      </c>
      <c r="L48" s="49">
        <v>240</v>
      </c>
      <c r="M48" s="49">
        <v>242</v>
      </c>
      <c r="N48" s="49">
        <v>5603149000</v>
      </c>
      <c r="O48" s="49">
        <v>600</v>
      </c>
      <c r="Q48" s="49">
        <v>768</v>
      </c>
      <c r="R48" s="49">
        <v>439.8</v>
      </c>
      <c r="S48" s="49">
        <v>0.84440000000000004</v>
      </c>
      <c r="T48" s="49">
        <v>327.36</v>
      </c>
      <c r="U48" s="49" t="s">
        <v>1979</v>
      </c>
      <c r="V48" s="49" t="s">
        <v>716</v>
      </c>
      <c r="X48" s="49" t="s">
        <v>698</v>
      </c>
      <c r="Y48" s="49" t="s">
        <v>699</v>
      </c>
    </row>
    <row r="49" spans="1:25" ht="12" customHeight="1">
      <c r="A49" s="7" t="s">
        <v>1977</v>
      </c>
      <c r="C49" s="57" t="str">
        <f>_xlfn.XLOOKUP(F49,truck_and_mark!B:B,truck_and_mark!A:A)</f>
        <v>AAX8995</v>
      </c>
      <c r="F49" s="32" t="s">
        <v>2057</v>
      </c>
      <c r="G49" s="49" t="s">
        <v>698</v>
      </c>
      <c r="H49" s="49" t="s">
        <v>699</v>
      </c>
      <c r="I49" s="49" t="s">
        <v>700</v>
      </c>
      <c r="J49" s="49">
        <v>1</v>
      </c>
      <c r="K49" s="49">
        <v>240</v>
      </c>
      <c r="L49" s="49">
        <v>240</v>
      </c>
      <c r="M49" s="49">
        <v>242</v>
      </c>
      <c r="N49" s="49">
        <v>5603149000</v>
      </c>
      <c r="O49" s="49">
        <v>600</v>
      </c>
      <c r="Q49" s="49">
        <v>768</v>
      </c>
      <c r="R49" s="49">
        <v>439.8</v>
      </c>
      <c r="S49" s="49">
        <v>0.84440000000000004</v>
      </c>
      <c r="T49" s="49">
        <v>327.36</v>
      </c>
      <c r="U49" s="49" t="s">
        <v>1979</v>
      </c>
      <c r="V49" s="49" t="s">
        <v>716</v>
      </c>
      <c r="X49" s="49" t="s">
        <v>698</v>
      </c>
      <c r="Y49" s="49" t="s">
        <v>699</v>
      </c>
    </row>
    <row r="50" spans="1:25" ht="12" customHeight="1">
      <c r="A50" s="49" t="s">
        <v>892</v>
      </c>
      <c r="C50" s="57" t="str">
        <f>_xlfn.XLOOKUP(F50,truck_and_mark!B:B,truck_and_mark!A:A)</f>
        <v>AAZ4512</v>
      </c>
      <c r="F50" s="32" t="s">
        <v>1128</v>
      </c>
      <c r="G50" s="57" t="s">
        <v>228</v>
      </c>
      <c r="H50" s="57" t="s">
        <v>229</v>
      </c>
      <c r="I50" s="57" t="s">
        <v>1129</v>
      </c>
      <c r="J50" s="57">
        <v>1</v>
      </c>
      <c r="K50" s="57">
        <v>100</v>
      </c>
      <c r="L50" s="57">
        <v>1500</v>
      </c>
      <c r="M50" s="57">
        <v>2400</v>
      </c>
      <c r="N50" s="49" t="e">
        <f>_xlfn.XLOOKUP(X50,CI!C:C,CI!#REF!)</f>
        <v>#REF!</v>
      </c>
      <c r="Q50" s="38">
        <v>11811.45</v>
      </c>
      <c r="R50" s="38">
        <v>8739</v>
      </c>
      <c r="S50" s="38">
        <v>12.99</v>
      </c>
      <c r="T50" s="38">
        <v>3059.46</v>
      </c>
      <c r="U50" s="5" t="s">
        <v>18</v>
      </c>
      <c r="V50" s="5" t="s">
        <v>19</v>
      </c>
      <c r="X50" s="57" t="s">
        <v>228</v>
      </c>
      <c r="Y50" s="57" t="s">
        <v>229</v>
      </c>
    </row>
    <row r="51" spans="1:25" ht="12" customHeight="1">
      <c r="A51" s="49" t="s">
        <v>1397</v>
      </c>
      <c r="C51" s="57" t="str">
        <f>_xlfn.XLOOKUP(F51,truck_and_mark!B:B,truck_and_mark!A:A)</f>
        <v>AAZ4512</v>
      </c>
      <c r="F51" s="32" t="s">
        <v>1410</v>
      </c>
      <c r="G51" s="49" t="s">
        <v>703</v>
      </c>
      <c r="H51" s="49" t="s">
        <v>704</v>
      </c>
      <c r="I51" s="49" t="s">
        <v>705</v>
      </c>
      <c r="J51" s="49">
        <v>1</v>
      </c>
      <c r="K51" s="49">
        <v>47</v>
      </c>
      <c r="L51" s="49">
        <v>1880</v>
      </c>
      <c r="M51" s="49">
        <v>1985</v>
      </c>
      <c r="N51" s="49">
        <v>8543909000</v>
      </c>
      <c r="O51" s="49">
        <v>40</v>
      </c>
      <c r="Q51" s="49">
        <v>14838.8</v>
      </c>
      <c r="R51" s="49">
        <v>13364.2</v>
      </c>
      <c r="S51" s="49">
        <v>16.350000000000001</v>
      </c>
      <c r="T51" s="49">
        <v>1458.25</v>
      </c>
      <c r="U51" s="49" t="s">
        <v>707</v>
      </c>
      <c r="V51" s="49" t="s">
        <v>708</v>
      </c>
      <c r="X51" s="49" t="s">
        <v>703</v>
      </c>
      <c r="Y51" s="49" t="s">
        <v>704</v>
      </c>
    </row>
    <row r="52" spans="1:25" ht="12" customHeight="1">
      <c r="A52" s="49" t="s">
        <v>1397</v>
      </c>
      <c r="C52" s="57" t="str">
        <f>_xlfn.XLOOKUP(F52,truck_and_mark!B:B,truck_and_mark!A:A)</f>
        <v>AAZ4512</v>
      </c>
      <c r="F52" s="32" t="s">
        <v>1422</v>
      </c>
      <c r="G52" s="49" t="s">
        <v>703</v>
      </c>
      <c r="H52" s="49" t="s">
        <v>704</v>
      </c>
      <c r="I52" s="49" t="s">
        <v>705</v>
      </c>
      <c r="J52" s="49">
        <v>1</v>
      </c>
      <c r="K52" s="49">
        <v>47</v>
      </c>
      <c r="L52" s="49">
        <v>1880</v>
      </c>
      <c r="M52" s="49">
        <v>1985</v>
      </c>
      <c r="N52" s="49">
        <v>8543909000</v>
      </c>
      <c r="O52" s="49">
        <v>40</v>
      </c>
      <c r="Q52" s="49">
        <v>14838.8</v>
      </c>
      <c r="R52" s="49">
        <v>13364.2</v>
      </c>
      <c r="S52" s="49">
        <v>16.350000000000001</v>
      </c>
      <c r="T52" s="49">
        <v>1458.25</v>
      </c>
      <c r="U52" s="49" t="s">
        <v>707</v>
      </c>
      <c r="V52" s="49" t="s">
        <v>708</v>
      </c>
      <c r="X52" s="49" t="s">
        <v>703</v>
      </c>
      <c r="Y52" s="49" t="s">
        <v>704</v>
      </c>
    </row>
    <row r="53" spans="1:25" ht="12" customHeight="1">
      <c r="A53" s="49" t="s">
        <v>1397</v>
      </c>
      <c r="C53" s="57" t="str">
        <f>_xlfn.XLOOKUP(F53,truck_and_mark!B:B,truck_and_mark!A:A)</f>
        <v>AAZ4512</v>
      </c>
      <c r="F53" s="32" t="s">
        <v>1460</v>
      </c>
      <c r="G53" s="49" t="s">
        <v>703</v>
      </c>
      <c r="H53" s="49" t="s">
        <v>704</v>
      </c>
      <c r="I53" s="49" t="s">
        <v>705</v>
      </c>
      <c r="J53" s="49">
        <v>1</v>
      </c>
      <c r="K53" s="49">
        <v>47</v>
      </c>
      <c r="L53" s="49">
        <v>1880</v>
      </c>
      <c r="M53" s="49">
        <v>1985</v>
      </c>
      <c r="N53" s="49">
        <v>8543909000</v>
      </c>
      <c r="O53" s="49">
        <v>40</v>
      </c>
      <c r="Q53" s="49">
        <v>14838.8</v>
      </c>
      <c r="R53" s="49">
        <v>13364.2</v>
      </c>
      <c r="S53" s="49">
        <v>16.350000000000001</v>
      </c>
      <c r="T53" s="49">
        <v>1458.25</v>
      </c>
      <c r="U53" s="49" t="s">
        <v>707</v>
      </c>
      <c r="V53" s="49" t="s">
        <v>708</v>
      </c>
      <c r="X53" s="49" t="s">
        <v>703</v>
      </c>
      <c r="Y53" s="49" t="s">
        <v>704</v>
      </c>
    </row>
    <row r="54" spans="1:25" ht="12" customHeight="1">
      <c r="A54" s="49" t="s">
        <v>1397</v>
      </c>
      <c r="C54" s="57" t="str">
        <f>_xlfn.XLOOKUP(F54,truck_and_mark!B:B,truck_and_mark!A:A)</f>
        <v>AAZ4512</v>
      </c>
      <c r="F54" s="32" t="s">
        <v>1482</v>
      </c>
      <c r="G54" s="49" t="s">
        <v>703</v>
      </c>
      <c r="H54" s="49" t="s">
        <v>704</v>
      </c>
      <c r="I54" s="49" t="s">
        <v>705</v>
      </c>
      <c r="J54" s="49">
        <v>1</v>
      </c>
      <c r="K54" s="49">
        <v>47</v>
      </c>
      <c r="L54" s="49">
        <v>1880</v>
      </c>
      <c r="M54" s="49">
        <v>1985</v>
      </c>
      <c r="N54" s="49">
        <v>8543909000</v>
      </c>
      <c r="O54" s="49">
        <v>40</v>
      </c>
      <c r="Q54" s="49">
        <v>14838.8</v>
      </c>
      <c r="R54" s="49">
        <v>13364.2</v>
      </c>
      <c r="S54" s="49">
        <v>16.350000000000001</v>
      </c>
      <c r="T54" s="49">
        <v>1458.25</v>
      </c>
      <c r="U54" s="49" t="s">
        <v>707</v>
      </c>
      <c r="V54" s="49" t="s">
        <v>708</v>
      </c>
      <c r="X54" s="49" t="s">
        <v>703</v>
      </c>
      <c r="Y54" s="49" t="s">
        <v>704</v>
      </c>
    </row>
    <row r="55" spans="1:25" ht="12" customHeight="1">
      <c r="A55" s="49" t="s">
        <v>1397</v>
      </c>
      <c r="C55" s="57" t="str">
        <f>_xlfn.XLOOKUP(F55,truck_and_mark!B:B,truck_and_mark!A:A)</f>
        <v>AAZ4512</v>
      </c>
      <c r="F55" s="32" t="s">
        <v>1494</v>
      </c>
      <c r="G55" s="49" t="s">
        <v>703</v>
      </c>
      <c r="H55" s="49" t="s">
        <v>704</v>
      </c>
      <c r="I55" s="49" t="s">
        <v>705</v>
      </c>
      <c r="J55" s="49">
        <v>1</v>
      </c>
      <c r="K55" s="49">
        <v>47</v>
      </c>
      <c r="L55" s="49">
        <v>1880</v>
      </c>
      <c r="M55" s="49">
        <v>1985</v>
      </c>
      <c r="N55" s="49">
        <v>8543909000</v>
      </c>
      <c r="O55" s="49">
        <v>40</v>
      </c>
      <c r="Q55" s="49">
        <v>14838.8</v>
      </c>
      <c r="R55" s="49">
        <v>13364.2</v>
      </c>
      <c r="S55" s="49">
        <v>16.350000000000001</v>
      </c>
      <c r="T55" s="49">
        <v>1458.25</v>
      </c>
      <c r="U55" s="49" t="s">
        <v>707</v>
      </c>
      <c r="V55" s="49" t="s">
        <v>708</v>
      </c>
      <c r="X55" s="49" t="s">
        <v>703</v>
      </c>
      <c r="Y55" s="49" t="s">
        <v>704</v>
      </c>
    </row>
    <row r="56" spans="1:25" ht="12" customHeight="1">
      <c r="A56" s="49" t="s">
        <v>1397</v>
      </c>
      <c r="C56" s="57" t="str">
        <f>_xlfn.XLOOKUP(F56,truck_and_mark!B:B,truck_and_mark!A:A)</f>
        <v>AAZ4512</v>
      </c>
      <c r="F56" s="32" t="s">
        <v>1507</v>
      </c>
      <c r="G56" s="49" t="s">
        <v>703</v>
      </c>
      <c r="H56" s="49" t="s">
        <v>704</v>
      </c>
      <c r="I56" s="49" t="s">
        <v>705</v>
      </c>
      <c r="J56" s="49">
        <v>1</v>
      </c>
      <c r="K56" s="49">
        <v>47</v>
      </c>
      <c r="L56" s="49">
        <v>1880</v>
      </c>
      <c r="M56" s="49">
        <v>1985</v>
      </c>
      <c r="N56" s="49">
        <v>8543909000</v>
      </c>
      <c r="O56" s="49">
        <v>40</v>
      </c>
      <c r="Q56" s="49">
        <v>14838.8</v>
      </c>
      <c r="R56" s="49">
        <v>13364.2</v>
      </c>
      <c r="S56" s="49">
        <v>16.350000000000001</v>
      </c>
      <c r="T56" s="49">
        <v>1458.25</v>
      </c>
      <c r="U56" s="49" t="s">
        <v>707</v>
      </c>
      <c r="V56" s="49" t="s">
        <v>708</v>
      </c>
      <c r="X56" s="49" t="s">
        <v>703</v>
      </c>
      <c r="Y56" s="49" t="s">
        <v>704</v>
      </c>
    </row>
    <row r="57" spans="1:25" ht="12" customHeight="1">
      <c r="A57" s="7" t="s">
        <v>1229</v>
      </c>
      <c r="C57" s="57" t="str">
        <f>_xlfn.XLOOKUP(F57,truck_and_mark!B:B,truck_and_mark!A:A)</f>
        <v>AAZ6854</v>
      </c>
      <c r="E57" s="55"/>
      <c r="F57" s="32" t="s">
        <v>1277</v>
      </c>
      <c r="G57" s="8" t="s">
        <v>1232</v>
      </c>
      <c r="H57" s="8" t="s">
        <v>1233</v>
      </c>
      <c r="I57" s="9" t="s">
        <v>694</v>
      </c>
      <c r="J57" s="81">
        <v>1</v>
      </c>
      <c r="K57" s="58">
        <v>7900</v>
      </c>
      <c r="L57" s="58">
        <v>7900</v>
      </c>
      <c r="M57" s="58">
        <v>9011</v>
      </c>
      <c r="N57" s="49">
        <v>8543909000</v>
      </c>
      <c r="O57" s="49">
        <v>1</v>
      </c>
      <c r="Q57" s="49">
        <v>12705.04</v>
      </c>
      <c r="R57" s="49">
        <v>8698.65</v>
      </c>
      <c r="S57" s="49">
        <v>13.97</v>
      </c>
      <c r="T57" s="49">
        <v>3992.42</v>
      </c>
      <c r="U57" s="49" t="s">
        <v>696</v>
      </c>
      <c r="V57" s="49" t="s">
        <v>1234</v>
      </c>
      <c r="X57" s="49" t="s">
        <v>1232</v>
      </c>
      <c r="Y57" s="49" t="s">
        <v>1233</v>
      </c>
    </row>
    <row r="58" spans="1:25" ht="12" customHeight="1">
      <c r="A58" s="7" t="s">
        <v>1229</v>
      </c>
      <c r="C58" s="57" t="str">
        <f>_xlfn.XLOOKUP(F58,truck_and_mark!B:B,truck_and_mark!A:A)</f>
        <v>AAZ6854</v>
      </c>
      <c r="E58" s="55"/>
      <c r="F58" s="32" t="s">
        <v>1277</v>
      </c>
      <c r="G58" s="8" t="s">
        <v>1235</v>
      </c>
      <c r="H58" s="8" t="s">
        <v>699</v>
      </c>
      <c r="I58" s="58" t="s">
        <v>700</v>
      </c>
      <c r="J58" s="60"/>
      <c r="K58" s="58">
        <v>240</v>
      </c>
      <c r="L58" s="58">
        <v>720</v>
      </c>
      <c r="M58" s="58">
        <v>726</v>
      </c>
      <c r="N58" s="49">
        <v>5603149000</v>
      </c>
      <c r="O58" s="49">
        <v>3</v>
      </c>
      <c r="Q58" s="49">
        <v>2304</v>
      </c>
      <c r="R58" s="49">
        <v>1319.4</v>
      </c>
      <c r="S58" s="49">
        <v>2.54</v>
      </c>
      <c r="T58" s="49">
        <v>982.06</v>
      </c>
      <c r="U58" s="49" t="s">
        <v>1236</v>
      </c>
      <c r="V58" s="49" t="s">
        <v>716</v>
      </c>
      <c r="X58" s="49" t="s">
        <v>1235</v>
      </c>
      <c r="Y58" s="49" t="s">
        <v>699</v>
      </c>
    </row>
    <row r="59" spans="1:25" ht="12" customHeight="1">
      <c r="A59" s="49" t="s">
        <v>1397</v>
      </c>
      <c r="C59" s="57" t="str">
        <f>_xlfn.XLOOKUP(F59,truck_and_mark!B:B,truck_and_mark!A:A)</f>
        <v>AAZ6854</v>
      </c>
      <c r="F59" s="32" t="s">
        <v>1398</v>
      </c>
      <c r="G59" s="49" t="s">
        <v>703</v>
      </c>
      <c r="H59" s="49" t="s">
        <v>704</v>
      </c>
      <c r="I59" s="49" t="s">
        <v>705</v>
      </c>
      <c r="J59" s="49">
        <v>1</v>
      </c>
      <c r="K59" s="49">
        <v>47</v>
      </c>
      <c r="L59" s="49">
        <v>1880</v>
      </c>
      <c r="M59" s="49">
        <v>1985</v>
      </c>
      <c r="N59" s="49">
        <v>8543909000</v>
      </c>
      <c r="O59" s="49">
        <v>40</v>
      </c>
      <c r="Q59" s="49">
        <v>14838.8</v>
      </c>
      <c r="R59" s="49">
        <v>13364.2</v>
      </c>
      <c r="S59" s="49">
        <v>16.350000000000001</v>
      </c>
      <c r="T59" s="49">
        <v>1458.25</v>
      </c>
      <c r="U59" s="49" t="s">
        <v>707</v>
      </c>
      <c r="V59" s="49" t="s">
        <v>708</v>
      </c>
      <c r="X59" s="49" t="s">
        <v>703</v>
      </c>
      <c r="Y59" s="49" t="s">
        <v>704</v>
      </c>
    </row>
    <row r="60" spans="1:25" ht="12" customHeight="1">
      <c r="A60" s="49" t="s">
        <v>1397</v>
      </c>
      <c r="C60" s="57" t="str">
        <f>_xlfn.XLOOKUP(F60,truck_and_mark!B:B,truck_and_mark!A:A)</f>
        <v>AAZ6854</v>
      </c>
      <c r="F60" s="32" t="s">
        <v>1403</v>
      </c>
      <c r="G60" s="49" t="s">
        <v>703</v>
      </c>
      <c r="H60" s="49" t="s">
        <v>704</v>
      </c>
      <c r="I60" s="49" t="s">
        <v>705</v>
      </c>
      <c r="J60" s="49">
        <v>1</v>
      </c>
      <c r="K60" s="49">
        <v>47</v>
      </c>
      <c r="L60" s="49">
        <v>1880</v>
      </c>
      <c r="M60" s="49">
        <v>1985</v>
      </c>
      <c r="N60" s="49">
        <v>8543909000</v>
      </c>
      <c r="O60" s="49">
        <v>40</v>
      </c>
      <c r="Q60" s="49">
        <v>14838.8</v>
      </c>
      <c r="R60" s="49">
        <v>13364.2</v>
      </c>
      <c r="S60" s="49">
        <v>16.350000000000001</v>
      </c>
      <c r="T60" s="49">
        <v>1458.25</v>
      </c>
      <c r="U60" s="49" t="s">
        <v>707</v>
      </c>
      <c r="V60" s="49" t="s">
        <v>708</v>
      </c>
      <c r="X60" s="49" t="s">
        <v>703</v>
      </c>
      <c r="Y60" s="49" t="s">
        <v>704</v>
      </c>
    </row>
    <row r="61" spans="1:25" ht="12" customHeight="1">
      <c r="A61" s="49" t="s">
        <v>1397</v>
      </c>
      <c r="C61" s="57" t="str">
        <f>_xlfn.XLOOKUP(F61,truck_and_mark!B:B,truck_and_mark!A:A)</f>
        <v>AAZ6854</v>
      </c>
      <c r="F61" s="32" t="s">
        <v>1425</v>
      </c>
      <c r="G61" s="49" t="s">
        <v>703</v>
      </c>
      <c r="H61" s="49" t="s">
        <v>704</v>
      </c>
      <c r="I61" s="49" t="s">
        <v>705</v>
      </c>
      <c r="J61" s="49">
        <v>1</v>
      </c>
      <c r="K61" s="49">
        <v>47</v>
      </c>
      <c r="L61" s="49">
        <v>1880</v>
      </c>
      <c r="M61" s="49">
        <v>1985</v>
      </c>
      <c r="N61" s="49">
        <v>8543909000</v>
      </c>
      <c r="O61" s="49">
        <v>40</v>
      </c>
      <c r="Q61" s="49">
        <v>14838.8</v>
      </c>
      <c r="R61" s="49">
        <v>13364.2</v>
      </c>
      <c r="S61" s="49">
        <v>16.350000000000001</v>
      </c>
      <c r="T61" s="49">
        <v>1458.25</v>
      </c>
      <c r="U61" s="49" t="s">
        <v>707</v>
      </c>
      <c r="V61" s="49" t="s">
        <v>708</v>
      </c>
      <c r="X61" s="49" t="s">
        <v>703</v>
      </c>
      <c r="Y61" s="49" t="s">
        <v>704</v>
      </c>
    </row>
    <row r="62" spans="1:25" ht="12" customHeight="1">
      <c r="A62" s="49" t="s">
        <v>1397</v>
      </c>
      <c r="C62" s="57" t="str">
        <f>_xlfn.XLOOKUP(F62,truck_and_mark!B:B,truck_and_mark!A:A)</f>
        <v>AAZ6854</v>
      </c>
      <c r="F62" s="32" t="s">
        <v>1444</v>
      </c>
      <c r="G62" s="49" t="s">
        <v>703</v>
      </c>
      <c r="H62" s="49" t="s">
        <v>704</v>
      </c>
      <c r="I62" s="49" t="s">
        <v>705</v>
      </c>
      <c r="J62" s="49">
        <v>1</v>
      </c>
      <c r="K62" s="49">
        <v>47</v>
      </c>
      <c r="L62" s="49">
        <v>1880</v>
      </c>
      <c r="M62" s="49">
        <v>1985</v>
      </c>
      <c r="N62" s="49">
        <v>8543909000</v>
      </c>
      <c r="O62" s="49">
        <v>40</v>
      </c>
      <c r="Q62" s="49">
        <v>14838.8</v>
      </c>
      <c r="R62" s="49">
        <v>13364.2</v>
      </c>
      <c r="S62" s="49">
        <v>16.350000000000001</v>
      </c>
      <c r="T62" s="49">
        <v>1458.25</v>
      </c>
      <c r="U62" s="49" t="s">
        <v>707</v>
      </c>
      <c r="V62" s="49" t="s">
        <v>708</v>
      </c>
      <c r="X62" s="49" t="s">
        <v>703</v>
      </c>
      <c r="Y62" s="49" t="s">
        <v>704</v>
      </c>
    </row>
    <row r="63" spans="1:25" ht="12" customHeight="1">
      <c r="A63" s="49" t="s">
        <v>1397</v>
      </c>
      <c r="C63" s="57" t="str">
        <f>_xlfn.XLOOKUP(F63,truck_and_mark!B:B,truck_and_mark!A:A)</f>
        <v>AAZ6854</v>
      </c>
      <c r="F63" s="32" t="s">
        <v>1503</v>
      </c>
      <c r="G63" s="49" t="s">
        <v>703</v>
      </c>
      <c r="H63" s="49" t="s">
        <v>704</v>
      </c>
      <c r="I63" s="49" t="s">
        <v>705</v>
      </c>
      <c r="J63" s="49">
        <v>1</v>
      </c>
      <c r="K63" s="49">
        <v>47</v>
      </c>
      <c r="L63" s="49">
        <v>1880</v>
      </c>
      <c r="M63" s="49">
        <v>1985</v>
      </c>
      <c r="N63" s="49">
        <v>8543909000</v>
      </c>
      <c r="O63" s="49">
        <v>40</v>
      </c>
      <c r="Q63" s="49">
        <v>14838.8</v>
      </c>
      <c r="R63" s="49">
        <v>13364.2</v>
      </c>
      <c r="S63" s="49">
        <v>16.350000000000001</v>
      </c>
      <c r="T63" s="49">
        <v>1458.25</v>
      </c>
      <c r="U63" s="49" t="s">
        <v>707</v>
      </c>
      <c r="V63" s="49" t="s">
        <v>708</v>
      </c>
      <c r="X63" s="49" t="s">
        <v>703</v>
      </c>
      <c r="Y63" s="49" t="s">
        <v>704</v>
      </c>
    </row>
    <row r="64" spans="1:25" ht="12" customHeight="1">
      <c r="A64" s="49" t="s">
        <v>1397</v>
      </c>
      <c r="C64" s="57" t="str">
        <f>_xlfn.XLOOKUP(F64,truck_and_mark!B:B,truck_and_mark!A:A)</f>
        <v>AAZ6854</v>
      </c>
      <c r="F64" s="32" t="s">
        <v>1569</v>
      </c>
      <c r="G64" s="49" t="s">
        <v>703</v>
      </c>
      <c r="H64" s="49" t="s">
        <v>704</v>
      </c>
      <c r="I64" s="49" t="s">
        <v>705</v>
      </c>
      <c r="J64" s="49">
        <v>1</v>
      </c>
      <c r="K64" s="49">
        <v>47</v>
      </c>
      <c r="L64" s="49">
        <v>1880</v>
      </c>
      <c r="M64" s="49">
        <v>1985</v>
      </c>
      <c r="N64" s="49">
        <v>8543909000</v>
      </c>
      <c r="O64" s="49">
        <v>40</v>
      </c>
      <c r="Q64" s="49">
        <v>14838.8</v>
      </c>
      <c r="R64" s="49">
        <v>13364.2</v>
      </c>
      <c r="S64" s="49">
        <v>16.350000000000001</v>
      </c>
      <c r="T64" s="49">
        <v>1458.25</v>
      </c>
      <c r="U64" s="49" t="s">
        <v>707</v>
      </c>
      <c r="V64" s="49" t="s">
        <v>708</v>
      </c>
      <c r="X64" s="49" t="s">
        <v>703</v>
      </c>
      <c r="Y64" s="49" t="s">
        <v>704</v>
      </c>
    </row>
    <row r="65" spans="1:25" ht="12" customHeight="1">
      <c r="A65" s="49" t="s">
        <v>1397</v>
      </c>
      <c r="C65" s="57" t="str">
        <f>_xlfn.XLOOKUP(F65,truck_and_mark!B:B,truck_and_mark!A:A)</f>
        <v>AAZ6854</v>
      </c>
      <c r="F65" s="32" t="s">
        <v>1592</v>
      </c>
      <c r="G65" s="49" t="s">
        <v>703</v>
      </c>
      <c r="H65" s="49" t="s">
        <v>704</v>
      </c>
      <c r="I65" s="49" t="s">
        <v>705</v>
      </c>
      <c r="J65" s="49">
        <v>1</v>
      </c>
      <c r="K65" s="49">
        <v>47</v>
      </c>
      <c r="L65" s="49">
        <v>1880</v>
      </c>
      <c r="M65" s="49">
        <v>1985</v>
      </c>
      <c r="N65" s="49">
        <v>8543909000</v>
      </c>
      <c r="O65" s="49">
        <v>40</v>
      </c>
      <c r="Q65" s="49">
        <v>14838.8</v>
      </c>
      <c r="R65" s="49">
        <v>13364.2</v>
      </c>
      <c r="S65" s="49">
        <v>16.350000000000001</v>
      </c>
      <c r="T65" s="49">
        <v>1458.25</v>
      </c>
      <c r="U65" s="49" t="s">
        <v>707</v>
      </c>
      <c r="V65" s="49" t="s">
        <v>708</v>
      </c>
      <c r="X65" s="49" t="s">
        <v>703</v>
      </c>
      <c r="Y65" s="49" t="s">
        <v>704</v>
      </c>
    </row>
    <row r="66" spans="1:25" ht="12" customHeight="1">
      <c r="A66" s="49" t="s">
        <v>1397</v>
      </c>
      <c r="C66" s="57" t="str">
        <f>_xlfn.XLOOKUP(F66,truck_and_mark!B:B,truck_and_mark!A:A)</f>
        <v>AAZ6854</v>
      </c>
      <c r="F66" s="32" t="s">
        <v>1607</v>
      </c>
      <c r="G66" s="49" t="s">
        <v>703</v>
      </c>
      <c r="H66" s="49" t="s">
        <v>704</v>
      </c>
      <c r="I66" s="49" t="s">
        <v>705</v>
      </c>
      <c r="J66" s="49">
        <v>1</v>
      </c>
      <c r="K66" s="49">
        <v>47</v>
      </c>
      <c r="L66" s="49">
        <v>1880</v>
      </c>
      <c r="M66" s="49">
        <v>1985</v>
      </c>
      <c r="N66" s="49">
        <v>8543909000</v>
      </c>
      <c r="O66" s="49">
        <v>40</v>
      </c>
      <c r="Q66" s="49">
        <v>14838.8</v>
      </c>
      <c r="R66" s="49">
        <v>13364.2</v>
      </c>
      <c r="S66" s="49">
        <v>16.350000000000001</v>
      </c>
      <c r="T66" s="49">
        <v>1458.25</v>
      </c>
      <c r="U66" s="49" t="s">
        <v>707</v>
      </c>
      <c r="V66" s="49" t="s">
        <v>708</v>
      </c>
      <c r="X66" s="49" t="s">
        <v>703</v>
      </c>
      <c r="Y66" s="49" t="s">
        <v>704</v>
      </c>
    </row>
    <row r="67" spans="1:25" ht="12" customHeight="1">
      <c r="A67" s="49" t="s">
        <v>1397</v>
      </c>
      <c r="C67" s="57" t="str">
        <f>_xlfn.XLOOKUP(F67,truck_and_mark!B:B,truck_and_mark!A:A)</f>
        <v>AAZ6854</v>
      </c>
      <c r="F67" s="32" t="s">
        <v>1642</v>
      </c>
      <c r="G67" s="49" t="s">
        <v>703</v>
      </c>
      <c r="H67" s="49" t="s">
        <v>704</v>
      </c>
      <c r="I67" s="49" t="s">
        <v>705</v>
      </c>
      <c r="J67" s="49">
        <v>1</v>
      </c>
      <c r="K67" s="49">
        <v>47</v>
      </c>
      <c r="L67" s="49">
        <v>1880</v>
      </c>
      <c r="M67" s="49">
        <v>1985</v>
      </c>
      <c r="N67" s="49">
        <v>8543909000</v>
      </c>
      <c r="O67" s="49">
        <v>40</v>
      </c>
      <c r="Q67" s="49">
        <v>14838.8</v>
      </c>
      <c r="R67" s="49">
        <v>13364.2</v>
      </c>
      <c r="S67" s="49">
        <v>16.350000000000001</v>
      </c>
      <c r="T67" s="49">
        <v>1458.25</v>
      </c>
      <c r="U67" s="49" t="s">
        <v>707</v>
      </c>
      <c r="V67" s="49" t="s">
        <v>708</v>
      </c>
      <c r="X67" s="49" t="s">
        <v>703</v>
      </c>
      <c r="Y67" s="49" t="s">
        <v>704</v>
      </c>
    </row>
    <row r="68" spans="1:25" ht="12" customHeight="1">
      <c r="A68" s="49" t="s">
        <v>1397</v>
      </c>
      <c r="C68" s="57" t="str">
        <f>_xlfn.XLOOKUP(F68,truck_and_mark!B:B,truck_and_mark!A:A)</f>
        <v>AAZ6854</v>
      </c>
      <c r="F68" s="32" t="s">
        <v>1663</v>
      </c>
      <c r="G68" s="49" t="s">
        <v>703</v>
      </c>
      <c r="H68" s="49" t="s">
        <v>704</v>
      </c>
      <c r="I68" s="49" t="s">
        <v>705</v>
      </c>
      <c r="J68" s="49">
        <v>1</v>
      </c>
      <c r="K68" s="49">
        <v>47</v>
      </c>
      <c r="L68" s="49">
        <v>1880</v>
      </c>
      <c r="M68" s="49">
        <v>1985</v>
      </c>
      <c r="N68" s="49">
        <v>8543909000</v>
      </c>
      <c r="O68" s="49">
        <v>40</v>
      </c>
      <c r="Q68" s="49">
        <v>14838.8</v>
      </c>
      <c r="R68" s="49">
        <v>13364.2</v>
      </c>
      <c r="S68" s="49">
        <v>16.350000000000001</v>
      </c>
      <c r="T68" s="49">
        <v>1458.25</v>
      </c>
      <c r="U68" s="49" t="s">
        <v>707</v>
      </c>
      <c r="V68" s="49" t="s">
        <v>708</v>
      </c>
      <c r="X68" s="49" t="s">
        <v>703</v>
      </c>
      <c r="Y68" s="49" t="s">
        <v>704</v>
      </c>
    </row>
    <row r="69" spans="1:25" ht="12" customHeight="1">
      <c r="A69" s="49" t="s">
        <v>892</v>
      </c>
      <c r="C69" s="57" t="str">
        <f>_xlfn.XLOOKUP(F69,truck_and_mark!B:B,truck_and_mark!A:A)</f>
        <v>ABB3179</v>
      </c>
      <c r="F69" s="32" t="s">
        <v>1180</v>
      </c>
      <c r="G69" s="57" t="s">
        <v>1178</v>
      </c>
      <c r="H69" s="49" t="s">
        <v>1179</v>
      </c>
      <c r="I69" s="55"/>
      <c r="J69" s="57">
        <v>1</v>
      </c>
      <c r="K69" s="58">
        <v>40</v>
      </c>
      <c r="L69" s="58">
        <v>80</v>
      </c>
      <c r="M69" s="58">
        <v>80</v>
      </c>
      <c r="N69" s="49" t="e">
        <f>_xlfn.XLOOKUP(X69,CI!C:C,CI!#REF!)</f>
        <v>#REF!</v>
      </c>
      <c r="Q69" s="38">
        <v>20</v>
      </c>
      <c r="R69" s="43">
        <v>12</v>
      </c>
      <c r="S69" s="43">
        <v>2</v>
      </c>
      <c r="T69" s="43">
        <v>6</v>
      </c>
      <c r="U69" s="5" t="s">
        <v>18</v>
      </c>
      <c r="V69" s="5" t="s">
        <v>19</v>
      </c>
      <c r="X69" s="57" t="s">
        <v>106</v>
      </c>
      <c r="Y69" s="57" t="s">
        <v>107</v>
      </c>
    </row>
    <row r="70" spans="1:25" ht="12" customHeight="1">
      <c r="A70" s="49" t="s">
        <v>4138</v>
      </c>
      <c r="C70" s="57" t="str">
        <f>_xlfn.XLOOKUP(F70,truck_and_mark!B:B,truck_and_mark!A:A)</f>
        <v>ABB3179</v>
      </c>
      <c r="F70" s="32" t="s">
        <v>4146</v>
      </c>
      <c r="G70" s="49" t="s">
        <v>4147</v>
      </c>
      <c r="H70" s="49" t="s">
        <v>4148</v>
      </c>
      <c r="I70" s="49" t="s">
        <v>743</v>
      </c>
      <c r="J70" s="49">
        <v>1</v>
      </c>
      <c r="K70" s="49">
        <v>295</v>
      </c>
      <c r="L70" s="49">
        <v>295</v>
      </c>
      <c r="M70" s="49">
        <v>300</v>
      </c>
      <c r="N70" s="55">
        <v>8426112000</v>
      </c>
      <c r="O70" s="49">
        <v>1</v>
      </c>
      <c r="Q70" s="49">
        <v>1840.22</v>
      </c>
      <c r="R70" s="49">
        <v>976.97</v>
      </c>
      <c r="S70" s="49">
        <v>2.02</v>
      </c>
      <c r="T70" s="49">
        <v>861.23</v>
      </c>
      <c r="U70" s="49" t="s">
        <v>744</v>
      </c>
      <c r="V70" s="49" t="s">
        <v>745</v>
      </c>
      <c r="X70" s="10" t="s">
        <v>741</v>
      </c>
      <c r="Y70" s="10" t="s">
        <v>742</v>
      </c>
    </row>
    <row r="71" spans="1:25" ht="12" customHeight="1">
      <c r="A71" s="49" t="s">
        <v>4138</v>
      </c>
      <c r="C71" s="57" t="str">
        <f>_xlfn.XLOOKUP(F71,truck_and_mark!B:B,truck_and_mark!A:A)</f>
        <v>ABB3179</v>
      </c>
      <c r="F71" s="32" t="s">
        <v>4149</v>
      </c>
      <c r="G71" s="49" t="s">
        <v>4147</v>
      </c>
      <c r="H71" s="49" t="s">
        <v>4148</v>
      </c>
      <c r="I71" s="49" t="s">
        <v>743</v>
      </c>
      <c r="J71" s="49">
        <v>1</v>
      </c>
      <c r="K71" s="49">
        <v>295</v>
      </c>
      <c r="L71" s="49">
        <v>295</v>
      </c>
      <c r="M71" s="49">
        <v>300</v>
      </c>
      <c r="N71" s="55">
        <v>8426112000</v>
      </c>
      <c r="O71" s="49">
        <v>1</v>
      </c>
      <c r="Q71" s="49">
        <v>1840.22</v>
      </c>
      <c r="R71" s="49">
        <v>976.97</v>
      </c>
      <c r="S71" s="49">
        <v>2.02</v>
      </c>
      <c r="T71" s="49">
        <v>861.23</v>
      </c>
      <c r="U71" s="49" t="s">
        <v>744</v>
      </c>
      <c r="V71" s="49" t="s">
        <v>745</v>
      </c>
      <c r="X71" s="10" t="s">
        <v>741</v>
      </c>
      <c r="Y71" s="10" t="s">
        <v>742</v>
      </c>
    </row>
    <row r="72" spans="1:25" ht="12" customHeight="1">
      <c r="A72" s="49" t="s">
        <v>4161</v>
      </c>
      <c r="C72" s="57" t="str">
        <f>_xlfn.XLOOKUP(F72,truck_and_mark!B:B,truck_and_mark!A:A)</f>
        <v>ABB3179</v>
      </c>
      <c r="F72" s="32" t="s">
        <v>4165</v>
      </c>
      <c r="G72" s="49" t="s">
        <v>4147</v>
      </c>
      <c r="H72" s="49" t="s">
        <v>4148</v>
      </c>
      <c r="I72" s="49" t="s">
        <v>747</v>
      </c>
      <c r="J72" s="49">
        <v>1</v>
      </c>
      <c r="K72" s="49">
        <v>320</v>
      </c>
      <c r="L72" s="49">
        <v>320</v>
      </c>
      <c r="M72" s="49">
        <v>325</v>
      </c>
      <c r="N72" s="49">
        <v>8426112000</v>
      </c>
      <c r="O72" s="49">
        <v>1</v>
      </c>
      <c r="Q72" s="49">
        <v>1860.05</v>
      </c>
      <c r="R72" s="49">
        <v>1435.7</v>
      </c>
      <c r="S72" s="49">
        <v>2.0499999999999998</v>
      </c>
      <c r="T72" s="49">
        <v>422.3</v>
      </c>
      <c r="U72" s="49" t="s">
        <v>748</v>
      </c>
      <c r="V72" s="49" t="s">
        <v>749</v>
      </c>
      <c r="X72" s="10" t="s">
        <v>741</v>
      </c>
      <c r="Y72" s="10" t="s">
        <v>742</v>
      </c>
    </row>
    <row r="73" spans="1:25" ht="12" customHeight="1">
      <c r="A73" s="49" t="s">
        <v>4161</v>
      </c>
      <c r="C73" s="57" t="str">
        <f>_xlfn.XLOOKUP(F73,truck_and_mark!B:B,truck_and_mark!A:A)</f>
        <v>ABB3179</v>
      </c>
      <c r="F73" s="32" t="s">
        <v>4166</v>
      </c>
      <c r="G73" s="49" t="s">
        <v>4147</v>
      </c>
      <c r="H73" s="49" t="s">
        <v>4148</v>
      </c>
      <c r="I73" s="49" t="s">
        <v>747</v>
      </c>
      <c r="J73" s="49">
        <v>1</v>
      </c>
      <c r="K73" s="49">
        <v>320</v>
      </c>
      <c r="L73" s="49">
        <v>320</v>
      </c>
      <c r="M73" s="49">
        <v>325</v>
      </c>
      <c r="N73" s="49">
        <v>8426112000</v>
      </c>
      <c r="O73" s="49">
        <v>1</v>
      </c>
      <c r="Q73" s="49">
        <v>1860.05</v>
      </c>
      <c r="R73" s="49">
        <v>1435.7</v>
      </c>
      <c r="S73" s="49">
        <v>2.0499999999999998</v>
      </c>
      <c r="T73" s="49">
        <v>422.3</v>
      </c>
      <c r="U73" s="49" t="s">
        <v>748</v>
      </c>
      <c r="V73" s="49" t="s">
        <v>749</v>
      </c>
      <c r="X73" s="10" t="s">
        <v>741</v>
      </c>
      <c r="Y73" s="10" t="s">
        <v>742</v>
      </c>
    </row>
    <row r="74" spans="1:25" ht="12" customHeight="1">
      <c r="A74" s="49" t="s">
        <v>4235</v>
      </c>
      <c r="C74" s="57" t="str">
        <f>_xlfn.XLOOKUP(F74,truck_and_mark!B:B,truck_and_mark!A:A)</f>
        <v>ABB3179</v>
      </c>
      <c r="F74" s="32" t="s">
        <v>4260</v>
      </c>
      <c r="G74" s="49" t="s">
        <v>4261</v>
      </c>
      <c r="H74" s="49" t="s">
        <v>4262</v>
      </c>
      <c r="I74" s="49" t="s">
        <v>4263</v>
      </c>
      <c r="J74" s="49">
        <v>1</v>
      </c>
      <c r="K74" s="49">
        <v>1600</v>
      </c>
      <c r="L74" s="49">
        <v>1600</v>
      </c>
      <c r="M74" s="49">
        <v>1900</v>
      </c>
      <c r="N74" s="12">
        <v>8428399000</v>
      </c>
      <c r="O74" s="49">
        <v>1</v>
      </c>
      <c r="Q74" s="49">
        <v>7092.3</v>
      </c>
      <c r="R74" s="49">
        <v>5268.4</v>
      </c>
      <c r="S74" s="49">
        <v>7.8</v>
      </c>
      <c r="T74" s="49">
        <v>1816.1</v>
      </c>
      <c r="U74" s="49" t="s">
        <v>754</v>
      </c>
      <c r="V74" s="49" t="s">
        <v>755</v>
      </c>
      <c r="X74" s="49" t="s">
        <v>751</v>
      </c>
      <c r="Y74" s="49" t="s">
        <v>752</v>
      </c>
    </row>
    <row r="75" spans="1:25" ht="12" customHeight="1">
      <c r="A75" s="49" t="s">
        <v>4235</v>
      </c>
      <c r="C75" s="57" t="str">
        <f>_xlfn.XLOOKUP(F75,truck_and_mark!B:B,truck_and_mark!A:A)</f>
        <v>ABB3179</v>
      </c>
      <c r="F75" s="32" t="s">
        <v>4264</v>
      </c>
      <c r="G75" s="49" t="s">
        <v>4265</v>
      </c>
      <c r="H75" s="49" t="s">
        <v>4266</v>
      </c>
      <c r="I75" s="49" t="s">
        <v>4263</v>
      </c>
      <c r="J75" s="49">
        <v>1</v>
      </c>
      <c r="K75" s="49">
        <v>1600</v>
      </c>
      <c r="L75" s="49">
        <v>1600</v>
      </c>
      <c r="M75" s="49">
        <v>1900</v>
      </c>
      <c r="N75" s="60"/>
      <c r="O75" s="49">
        <v>1</v>
      </c>
      <c r="Q75" s="49">
        <v>7092.3</v>
      </c>
      <c r="R75" s="49">
        <v>5268.4</v>
      </c>
      <c r="S75" s="49">
        <v>7.8</v>
      </c>
      <c r="T75" s="49">
        <v>1816.1</v>
      </c>
      <c r="U75" s="49" t="s">
        <v>754</v>
      </c>
      <c r="V75" s="49" t="s">
        <v>755</v>
      </c>
      <c r="X75" s="49" t="s">
        <v>751</v>
      </c>
      <c r="Y75" s="49" t="s">
        <v>752</v>
      </c>
    </row>
    <row r="76" spans="1:25" ht="12" customHeight="1">
      <c r="A76" s="49" t="s">
        <v>4235</v>
      </c>
      <c r="C76" s="57" t="str">
        <f>_xlfn.XLOOKUP(F76,truck_and_mark!B:B,truck_and_mark!A:A)</f>
        <v>ABB3179</v>
      </c>
      <c r="F76" s="32" t="s">
        <v>4267</v>
      </c>
      <c r="G76" s="49" t="s">
        <v>4268</v>
      </c>
      <c r="H76" s="49" t="s">
        <v>4269</v>
      </c>
      <c r="I76" s="49" t="s">
        <v>4270</v>
      </c>
      <c r="J76" s="49">
        <v>1</v>
      </c>
      <c r="K76" s="49">
        <v>780</v>
      </c>
      <c r="L76" s="49">
        <v>1560</v>
      </c>
      <c r="M76" s="49">
        <v>1650</v>
      </c>
      <c r="N76" s="60"/>
      <c r="O76" s="49">
        <v>2</v>
      </c>
      <c r="Q76" s="49">
        <v>4429.74</v>
      </c>
      <c r="R76" s="49">
        <v>3290.56</v>
      </c>
      <c r="S76" s="49">
        <v>4.87</v>
      </c>
      <c r="T76" s="49">
        <v>1134.31</v>
      </c>
      <c r="U76" s="49" t="s">
        <v>754</v>
      </c>
      <c r="V76" s="49" t="s">
        <v>755</v>
      </c>
      <c r="X76" s="49" t="s">
        <v>751</v>
      </c>
      <c r="Y76" s="49" t="s">
        <v>752</v>
      </c>
    </row>
    <row r="77" spans="1:25" ht="12" customHeight="1">
      <c r="A77" s="49" t="s">
        <v>4392</v>
      </c>
      <c r="C77" s="57" t="str">
        <f>_xlfn.XLOOKUP(F77,truck_and_mark!B:B,truck_and_mark!A:A)</f>
        <v>ABB3179</v>
      </c>
      <c r="F77" s="32" t="s">
        <v>4402</v>
      </c>
      <c r="G77" s="49" t="s">
        <v>4403</v>
      </c>
      <c r="H77" s="49" t="s">
        <v>4404</v>
      </c>
      <c r="I77" s="49" t="s">
        <v>811</v>
      </c>
      <c r="J77" s="49">
        <v>1</v>
      </c>
      <c r="K77" s="49">
        <v>5145</v>
      </c>
      <c r="L77" s="49">
        <v>5145</v>
      </c>
      <c r="M77" s="49">
        <v>5165</v>
      </c>
      <c r="O77" s="49">
        <v>1</v>
      </c>
      <c r="Q77" s="49">
        <v>17590.53</v>
      </c>
      <c r="R77" s="49">
        <v>13577.42</v>
      </c>
      <c r="S77" s="49">
        <v>19.350000000000001</v>
      </c>
      <c r="T77" s="49">
        <v>3993.76</v>
      </c>
      <c r="U77" s="49" t="s">
        <v>812</v>
      </c>
      <c r="V77" s="49" t="s">
        <v>749</v>
      </c>
      <c r="X77" s="49" t="s">
        <v>810</v>
      </c>
      <c r="Y77" s="49" t="s">
        <v>742</v>
      </c>
    </row>
    <row r="78" spans="1:25" ht="12" customHeight="1">
      <c r="A78" s="49" t="s">
        <v>4392</v>
      </c>
      <c r="C78" s="57" t="str">
        <f>_xlfn.XLOOKUP(F78,truck_and_mark!B:B,truck_and_mark!A:A)</f>
        <v>ABB3179</v>
      </c>
      <c r="F78" s="32" t="s">
        <v>4416</v>
      </c>
      <c r="G78" s="49" t="s">
        <v>4417</v>
      </c>
      <c r="H78" s="49" t="s">
        <v>4418</v>
      </c>
      <c r="I78" s="49" t="s">
        <v>4412</v>
      </c>
      <c r="J78" s="49">
        <v>1</v>
      </c>
      <c r="K78" s="49">
        <v>160</v>
      </c>
      <c r="L78" s="49">
        <v>160</v>
      </c>
      <c r="M78" s="49">
        <v>165</v>
      </c>
      <c r="O78" s="49">
        <v>1</v>
      </c>
      <c r="Q78" s="49">
        <v>642.73</v>
      </c>
      <c r="R78" s="49">
        <v>496.1</v>
      </c>
      <c r="S78" s="49">
        <v>0.71</v>
      </c>
      <c r="T78" s="49">
        <v>145.91999999999999</v>
      </c>
      <c r="U78" s="49" t="s">
        <v>812</v>
      </c>
      <c r="V78" s="49" t="s">
        <v>749</v>
      </c>
      <c r="X78" s="49" t="s">
        <v>810</v>
      </c>
      <c r="Y78" s="49" t="s">
        <v>742</v>
      </c>
    </row>
    <row r="79" spans="1:25" ht="12" customHeight="1">
      <c r="A79" s="49" t="s">
        <v>4392</v>
      </c>
      <c r="C79" s="57" t="str">
        <f>_xlfn.XLOOKUP(F79,truck_and_mark!B:B,truck_and_mark!A:A)</f>
        <v>ABB3179</v>
      </c>
      <c r="F79" s="32" t="s">
        <v>4419</v>
      </c>
      <c r="G79" s="49" t="s">
        <v>4417</v>
      </c>
      <c r="H79" s="49" t="s">
        <v>4418</v>
      </c>
      <c r="I79" s="49" t="s">
        <v>4412</v>
      </c>
      <c r="J79" s="49">
        <v>1</v>
      </c>
      <c r="K79" s="49">
        <v>160</v>
      </c>
      <c r="L79" s="49">
        <v>160</v>
      </c>
      <c r="M79" s="49">
        <v>165</v>
      </c>
      <c r="O79" s="49">
        <v>1</v>
      </c>
      <c r="Q79" s="49">
        <v>642.73</v>
      </c>
      <c r="R79" s="49">
        <v>496.1</v>
      </c>
      <c r="S79" s="49">
        <v>0.71</v>
      </c>
      <c r="T79" s="49">
        <v>145.91999999999999</v>
      </c>
      <c r="U79" s="49" t="s">
        <v>812</v>
      </c>
      <c r="V79" s="49" t="s">
        <v>749</v>
      </c>
      <c r="X79" s="49" t="s">
        <v>810</v>
      </c>
      <c r="Y79" s="49" t="s">
        <v>742</v>
      </c>
    </row>
    <row r="80" spans="1:25" ht="12" customHeight="1">
      <c r="A80" s="49" t="s">
        <v>4392</v>
      </c>
      <c r="C80" s="57" t="str">
        <f>_xlfn.XLOOKUP(F80,truck_and_mark!B:B,truck_and_mark!A:A)</f>
        <v>ABB3179</v>
      </c>
      <c r="F80" s="32" t="s">
        <v>4420</v>
      </c>
      <c r="G80" s="49" t="s">
        <v>4417</v>
      </c>
      <c r="H80" s="49" t="s">
        <v>4418</v>
      </c>
      <c r="I80" s="49" t="s">
        <v>4412</v>
      </c>
      <c r="J80" s="49">
        <v>1</v>
      </c>
      <c r="K80" s="49">
        <v>210</v>
      </c>
      <c r="L80" s="49">
        <v>210</v>
      </c>
      <c r="M80" s="49">
        <v>215</v>
      </c>
      <c r="O80" s="49">
        <v>1</v>
      </c>
      <c r="Q80" s="49">
        <v>658.52</v>
      </c>
      <c r="R80" s="49">
        <v>508.28</v>
      </c>
      <c r="S80" s="49">
        <v>0.72</v>
      </c>
      <c r="T80" s="49">
        <v>149.52000000000001</v>
      </c>
      <c r="U80" s="49" t="s">
        <v>812</v>
      </c>
      <c r="V80" s="49" t="s">
        <v>749</v>
      </c>
      <c r="X80" s="49" t="s">
        <v>810</v>
      </c>
      <c r="Y80" s="49" t="s">
        <v>742</v>
      </c>
    </row>
    <row r="81" spans="1:31" ht="12" customHeight="1">
      <c r="A81" s="49" t="s">
        <v>4392</v>
      </c>
      <c r="C81" s="57" t="str">
        <f>_xlfn.XLOOKUP(F81,truck_and_mark!B:B,truck_and_mark!A:A)</f>
        <v>ABB3179</v>
      </c>
      <c r="F81" s="32" t="s">
        <v>4425</v>
      </c>
      <c r="G81" s="49" t="s">
        <v>4422</v>
      </c>
      <c r="H81" s="49" t="s">
        <v>4423</v>
      </c>
      <c r="I81" s="49" t="s">
        <v>4412</v>
      </c>
      <c r="J81" s="49">
        <v>1</v>
      </c>
      <c r="K81" s="49">
        <v>89</v>
      </c>
      <c r="L81" s="49">
        <v>89</v>
      </c>
      <c r="M81" s="49">
        <v>94</v>
      </c>
      <c r="O81" s="49">
        <v>1</v>
      </c>
      <c r="Q81" s="49">
        <v>649.5</v>
      </c>
      <c r="R81" s="49">
        <v>501.32</v>
      </c>
      <c r="S81" s="49">
        <v>0.71</v>
      </c>
      <c r="T81" s="49">
        <v>147.47</v>
      </c>
      <c r="U81" s="49" t="s">
        <v>812</v>
      </c>
      <c r="V81" s="49" t="s">
        <v>749</v>
      </c>
      <c r="X81" s="49" t="s">
        <v>810</v>
      </c>
      <c r="Y81" s="49" t="s">
        <v>742</v>
      </c>
    </row>
    <row r="82" spans="1:31" ht="12" customHeight="1">
      <c r="A82" s="49" t="s">
        <v>4392</v>
      </c>
      <c r="C82" s="57" t="str">
        <f>_xlfn.XLOOKUP(F82,truck_and_mark!B:B,truck_and_mark!A:A)</f>
        <v>ABB3179</v>
      </c>
      <c r="F82" s="32" t="s">
        <v>4430</v>
      </c>
      <c r="G82" s="49" t="s">
        <v>4428</v>
      </c>
      <c r="H82" s="49" t="s">
        <v>4429</v>
      </c>
      <c r="I82" s="49" t="s">
        <v>811</v>
      </c>
      <c r="J82" s="49">
        <v>1</v>
      </c>
      <c r="K82" s="49">
        <v>850</v>
      </c>
      <c r="L82" s="49">
        <v>850</v>
      </c>
      <c r="M82" s="49">
        <v>855</v>
      </c>
      <c r="O82" s="49">
        <v>1</v>
      </c>
      <c r="Q82" s="49">
        <v>3721.07</v>
      </c>
      <c r="R82" s="49">
        <v>2872.15</v>
      </c>
      <c r="S82" s="49">
        <v>4.09</v>
      </c>
      <c r="T82" s="49">
        <v>844.83</v>
      </c>
      <c r="U82" s="49" t="s">
        <v>812</v>
      </c>
      <c r="V82" s="49" t="s">
        <v>749</v>
      </c>
      <c r="X82" s="49" t="s">
        <v>810</v>
      </c>
      <c r="Y82" s="49" t="s">
        <v>742</v>
      </c>
    </row>
    <row r="83" spans="1:31" ht="12" customHeight="1">
      <c r="A83" s="49" t="s">
        <v>1189</v>
      </c>
      <c r="C83" s="57" t="str">
        <f>_xlfn.XLOOKUP(F83,truck_and_mark!B:B,truck_and_mark!A:A)</f>
        <v>ABJ6139</v>
      </c>
      <c r="E83" s="55"/>
      <c r="F83" s="32" t="s">
        <v>1215</v>
      </c>
      <c r="G83" s="59" t="s">
        <v>1216</v>
      </c>
      <c r="H83" s="59" t="s">
        <v>1217</v>
      </c>
      <c r="I83" s="54"/>
      <c r="J83" s="49">
        <v>1</v>
      </c>
      <c r="K83" s="49">
        <v>10000</v>
      </c>
      <c r="L83" s="49">
        <v>10000</v>
      </c>
      <c r="M83" s="49">
        <v>11000</v>
      </c>
      <c r="N83" s="54" t="s">
        <v>1215</v>
      </c>
      <c r="O83" s="49">
        <v>1</v>
      </c>
      <c r="Q83" s="49">
        <v>53920.01</v>
      </c>
      <c r="R83" s="49">
        <v>52535.31</v>
      </c>
      <c r="S83" s="49">
        <v>59.31</v>
      </c>
      <c r="T83" s="49">
        <v>1325.39</v>
      </c>
      <c r="U83" s="49" t="s">
        <v>690</v>
      </c>
      <c r="V83" s="49" t="s">
        <v>358</v>
      </c>
      <c r="X83" s="58" t="s">
        <v>686</v>
      </c>
      <c r="Y83" s="58" t="s">
        <v>687</v>
      </c>
    </row>
    <row r="84" spans="1:31" ht="12" customHeight="1">
      <c r="A84" s="7" t="s">
        <v>1229</v>
      </c>
      <c r="C84" s="57" t="str">
        <f>_xlfn.XLOOKUP(F84,truck_and_mark!B:B,truck_and_mark!A:A)</f>
        <v>ABJ6139</v>
      </c>
      <c r="E84" s="55"/>
      <c r="F84" s="32" t="s">
        <v>1278</v>
      </c>
      <c r="G84" s="8" t="s">
        <v>1232</v>
      </c>
      <c r="H84" s="8" t="s">
        <v>1233</v>
      </c>
      <c r="I84" s="9" t="s">
        <v>694</v>
      </c>
      <c r="J84" s="81">
        <v>1</v>
      </c>
      <c r="K84" s="58">
        <v>7900</v>
      </c>
      <c r="L84" s="58">
        <v>7900</v>
      </c>
      <c r="M84" s="58">
        <v>9011</v>
      </c>
      <c r="N84" s="49">
        <v>8543909000</v>
      </c>
      <c r="O84" s="49">
        <v>1</v>
      </c>
      <c r="Q84" s="49">
        <v>12705.04</v>
      </c>
      <c r="R84" s="49">
        <v>8698.65</v>
      </c>
      <c r="S84" s="49">
        <v>13.97</v>
      </c>
      <c r="T84" s="49">
        <v>3992.42</v>
      </c>
      <c r="U84" s="49" t="s">
        <v>696</v>
      </c>
      <c r="V84" s="49" t="s">
        <v>1234</v>
      </c>
      <c r="X84" s="49" t="s">
        <v>1232</v>
      </c>
      <c r="Y84" s="49" t="s">
        <v>1233</v>
      </c>
    </row>
    <row r="85" spans="1:31" ht="12" customHeight="1">
      <c r="A85" s="7" t="s">
        <v>1229</v>
      </c>
      <c r="C85" s="57" t="str">
        <f>_xlfn.XLOOKUP(F85,truck_and_mark!B:B,truck_and_mark!A:A)</f>
        <v>ABJ6139</v>
      </c>
      <c r="E85" s="55" t="s">
        <v>1279</v>
      </c>
      <c r="F85" s="32" t="s">
        <v>1278</v>
      </c>
      <c r="G85" s="8" t="s">
        <v>1235</v>
      </c>
      <c r="H85" s="8" t="s">
        <v>699</v>
      </c>
      <c r="I85" s="58" t="s">
        <v>700</v>
      </c>
      <c r="J85" s="60"/>
      <c r="K85" s="58">
        <v>240</v>
      </c>
      <c r="L85" s="58">
        <v>720</v>
      </c>
      <c r="M85" s="58">
        <v>726</v>
      </c>
      <c r="N85" s="49">
        <v>5603149000</v>
      </c>
      <c r="O85" s="49">
        <v>3</v>
      </c>
      <c r="Q85" s="49">
        <v>2304</v>
      </c>
      <c r="R85" s="49">
        <v>1319.4</v>
      </c>
      <c r="S85" s="49">
        <v>2.54</v>
      </c>
      <c r="T85" s="49">
        <v>982.06</v>
      </c>
      <c r="U85" s="49" t="s">
        <v>1236</v>
      </c>
      <c r="V85" s="49" t="s">
        <v>716</v>
      </c>
      <c r="X85" s="49" t="s">
        <v>1235</v>
      </c>
      <c r="Y85" s="49" t="s">
        <v>699</v>
      </c>
    </row>
    <row r="86" spans="1:31" ht="12" customHeight="1">
      <c r="A86" s="49" t="s">
        <v>1686</v>
      </c>
      <c r="C86" s="57" t="str">
        <f>_xlfn.XLOOKUP(F86,truck_and_mark!B:B,truck_and_mark!A:A)</f>
        <v>ABJ6139</v>
      </c>
      <c r="E86" s="55" t="s">
        <v>1279</v>
      </c>
      <c r="F86" s="32" t="s">
        <v>1703</v>
      </c>
      <c r="G86" s="49" t="s">
        <v>703</v>
      </c>
      <c r="H86" s="49" t="s">
        <v>704</v>
      </c>
      <c r="I86" s="49" t="s">
        <v>710</v>
      </c>
      <c r="J86" s="49">
        <v>1</v>
      </c>
      <c r="K86" s="49">
        <v>46.4</v>
      </c>
      <c r="L86" s="49">
        <v>1764</v>
      </c>
      <c r="M86" s="49">
        <v>1879</v>
      </c>
      <c r="N86" s="49">
        <v>8543909000</v>
      </c>
      <c r="O86" s="49">
        <v>38</v>
      </c>
      <c r="Q86" s="49">
        <v>14031.88</v>
      </c>
      <c r="R86" s="49">
        <v>12664.83</v>
      </c>
      <c r="S86" s="49">
        <v>15.47</v>
      </c>
      <c r="T86" s="49">
        <v>1351.58</v>
      </c>
      <c r="U86" s="49" t="s">
        <v>712</v>
      </c>
      <c r="V86" s="49" t="s">
        <v>713</v>
      </c>
      <c r="X86" s="49" t="s">
        <v>703</v>
      </c>
      <c r="Y86" s="49" t="s">
        <v>704</v>
      </c>
    </row>
    <row r="87" spans="1:31" ht="12" customHeight="1">
      <c r="A87" s="49" t="s">
        <v>1686</v>
      </c>
      <c r="C87" s="57" t="str">
        <f>_xlfn.XLOOKUP(F87,truck_and_mark!B:B,truck_and_mark!A:A)</f>
        <v>ABJ6139</v>
      </c>
      <c r="E87" s="55" t="s">
        <v>1279</v>
      </c>
      <c r="F87" s="32" t="s">
        <v>1921</v>
      </c>
      <c r="G87" s="49" t="s">
        <v>703</v>
      </c>
      <c r="H87" s="49" t="s">
        <v>704</v>
      </c>
      <c r="I87" s="49" t="s">
        <v>710</v>
      </c>
      <c r="J87" s="49">
        <v>1</v>
      </c>
      <c r="K87" s="49">
        <v>46.4</v>
      </c>
      <c r="L87" s="49">
        <v>1761</v>
      </c>
      <c r="M87" s="49">
        <v>1878</v>
      </c>
      <c r="N87" s="49">
        <v>8543909000</v>
      </c>
      <c r="O87" s="49">
        <v>38</v>
      </c>
      <c r="Q87" s="49">
        <v>14031.88</v>
      </c>
      <c r="R87" s="49">
        <v>12664.83</v>
      </c>
      <c r="S87" s="49">
        <v>15.47</v>
      </c>
      <c r="T87" s="49">
        <v>1351.58</v>
      </c>
      <c r="U87" s="49" t="s">
        <v>712</v>
      </c>
      <c r="V87" s="49" t="s">
        <v>713</v>
      </c>
      <c r="X87" s="49" t="s">
        <v>703</v>
      </c>
      <c r="Y87" s="49" t="s">
        <v>704</v>
      </c>
    </row>
    <row r="88" spans="1:31" ht="12" customHeight="1">
      <c r="A88" s="49" t="s">
        <v>4459</v>
      </c>
      <c r="B88" s="2"/>
      <c r="C88" s="57" t="str">
        <f>_xlfn.XLOOKUP(F88,truck_and_mark!B:B,truck_and_mark!A:A)</f>
        <v>ABJ6139</v>
      </c>
      <c r="E88" s="49" t="s">
        <v>1279</v>
      </c>
      <c r="F88" s="32" t="s">
        <v>4476</v>
      </c>
      <c r="G88" s="49" t="s">
        <v>814</v>
      </c>
      <c r="H88" s="49" t="s">
        <v>815</v>
      </c>
      <c r="I88" s="49" t="s">
        <v>4464</v>
      </c>
      <c r="J88" s="49">
        <v>1</v>
      </c>
      <c r="K88" s="49">
        <v>25</v>
      </c>
      <c r="L88" s="49">
        <v>675</v>
      </c>
      <c r="M88" s="49">
        <v>3370</v>
      </c>
      <c r="N88" s="49">
        <v>3209909090</v>
      </c>
      <c r="O88" s="49">
        <v>27</v>
      </c>
      <c r="Q88" s="49">
        <v>2802.19</v>
      </c>
      <c r="R88" s="49">
        <v>2156.1999999999998</v>
      </c>
      <c r="S88" s="49">
        <v>3.08</v>
      </c>
      <c r="T88" s="49">
        <v>642.91</v>
      </c>
      <c r="U88" s="49" t="s">
        <v>817</v>
      </c>
      <c r="V88" s="49" t="s">
        <v>818</v>
      </c>
      <c r="X88" s="49" t="s">
        <v>814</v>
      </c>
      <c r="Y88" s="49" t="s">
        <v>815</v>
      </c>
      <c r="AA88" s="2"/>
      <c r="AB88" s="2"/>
      <c r="AC88" s="2"/>
      <c r="AD88" s="2"/>
      <c r="AE88" s="2"/>
    </row>
    <row r="89" spans="1:31" ht="12" customHeight="1">
      <c r="A89" s="49" t="s">
        <v>4459</v>
      </c>
      <c r="B89" s="2"/>
      <c r="C89" s="57" t="str">
        <f>_xlfn.XLOOKUP(F89,truck_and_mark!B:B,truck_and_mark!A:A)</f>
        <v>ABJ6139</v>
      </c>
      <c r="E89" s="49" t="s">
        <v>1279</v>
      </c>
      <c r="F89" s="32" t="s">
        <v>4476</v>
      </c>
      <c r="G89" s="49" t="s">
        <v>814</v>
      </c>
      <c r="H89" s="49" t="s">
        <v>815</v>
      </c>
      <c r="I89" s="49" t="s">
        <v>4461</v>
      </c>
      <c r="K89" s="49">
        <v>25</v>
      </c>
      <c r="L89" s="49">
        <v>675</v>
      </c>
      <c r="N89" s="49">
        <v>3209909090</v>
      </c>
      <c r="O89" s="49">
        <v>27</v>
      </c>
      <c r="Q89" s="49">
        <v>2802.19</v>
      </c>
      <c r="R89" s="49">
        <v>2156.1999999999998</v>
      </c>
      <c r="S89" s="49">
        <v>3.08</v>
      </c>
      <c r="T89" s="49">
        <v>642.91</v>
      </c>
      <c r="U89" s="49" t="s">
        <v>817</v>
      </c>
      <c r="V89" s="49" t="s">
        <v>818</v>
      </c>
      <c r="X89" s="49" t="s">
        <v>814</v>
      </c>
      <c r="Y89" s="49" t="s">
        <v>815</v>
      </c>
      <c r="AA89" s="2"/>
      <c r="AB89" s="2"/>
      <c r="AC89" s="2"/>
      <c r="AD89" s="2"/>
      <c r="AE89" s="2"/>
    </row>
    <row r="90" spans="1:31" ht="12" customHeight="1">
      <c r="A90" s="49" t="s">
        <v>4459</v>
      </c>
      <c r="B90" s="2"/>
      <c r="C90" s="57" t="str">
        <f>_xlfn.XLOOKUP(F90,truck_and_mark!B:B,truck_and_mark!A:A)</f>
        <v>ABJ6139</v>
      </c>
      <c r="E90" s="49" t="s">
        <v>1279</v>
      </c>
      <c r="F90" s="32" t="s">
        <v>4476</v>
      </c>
      <c r="G90" s="49" t="s">
        <v>814</v>
      </c>
      <c r="H90" s="49" t="s">
        <v>815</v>
      </c>
      <c r="I90" s="49" t="s">
        <v>4462</v>
      </c>
      <c r="K90" s="49">
        <v>25</v>
      </c>
      <c r="L90" s="49">
        <v>1350</v>
      </c>
      <c r="N90" s="49">
        <v>3209909090</v>
      </c>
      <c r="O90" s="49">
        <v>54</v>
      </c>
      <c r="Q90" s="49">
        <v>5604.37</v>
      </c>
      <c r="R90" s="49">
        <v>4312.3900000000003</v>
      </c>
      <c r="S90" s="49">
        <v>6.16</v>
      </c>
      <c r="T90" s="49">
        <v>1285.82</v>
      </c>
      <c r="U90" s="49" t="s">
        <v>817</v>
      </c>
      <c r="V90" s="49" t="s">
        <v>818</v>
      </c>
      <c r="X90" s="49" t="s">
        <v>814</v>
      </c>
      <c r="Y90" s="49" t="s">
        <v>815</v>
      </c>
      <c r="AA90" s="2"/>
      <c r="AB90" s="2"/>
      <c r="AC90" s="2"/>
      <c r="AD90" s="2"/>
      <c r="AE90" s="2"/>
    </row>
    <row r="91" spans="1:31" ht="12" customHeight="1">
      <c r="A91" s="49" t="s">
        <v>892</v>
      </c>
      <c r="C91" s="57" t="str">
        <f>_xlfn.XLOOKUP(F91,truck_and_mark!B:B,truck_and_mark!A:A)</f>
        <v>ABQ5651</v>
      </c>
      <c r="E91" s="57" t="s">
        <v>1143</v>
      </c>
      <c r="F91" s="32" t="s">
        <v>1144</v>
      </c>
      <c r="G91" s="57" t="s">
        <v>219</v>
      </c>
      <c r="H91" s="57" t="s">
        <v>220</v>
      </c>
      <c r="I91" s="57" t="s">
        <v>1134</v>
      </c>
      <c r="J91" s="57">
        <v>1</v>
      </c>
      <c r="K91" s="58">
        <v>1250</v>
      </c>
      <c r="L91" s="58">
        <v>1250</v>
      </c>
      <c r="M91" s="58">
        <v>1250</v>
      </c>
      <c r="N91" s="49" t="e">
        <f>_xlfn.XLOOKUP(X91,CI!C:C,CI!#REF!)</f>
        <v>#REF!</v>
      </c>
      <c r="Q91" s="38">
        <v>12646.61</v>
      </c>
      <c r="R91" s="38">
        <v>9356.8700000000008</v>
      </c>
      <c r="S91" s="38">
        <v>13.911</v>
      </c>
      <c r="T91" s="38">
        <v>3275.8290000000002</v>
      </c>
      <c r="U91" s="5" t="s">
        <v>18</v>
      </c>
      <c r="V91" s="5" t="s">
        <v>19</v>
      </c>
      <c r="X91" s="57" t="s">
        <v>219</v>
      </c>
      <c r="Y91" s="57" t="s">
        <v>220</v>
      </c>
    </row>
    <row r="92" spans="1:31" ht="12" customHeight="1">
      <c r="A92" s="49" t="s">
        <v>892</v>
      </c>
      <c r="C92" s="57" t="str">
        <f>_xlfn.XLOOKUP(F92,truck_and_mark!B:B,truck_and_mark!A:A)</f>
        <v>ABQ5651</v>
      </c>
      <c r="E92" s="57" t="s">
        <v>1143</v>
      </c>
      <c r="F92" s="32" t="s">
        <v>1150</v>
      </c>
      <c r="G92" s="57" t="s">
        <v>1151</v>
      </c>
      <c r="H92" s="57" t="s">
        <v>1152</v>
      </c>
      <c r="I92" s="57" t="s">
        <v>1153</v>
      </c>
      <c r="J92" s="57">
        <v>1</v>
      </c>
      <c r="K92" s="58">
        <v>1200</v>
      </c>
      <c r="L92" s="58">
        <v>1200</v>
      </c>
      <c r="M92" s="58">
        <v>1200</v>
      </c>
      <c r="N92" s="49" t="e">
        <f>_xlfn.XLOOKUP(X92,CI!C:C,CI!#REF!)</f>
        <v>#REF!</v>
      </c>
      <c r="Q92" s="38">
        <v>11453.54</v>
      </c>
      <c r="R92" s="38">
        <v>8474.15</v>
      </c>
      <c r="S92" s="38">
        <v>12.6</v>
      </c>
      <c r="T92" s="38">
        <v>2966.79</v>
      </c>
      <c r="U92" s="5" t="s">
        <v>18</v>
      </c>
      <c r="V92" s="5" t="s">
        <v>19</v>
      </c>
      <c r="X92" s="57" t="s">
        <v>222</v>
      </c>
      <c r="Y92" s="57" t="s">
        <v>223</v>
      </c>
    </row>
    <row r="93" spans="1:31" ht="12" customHeight="1">
      <c r="A93" s="7" t="s">
        <v>1229</v>
      </c>
      <c r="C93" s="57" t="str">
        <f>_xlfn.XLOOKUP(F93,truck_and_mark!B:B,truck_and_mark!A:A)</f>
        <v>ABR6156</v>
      </c>
      <c r="E93" s="55" t="s">
        <v>1312</v>
      </c>
      <c r="F93" s="32" t="s">
        <v>1313</v>
      </c>
      <c r="G93" s="8" t="s">
        <v>1232</v>
      </c>
      <c r="H93" s="8" t="s">
        <v>1233</v>
      </c>
      <c r="I93" s="9" t="s">
        <v>694</v>
      </c>
      <c r="J93" s="81">
        <v>1</v>
      </c>
      <c r="K93" s="58">
        <v>7900</v>
      </c>
      <c r="L93" s="58">
        <v>7900</v>
      </c>
      <c r="M93" s="58">
        <v>9011</v>
      </c>
      <c r="N93" s="49">
        <v>8543909000</v>
      </c>
      <c r="O93" s="49">
        <v>1</v>
      </c>
      <c r="Q93" s="49">
        <v>12705.04</v>
      </c>
      <c r="R93" s="49">
        <v>8698.65</v>
      </c>
      <c r="S93" s="49">
        <v>13.97</v>
      </c>
      <c r="T93" s="49">
        <v>3992.42</v>
      </c>
      <c r="U93" s="49" t="s">
        <v>696</v>
      </c>
      <c r="V93" s="49" t="s">
        <v>1234</v>
      </c>
      <c r="X93" s="49" t="s">
        <v>1232</v>
      </c>
      <c r="Y93" s="49" t="s">
        <v>1233</v>
      </c>
    </row>
    <row r="94" spans="1:31" ht="12" customHeight="1">
      <c r="A94" s="7" t="s">
        <v>1229</v>
      </c>
      <c r="C94" s="57" t="str">
        <f>_xlfn.XLOOKUP(F94,truck_and_mark!B:B,truck_and_mark!A:A)</f>
        <v>ABR6156</v>
      </c>
      <c r="E94" s="55" t="s">
        <v>1312</v>
      </c>
      <c r="F94" s="32" t="s">
        <v>1313</v>
      </c>
      <c r="G94" s="8" t="s">
        <v>1235</v>
      </c>
      <c r="H94" s="8" t="s">
        <v>699</v>
      </c>
      <c r="I94" s="58" t="s">
        <v>700</v>
      </c>
      <c r="J94" s="60"/>
      <c r="K94" s="58">
        <v>240</v>
      </c>
      <c r="L94" s="58">
        <v>720</v>
      </c>
      <c r="M94" s="58">
        <v>726</v>
      </c>
      <c r="N94" s="49">
        <v>5603149000</v>
      </c>
      <c r="O94" s="49">
        <v>3</v>
      </c>
      <c r="Q94" s="49">
        <v>2304</v>
      </c>
      <c r="R94" s="49">
        <v>1319.4</v>
      </c>
      <c r="S94" s="49">
        <v>2.54</v>
      </c>
      <c r="T94" s="49">
        <v>982.06</v>
      </c>
      <c r="U94" s="49" t="s">
        <v>1236</v>
      </c>
      <c r="V94" s="49" t="s">
        <v>716</v>
      </c>
      <c r="X94" s="49" t="s">
        <v>1235</v>
      </c>
      <c r="Y94" s="49" t="s">
        <v>699</v>
      </c>
    </row>
    <row r="95" spans="1:31" ht="12" customHeight="1">
      <c r="A95" s="49" t="s">
        <v>1686</v>
      </c>
      <c r="C95" s="57" t="str">
        <f>_xlfn.XLOOKUP(F95,truck_and_mark!B:B,truck_and_mark!A:A)</f>
        <v>ABR6156</v>
      </c>
      <c r="E95" s="55" t="s">
        <v>1312</v>
      </c>
      <c r="F95" s="32" t="s">
        <v>1766</v>
      </c>
      <c r="G95" s="49" t="s">
        <v>703</v>
      </c>
      <c r="H95" s="49" t="s">
        <v>704</v>
      </c>
      <c r="I95" s="49" t="s">
        <v>710</v>
      </c>
      <c r="J95" s="49">
        <v>1</v>
      </c>
      <c r="K95" s="49">
        <v>46.4</v>
      </c>
      <c r="L95" s="49">
        <v>1764</v>
      </c>
      <c r="M95" s="49">
        <v>1877</v>
      </c>
      <c r="N95" s="49">
        <v>8543909000</v>
      </c>
      <c r="O95" s="49">
        <v>38</v>
      </c>
      <c r="Q95" s="49">
        <v>14031.88</v>
      </c>
      <c r="R95" s="49">
        <v>12664.83</v>
      </c>
      <c r="S95" s="49">
        <v>15.47</v>
      </c>
      <c r="T95" s="49">
        <v>1351.58</v>
      </c>
      <c r="U95" s="49" t="s">
        <v>712</v>
      </c>
      <c r="V95" s="49" t="s">
        <v>713</v>
      </c>
      <c r="X95" s="49" t="s">
        <v>703</v>
      </c>
      <c r="Y95" s="49" t="s">
        <v>704</v>
      </c>
    </row>
    <row r="96" spans="1:31" ht="12" customHeight="1">
      <c r="A96" s="49" t="s">
        <v>1686</v>
      </c>
      <c r="C96" s="57" t="str">
        <f>_xlfn.XLOOKUP(F96,truck_and_mark!B:B,truck_and_mark!A:A)</f>
        <v>ABR6156</v>
      </c>
      <c r="E96" s="55" t="s">
        <v>1312</v>
      </c>
      <c r="F96" s="32" t="s">
        <v>1768</v>
      </c>
      <c r="G96" s="49" t="s">
        <v>703</v>
      </c>
      <c r="H96" s="49" t="s">
        <v>704</v>
      </c>
      <c r="I96" s="49" t="s">
        <v>710</v>
      </c>
      <c r="J96" s="49">
        <v>1</v>
      </c>
      <c r="K96" s="49">
        <v>46.4</v>
      </c>
      <c r="L96" s="49">
        <v>1761</v>
      </c>
      <c r="M96" s="49">
        <v>1879</v>
      </c>
      <c r="N96" s="49">
        <v>8543909000</v>
      </c>
      <c r="O96" s="49">
        <v>38</v>
      </c>
      <c r="Q96" s="49">
        <v>14031.88</v>
      </c>
      <c r="R96" s="49">
        <v>12664.83</v>
      </c>
      <c r="S96" s="49">
        <v>15.47</v>
      </c>
      <c r="T96" s="49">
        <v>1351.58</v>
      </c>
      <c r="U96" s="49" t="s">
        <v>712</v>
      </c>
      <c r="V96" s="49" t="s">
        <v>713</v>
      </c>
      <c r="X96" s="49" t="s">
        <v>703</v>
      </c>
      <c r="Y96" s="49" t="s">
        <v>704</v>
      </c>
    </row>
    <row r="97" spans="1:31" ht="12" customHeight="1">
      <c r="A97" s="49" t="s">
        <v>1686</v>
      </c>
      <c r="C97" s="57" t="str">
        <f>_xlfn.XLOOKUP(F97,truck_and_mark!B:B,truck_and_mark!A:A)</f>
        <v>ABR6156</v>
      </c>
      <c r="E97" s="55" t="s">
        <v>1312</v>
      </c>
      <c r="F97" s="32" t="s">
        <v>1953</v>
      </c>
      <c r="G97" s="49" t="s">
        <v>703</v>
      </c>
      <c r="H97" s="49" t="s">
        <v>704</v>
      </c>
      <c r="I97" s="49" t="s">
        <v>710</v>
      </c>
      <c r="J97" s="49">
        <v>1</v>
      </c>
      <c r="K97" s="49">
        <v>46.4</v>
      </c>
      <c r="L97" s="49">
        <v>1761</v>
      </c>
      <c r="M97" s="49">
        <v>1880</v>
      </c>
      <c r="N97" s="49">
        <v>8543909000</v>
      </c>
      <c r="O97" s="49">
        <v>38</v>
      </c>
      <c r="Q97" s="49">
        <v>14031.88</v>
      </c>
      <c r="R97" s="49">
        <v>12664.83</v>
      </c>
      <c r="S97" s="49">
        <v>15.47</v>
      </c>
      <c r="T97" s="49">
        <v>1351.58</v>
      </c>
      <c r="U97" s="49" t="s">
        <v>712</v>
      </c>
      <c r="V97" s="49" t="s">
        <v>713</v>
      </c>
      <c r="X97" s="49" t="s">
        <v>703</v>
      </c>
      <c r="Y97" s="49" t="s">
        <v>704</v>
      </c>
    </row>
    <row r="98" spans="1:31" ht="12" customHeight="1">
      <c r="A98" s="49" t="s">
        <v>1686</v>
      </c>
      <c r="C98" s="57" t="str">
        <f>_xlfn.XLOOKUP(F98,truck_and_mark!B:B,truck_and_mark!A:A)</f>
        <v>ABR6156</v>
      </c>
      <c r="E98" s="55" t="s">
        <v>1312</v>
      </c>
      <c r="F98" s="32" t="s">
        <v>1972</v>
      </c>
      <c r="G98" s="49" t="s">
        <v>703</v>
      </c>
      <c r="H98" s="49" t="s">
        <v>704</v>
      </c>
      <c r="I98" s="49" t="s">
        <v>710</v>
      </c>
      <c r="J98" s="49">
        <v>1</v>
      </c>
      <c r="K98" s="49">
        <v>46.4</v>
      </c>
      <c r="L98" s="49">
        <v>1764</v>
      </c>
      <c r="M98" s="49">
        <v>1878</v>
      </c>
      <c r="N98" s="49">
        <v>8543909000</v>
      </c>
      <c r="O98" s="49">
        <v>38</v>
      </c>
      <c r="Q98" s="49">
        <v>14031.88</v>
      </c>
      <c r="R98" s="49">
        <v>12664.83</v>
      </c>
      <c r="S98" s="49">
        <v>15.47</v>
      </c>
      <c r="T98" s="49">
        <v>1351.58</v>
      </c>
      <c r="U98" s="49" t="s">
        <v>712</v>
      </c>
      <c r="V98" s="49" t="s">
        <v>713</v>
      </c>
      <c r="X98" s="49" t="s">
        <v>703</v>
      </c>
      <c r="Y98" s="49" t="s">
        <v>704</v>
      </c>
    </row>
    <row r="99" spans="1:31" ht="12" customHeight="1">
      <c r="A99" s="49" t="s">
        <v>4316</v>
      </c>
      <c r="C99" s="57" t="str">
        <f>_xlfn.XLOOKUP(F99,truck_and_mark!B:B,truck_and_mark!A:A)</f>
        <v>ABR6156</v>
      </c>
      <c r="E99" s="49" t="s">
        <v>1312</v>
      </c>
      <c r="F99" s="32" t="s">
        <v>4322</v>
      </c>
      <c r="G99" s="49" t="s">
        <v>4318</v>
      </c>
      <c r="H99" s="49" t="s">
        <v>773</v>
      </c>
      <c r="I99" s="49" t="s">
        <v>4319</v>
      </c>
      <c r="J99" s="49">
        <v>1</v>
      </c>
      <c r="K99" s="49">
        <v>142</v>
      </c>
      <c r="L99" s="49">
        <v>3550</v>
      </c>
      <c r="M99" s="49">
        <v>4700</v>
      </c>
      <c r="N99" s="49">
        <v>4009220000</v>
      </c>
      <c r="O99" s="49">
        <v>25</v>
      </c>
      <c r="Q99" s="49">
        <v>18297</v>
      </c>
      <c r="R99" s="49">
        <v>9947.5</v>
      </c>
      <c r="S99" s="49">
        <v>19.420000000000002</v>
      </c>
      <c r="T99" s="49">
        <v>8330.08</v>
      </c>
      <c r="U99" s="49" t="s">
        <v>775</v>
      </c>
      <c r="V99" s="49" t="s">
        <v>776</v>
      </c>
      <c r="X99" s="58" t="s">
        <v>772</v>
      </c>
      <c r="Y99" s="58" t="s">
        <v>773</v>
      </c>
    </row>
    <row r="100" spans="1:31" ht="12" customHeight="1">
      <c r="A100" s="7" t="s">
        <v>1229</v>
      </c>
      <c r="C100" s="57" t="str">
        <f>_xlfn.XLOOKUP(F100,truck_and_mark!B:B,truck_and_mark!A:A)</f>
        <v>ACE5834</v>
      </c>
      <c r="E100" s="55" t="s">
        <v>1337</v>
      </c>
      <c r="F100" s="32" t="s">
        <v>1338</v>
      </c>
      <c r="G100" s="8" t="s">
        <v>1232</v>
      </c>
      <c r="H100" s="8" t="s">
        <v>1233</v>
      </c>
      <c r="I100" s="9" t="s">
        <v>694</v>
      </c>
      <c r="J100" s="81">
        <v>1</v>
      </c>
      <c r="K100" s="58">
        <v>7900</v>
      </c>
      <c r="L100" s="58">
        <v>7900</v>
      </c>
      <c r="M100" s="58">
        <v>9011</v>
      </c>
      <c r="N100" s="49">
        <v>8543909000</v>
      </c>
      <c r="O100" s="49">
        <v>1</v>
      </c>
      <c r="Q100" s="49">
        <v>12705.04</v>
      </c>
      <c r="R100" s="49">
        <v>8698.65</v>
      </c>
      <c r="S100" s="49">
        <v>13.97</v>
      </c>
      <c r="T100" s="49">
        <v>3992.42</v>
      </c>
      <c r="U100" s="49" t="s">
        <v>696</v>
      </c>
      <c r="V100" s="49" t="s">
        <v>1234</v>
      </c>
      <c r="X100" s="49" t="s">
        <v>1232</v>
      </c>
      <c r="Y100" s="49" t="s">
        <v>1233</v>
      </c>
    </row>
    <row r="101" spans="1:31" ht="12" customHeight="1">
      <c r="A101" s="7" t="s">
        <v>1229</v>
      </c>
      <c r="C101" s="57" t="str">
        <f>_xlfn.XLOOKUP(F101,truck_and_mark!B:B,truck_and_mark!A:A)</f>
        <v>ACE5834</v>
      </c>
      <c r="E101" s="55" t="s">
        <v>1337</v>
      </c>
      <c r="F101" s="32" t="s">
        <v>1338</v>
      </c>
      <c r="G101" s="8" t="s">
        <v>1235</v>
      </c>
      <c r="H101" s="8" t="s">
        <v>699</v>
      </c>
      <c r="I101" s="58" t="s">
        <v>700</v>
      </c>
      <c r="J101" s="60"/>
      <c r="K101" s="58">
        <v>240</v>
      </c>
      <c r="L101" s="58">
        <v>720</v>
      </c>
      <c r="M101" s="58">
        <v>726</v>
      </c>
      <c r="N101" s="49">
        <v>5603149000</v>
      </c>
      <c r="O101" s="49">
        <v>3</v>
      </c>
      <c r="Q101" s="49">
        <v>2304</v>
      </c>
      <c r="R101" s="49">
        <v>1319.4</v>
      </c>
      <c r="S101" s="49">
        <v>2.54</v>
      </c>
      <c r="T101" s="49">
        <v>982.06</v>
      </c>
      <c r="U101" s="49" t="s">
        <v>1236</v>
      </c>
      <c r="V101" s="49" t="s">
        <v>716</v>
      </c>
      <c r="X101" s="49" t="s">
        <v>1235</v>
      </c>
      <c r="Y101" s="49" t="s">
        <v>699</v>
      </c>
    </row>
    <row r="102" spans="1:31" ht="12" customHeight="1">
      <c r="A102" s="49" t="s">
        <v>1686</v>
      </c>
      <c r="C102" s="57" t="str">
        <f>_xlfn.XLOOKUP(F102,truck_and_mark!B:B,truck_and_mark!A:A)</f>
        <v>ACE5834</v>
      </c>
      <c r="E102" s="55" t="s">
        <v>1337</v>
      </c>
      <c r="F102" s="32" t="s">
        <v>1696</v>
      </c>
      <c r="G102" s="49" t="s">
        <v>703</v>
      </c>
      <c r="H102" s="49" t="s">
        <v>704</v>
      </c>
      <c r="I102" s="49" t="s">
        <v>710</v>
      </c>
      <c r="J102" s="49">
        <v>1</v>
      </c>
      <c r="K102" s="49">
        <v>46.4</v>
      </c>
      <c r="L102" s="49">
        <v>1762</v>
      </c>
      <c r="M102" s="49">
        <v>1877</v>
      </c>
      <c r="N102" s="49">
        <v>8543909000</v>
      </c>
      <c r="O102" s="49">
        <v>38</v>
      </c>
      <c r="Q102" s="49">
        <v>14031.88</v>
      </c>
      <c r="R102" s="49">
        <v>12664.83</v>
      </c>
      <c r="S102" s="49">
        <v>15.47</v>
      </c>
      <c r="T102" s="49">
        <v>1351.58</v>
      </c>
      <c r="U102" s="49" t="s">
        <v>712</v>
      </c>
      <c r="V102" s="49" t="s">
        <v>713</v>
      </c>
      <c r="X102" s="49" t="s">
        <v>703</v>
      </c>
      <c r="Y102" s="49" t="s">
        <v>704</v>
      </c>
    </row>
    <row r="103" spans="1:31" ht="12" customHeight="1">
      <c r="A103" s="49" t="s">
        <v>1686</v>
      </c>
      <c r="C103" s="57" t="str">
        <f>_xlfn.XLOOKUP(F103,truck_and_mark!B:B,truck_and_mark!A:A)</f>
        <v>ACE5834</v>
      </c>
      <c r="E103" s="55" t="s">
        <v>1337</v>
      </c>
      <c r="F103" s="32" t="s">
        <v>1700</v>
      </c>
      <c r="G103" s="49" t="s">
        <v>703</v>
      </c>
      <c r="H103" s="49" t="s">
        <v>704</v>
      </c>
      <c r="I103" s="49" t="s">
        <v>710</v>
      </c>
      <c r="J103" s="49">
        <v>1</v>
      </c>
      <c r="K103" s="49">
        <v>46.4</v>
      </c>
      <c r="L103" s="49">
        <v>1764</v>
      </c>
      <c r="M103" s="49">
        <v>1878</v>
      </c>
      <c r="N103" s="49">
        <v>8543909000</v>
      </c>
      <c r="O103" s="49">
        <v>38</v>
      </c>
      <c r="Q103" s="49">
        <v>14031.88</v>
      </c>
      <c r="R103" s="49">
        <v>12664.83</v>
      </c>
      <c r="S103" s="49">
        <v>15.47</v>
      </c>
      <c r="T103" s="49">
        <v>1351.58</v>
      </c>
      <c r="U103" s="49" t="s">
        <v>712</v>
      </c>
      <c r="V103" s="49" t="s">
        <v>713</v>
      </c>
      <c r="X103" s="49" t="s">
        <v>703</v>
      </c>
      <c r="Y103" s="49" t="s">
        <v>704</v>
      </c>
    </row>
    <row r="104" spans="1:31" ht="12" customHeight="1">
      <c r="A104" s="49" t="s">
        <v>4316</v>
      </c>
      <c r="C104" s="57" t="str">
        <f>_xlfn.XLOOKUP(F104,truck_and_mark!B:B,truck_and_mark!A:A)</f>
        <v>ACE5834</v>
      </c>
      <c r="E104" s="49" t="s">
        <v>1337</v>
      </c>
      <c r="F104" s="32" t="s">
        <v>4337</v>
      </c>
      <c r="G104" s="49" t="s">
        <v>4318</v>
      </c>
      <c r="H104" s="49" t="s">
        <v>773</v>
      </c>
      <c r="I104" s="49" t="s">
        <v>4336</v>
      </c>
      <c r="J104" s="49">
        <v>1</v>
      </c>
      <c r="K104" s="49">
        <v>107</v>
      </c>
      <c r="L104" s="49">
        <v>5243</v>
      </c>
      <c r="M104" s="49">
        <v>6700</v>
      </c>
      <c r="N104" s="49">
        <v>4009220000</v>
      </c>
      <c r="O104" s="49">
        <v>49</v>
      </c>
      <c r="Q104" s="49">
        <v>26631.5</v>
      </c>
      <c r="R104" s="49">
        <v>14479.01</v>
      </c>
      <c r="S104" s="49">
        <v>28.28</v>
      </c>
      <c r="T104" s="49">
        <v>12124.21</v>
      </c>
      <c r="U104" s="49" t="s">
        <v>775</v>
      </c>
      <c r="V104" s="49" t="s">
        <v>776</v>
      </c>
      <c r="X104" s="58" t="s">
        <v>772</v>
      </c>
      <c r="Y104" s="58" t="s">
        <v>773</v>
      </c>
    </row>
    <row r="105" spans="1:31" ht="12" customHeight="1">
      <c r="A105" s="49" t="s">
        <v>4459</v>
      </c>
      <c r="B105" s="2"/>
      <c r="C105" s="57" t="str">
        <f>_xlfn.XLOOKUP(F105,truck_and_mark!B:B,truck_and_mark!A:A)</f>
        <v>ACE5834</v>
      </c>
      <c r="E105" s="49" t="s">
        <v>1337</v>
      </c>
      <c r="F105" s="32" t="s">
        <v>4488</v>
      </c>
      <c r="G105" s="49" t="s">
        <v>814</v>
      </c>
      <c r="H105" s="49" t="s">
        <v>815</v>
      </c>
      <c r="I105" s="49" t="s">
        <v>4464</v>
      </c>
      <c r="J105" s="49">
        <v>1</v>
      </c>
      <c r="K105" s="49">
        <v>25</v>
      </c>
      <c r="L105" s="49">
        <v>2700</v>
      </c>
      <c r="M105" s="49">
        <v>3370</v>
      </c>
      <c r="N105" s="49">
        <v>3209909090</v>
      </c>
      <c r="O105" s="49">
        <v>108</v>
      </c>
      <c r="Q105" s="49">
        <v>11208.74</v>
      </c>
      <c r="R105" s="49">
        <v>8624.7900000000009</v>
      </c>
      <c r="S105" s="49">
        <v>12.33</v>
      </c>
      <c r="T105" s="49">
        <v>2571.62</v>
      </c>
      <c r="U105" s="49" t="s">
        <v>817</v>
      </c>
      <c r="V105" s="49" t="s">
        <v>818</v>
      </c>
      <c r="X105" s="49" t="s">
        <v>814</v>
      </c>
      <c r="Y105" s="49" t="s">
        <v>815</v>
      </c>
      <c r="AA105" s="2"/>
      <c r="AB105" s="2"/>
      <c r="AC105" s="2"/>
      <c r="AD105" s="2"/>
      <c r="AE105" s="2"/>
    </row>
    <row r="106" spans="1:31" ht="12" customHeight="1">
      <c r="A106" s="7" t="s">
        <v>1229</v>
      </c>
      <c r="C106" s="57" t="str">
        <f>_xlfn.XLOOKUP(F106,truck_and_mark!B:B,truck_and_mark!A:A)</f>
        <v>ACE6367</v>
      </c>
      <c r="E106" s="55" t="s">
        <v>1390</v>
      </c>
      <c r="F106" s="32" t="s">
        <v>1391</v>
      </c>
      <c r="G106" s="8" t="s">
        <v>1232</v>
      </c>
      <c r="H106" s="8" t="s">
        <v>1233</v>
      </c>
      <c r="I106" s="9" t="s">
        <v>694</v>
      </c>
      <c r="J106" s="81">
        <v>1</v>
      </c>
      <c r="K106" s="58">
        <v>7900</v>
      </c>
      <c r="L106" s="58">
        <v>7900</v>
      </c>
      <c r="M106" s="58">
        <v>9011</v>
      </c>
      <c r="N106" s="49">
        <v>8543909000</v>
      </c>
      <c r="O106" s="49">
        <v>1</v>
      </c>
      <c r="Q106" s="49">
        <v>12705.04</v>
      </c>
      <c r="R106" s="49">
        <v>8698.65</v>
      </c>
      <c r="S106" s="49">
        <v>13.97</v>
      </c>
      <c r="T106" s="49">
        <v>3992.42</v>
      </c>
      <c r="U106" s="49" t="s">
        <v>696</v>
      </c>
      <c r="V106" s="49" t="s">
        <v>1234</v>
      </c>
      <c r="X106" s="49" t="s">
        <v>1232</v>
      </c>
      <c r="Y106" s="49" t="s">
        <v>1233</v>
      </c>
    </row>
    <row r="107" spans="1:31" ht="12" customHeight="1">
      <c r="A107" s="7" t="s">
        <v>1229</v>
      </c>
      <c r="C107" s="57" t="str">
        <f>_xlfn.XLOOKUP(F107,truck_and_mark!B:B,truck_and_mark!A:A)</f>
        <v>ACE6367</v>
      </c>
      <c r="E107" s="55" t="s">
        <v>1390</v>
      </c>
      <c r="F107" s="32" t="s">
        <v>1391</v>
      </c>
      <c r="G107" s="8" t="s">
        <v>1235</v>
      </c>
      <c r="H107" s="8" t="s">
        <v>699</v>
      </c>
      <c r="I107" s="58" t="s">
        <v>700</v>
      </c>
      <c r="J107" s="60"/>
      <c r="K107" s="58">
        <v>240</v>
      </c>
      <c r="L107" s="58">
        <v>720</v>
      </c>
      <c r="M107" s="58">
        <v>726</v>
      </c>
      <c r="N107" s="49">
        <v>5603149000</v>
      </c>
      <c r="O107" s="49">
        <v>3</v>
      </c>
      <c r="Q107" s="49">
        <v>2304</v>
      </c>
      <c r="R107" s="49">
        <v>1319.4</v>
      </c>
      <c r="S107" s="49">
        <v>2.54</v>
      </c>
      <c r="T107" s="49">
        <v>982.06</v>
      </c>
      <c r="U107" s="49" t="s">
        <v>1236</v>
      </c>
      <c r="V107" s="49" t="s">
        <v>716</v>
      </c>
      <c r="X107" s="49" t="s">
        <v>1235</v>
      </c>
      <c r="Y107" s="49" t="s">
        <v>699</v>
      </c>
    </row>
    <row r="108" spans="1:31" ht="12" customHeight="1">
      <c r="A108" s="49" t="s">
        <v>1686</v>
      </c>
      <c r="C108" s="57" t="str">
        <f>_xlfn.XLOOKUP(F108,truck_and_mark!B:B,truck_and_mark!A:A)</f>
        <v>ACE6367</v>
      </c>
      <c r="E108" s="55" t="s">
        <v>1390</v>
      </c>
      <c r="F108" s="32" t="s">
        <v>1719</v>
      </c>
      <c r="G108" s="49" t="s">
        <v>703</v>
      </c>
      <c r="H108" s="49" t="s">
        <v>704</v>
      </c>
      <c r="I108" s="49" t="s">
        <v>710</v>
      </c>
      <c r="J108" s="49">
        <v>1</v>
      </c>
      <c r="K108" s="49">
        <v>46.4</v>
      </c>
      <c r="L108" s="49">
        <v>1763</v>
      </c>
      <c r="M108" s="49">
        <v>1879</v>
      </c>
      <c r="N108" s="49">
        <v>8543909000</v>
      </c>
      <c r="O108" s="49">
        <v>38</v>
      </c>
      <c r="Q108" s="49">
        <v>14031.88</v>
      </c>
      <c r="R108" s="49">
        <v>12664.83</v>
      </c>
      <c r="S108" s="49">
        <v>15.47</v>
      </c>
      <c r="T108" s="49">
        <v>1351.58</v>
      </c>
      <c r="U108" s="49" t="s">
        <v>712</v>
      </c>
      <c r="V108" s="49" t="s">
        <v>713</v>
      </c>
      <c r="X108" s="49" t="s">
        <v>703</v>
      </c>
      <c r="Y108" s="49" t="s">
        <v>704</v>
      </c>
    </row>
    <row r="109" spans="1:31" ht="12" customHeight="1">
      <c r="A109" s="49" t="s">
        <v>1686</v>
      </c>
      <c r="C109" s="57" t="str">
        <f>_xlfn.XLOOKUP(F109,truck_and_mark!B:B,truck_and_mark!A:A)</f>
        <v>ACE6367</v>
      </c>
      <c r="E109" s="55" t="s">
        <v>1390</v>
      </c>
      <c r="F109" s="32" t="s">
        <v>1861</v>
      </c>
      <c r="G109" s="49" t="s">
        <v>703</v>
      </c>
      <c r="H109" s="49" t="s">
        <v>704</v>
      </c>
      <c r="I109" s="49" t="s">
        <v>710</v>
      </c>
      <c r="J109" s="49">
        <v>1</v>
      </c>
      <c r="K109" s="49">
        <v>46.4</v>
      </c>
      <c r="L109" s="49">
        <v>1763</v>
      </c>
      <c r="M109" s="49">
        <v>1879</v>
      </c>
      <c r="N109" s="49">
        <v>8543909000</v>
      </c>
      <c r="O109" s="49">
        <v>38</v>
      </c>
      <c r="Q109" s="49">
        <v>14031.88</v>
      </c>
      <c r="R109" s="49">
        <v>12664.83</v>
      </c>
      <c r="S109" s="49">
        <v>15.47</v>
      </c>
      <c r="T109" s="49">
        <v>1351.58</v>
      </c>
      <c r="U109" s="49" t="s">
        <v>712</v>
      </c>
      <c r="V109" s="49" t="s">
        <v>713</v>
      </c>
      <c r="X109" s="49" t="s">
        <v>703</v>
      </c>
      <c r="Y109" s="49" t="s">
        <v>704</v>
      </c>
    </row>
    <row r="110" spans="1:31" ht="12" customHeight="1">
      <c r="A110" s="49" t="s">
        <v>1686</v>
      </c>
      <c r="C110" s="57" t="str">
        <f>_xlfn.XLOOKUP(F110,truck_and_mark!B:B,truck_and_mark!A:A)</f>
        <v>ACE6367</v>
      </c>
      <c r="E110" s="55" t="s">
        <v>1390</v>
      </c>
      <c r="F110" s="32" t="s">
        <v>1914</v>
      </c>
      <c r="G110" s="49" t="s">
        <v>703</v>
      </c>
      <c r="H110" s="49" t="s">
        <v>704</v>
      </c>
      <c r="I110" s="49" t="s">
        <v>710</v>
      </c>
      <c r="J110" s="49">
        <v>1</v>
      </c>
      <c r="K110" s="49">
        <v>46.4</v>
      </c>
      <c r="L110" s="49">
        <v>1761</v>
      </c>
      <c r="M110" s="49">
        <v>1880</v>
      </c>
      <c r="N110" s="49">
        <v>8543909000</v>
      </c>
      <c r="O110" s="49">
        <v>38</v>
      </c>
      <c r="Q110" s="49">
        <v>14031.88</v>
      </c>
      <c r="R110" s="49">
        <v>12664.83</v>
      </c>
      <c r="S110" s="49">
        <v>15.47</v>
      </c>
      <c r="T110" s="49">
        <v>1351.58</v>
      </c>
      <c r="U110" s="49" t="s">
        <v>712</v>
      </c>
      <c r="V110" s="49" t="s">
        <v>713</v>
      </c>
      <c r="X110" s="49" t="s">
        <v>703</v>
      </c>
      <c r="Y110" s="49" t="s">
        <v>704</v>
      </c>
    </row>
    <row r="111" spans="1:31" ht="12" customHeight="1">
      <c r="A111" s="49" t="s">
        <v>1686</v>
      </c>
      <c r="C111" s="57" t="str">
        <f>_xlfn.XLOOKUP(F111,truck_and_mark!B:B,truck_and_mark!A:A)</f>
        <v>ACE6367</v>
      </c>
      <c r="E111" s="55" t="s">
        <v>1390</v>
      </c>
      <c r="F111" s="32" t="s">
        <v>1974</v>
      </c>
      <c r="G111" s="49" t="s">
        <v>703</v>
      </c>
      <c r="H111" s="49" t="s">
        <v>704</v>
      </c>
      <c r="I111" s="49" t="s">
        <v>710</v>
      </c>
      <c r="J111" s="49">
        <v>1</v>
      </c>
      <c r="K111" s="49">
        <v>46.4</v>
      </c>
      <c r="L111" s="49">
        <v>1761</v>
      </c>
      <c r="M111" s="49">
        <v>1876</v>
      </c>
      <c r="N111" s="49">
        <v>8543909000</v>
      </c>
      <c r="O111" s="49">
        <v>38</v>
      </c>
      <c r="Q111" s="49">
        <v>14031.88</v>
      </c>
      <c r="R111" s="49">
        <v>12664.83</v>
      </c>
      <c r="S111" s="49">
        <v>15.47</v>
      </c>
      <c r="T111" s="49">
        <v>1351.58</v>
      </c>
      <c r="U111" s="49" t="s">
        <v>712</v>
      </c>
      <c r="V111" s="49" t="s">
        <v>713</v>
      </c>
      <c r="X111" s="49" t="s">
        <v>703</v>
      </c>
      <c r="Y111" s="49" t="s">
        <v>704</v>
      </c>
    </row>
    <row r="112" spans="1:31" ht="12" customHeight="1">
      <c r="A112" s="7" t="s">
        <v>1229</v>
      </c>
      <c r="C112" s="57" t="str">
        <f>_xlfn.XLOOKUP(F112,truck_and_mark!B:B,truck_and_mark!A:A)</f>
        <v>ACE6612</v>
      </c>
      <c r="E112" s="55" t="s">
        <v>1364</v>
      </c>
      <c r="F112" s="32" t="s">
        <v>1365</v>
      </c>
      <c r="G112" s="8" t="s">
        <v>1232</v>
      </c>
      <c r="H112" s="8" t="s">
        <v>1233</v>
      </c>
      <c r="I112" s="9" t="s">
        <v>694</v>
      </c>
      <c r="J112" s="81">
        <v>1</v>
      </c>
      <c r="K112" s="58">
        <v>7900</v>
      </c>
      <c r="L112" s="58">
        <v>7900</v>
      </c>
      <c r="M112" s="58">
        <v>9011</v>
      </c>
      <c r="N112" s="49">
        <v>8543909000</v>
      </c>
      <c r="O112" s="49">
        <v>1</v>
      </c>
      <c r="Q112" s="49">
        <v>12705.04</v>
      </c>
      <c r="R112" s="49">
        <v>8698.65</v>
      </c>
      <c r="S112" s="49">
        <v>13.97</v>
      </c>
      <c r="T112" s="49">
        <v>3992.42</v>
      </c>
      <c r="U112" s="49" t="s">
        <v>696</v>
      </c>
      <c r="V112" s="49" t="s">
        <v>1234</v>
      </c>
      <c r="X112" s="49" t="s">
        <v>1232</v>
      </c>
      <c r="Y112" s="49" t="s">
        <v>1233</v>
      </c>
    </row>
    <row r="113" spans="1:25" ht="12" customHeight="1">
      <c r="A113" s="7" t="s">
        <v>1229</v>
      </c>
      <c r="C113" s="57" t="str">
        <f>_xlfn.XLOOKUP(F113,truck_and_mark!B:B,truck_and_mark!A:A)</f>
        <v>ACE6612</v>
      </c>
      <c r="E113" s="55" t="s">
        <v>1364</v>
      </c>
      <c r="F113" s="32" t="s">
        <v>1365</v>
      </c>
      <c r="G113" s="8" t="s">
        <v>1235</v>
      </c>
      <c r="H113" s="8" t="s">
        <v>699</v>
      </c>
      <c r="I113" s="58" t="s">
        <v>700</v>
      </c>
      <c r="J113" s="60"/>
      <c r="K113" s="58">
        <v>240</v>
      </c>
      <c r="L113" s="58">
        <v>720</v>
      </c>
      <c r="M113" s="58">
        <v>726</v>
      </c>
      <c r="N113" s="49">
        <v>5603149000</v>
      </c>
      <c r="O113" s="49">
        <v>3</v>
      </c>
      <c r="Q113" s="49">
        <v>2304</v>
      </c>
      <c r="R113" s="49">
        <v>1319.4</v>
      </c>
      <c r="S113" s="49">
        <v>2.54</v>
      </c>
      <c r="T113" s="49">
        <v>982.06</v>
      </c>
      <c r="U113" s="49" t="s">
        <v>1236</v>
      </c>
      <c r="V113" s="49" t="s">
        <v>716</v>
      </c>
      <c r="X113" s="49" t="s">
        <v>1235</v>
      </c>
      <c r="Y113" s="49" t="s">
        <v>699</v>
      </c>
    </row>
    <row r="114" spans="1:25" ht="12" customHeight="1">
      <c r="A114" s="49" t="s">
        <v>1686</v>
      </c>
      <c r="C114" s="57" t="str">
        <f>_xlfn.XLOOKUP(F114,truck_and_mark!B:B,truck_and_mark!A:A)</f>
        <v>ACE6612</v>
      </c>
      <c r="E114" s="55" t="s">
        <v>1364</v>
      </c>
      <c r="F114" s="32" t="s">
        <v>1698</v>
      </c>
      <c r="G114" s="49" t="s">
        <v>703</v>
      </c>
      <c r="H114" s="49" t="s">
        <v>704</v>
      </c>
      <c r="I114" s="49" t="s">
        <v>710</v>
      </c>
      <c r="J114" s="49">
        <v>1</v>
      </c>
      <c r="K114" s="49">
        <v>46.4</v>
      </c>
      <c r="L114" s="49">
        <v>1764</v>
      </c>
      <c r="M114" s="49">
        <v>1878</v>
      </c>
      <c r="N114" s="49">
        <v>8543909000</v>
      </c>
      <c r="O114" s="49">
        <v>38</v>
      </c>
      <c r="Q114" s="49">
        <v>14031.88</v>
      </c>
      <c r="R114" s="49">
        <v>12664.83</v>
      </c>
      <c r="S114" s="49">
        <v>15.47</v>
      </c>
      <c r="T114" s="49">
        <v>1351.58</v>
      </c>
      <c r="U114" s="49" t="s">
        <v>712</v>
      </c>
      <c r="V114" s="49" t="s">
        <v>713</v>
      </c>
      <c r="X114" s="49" t="s">
        <v>703</v>
      </c>
      <c r="Y114" s="49" t="s">
        <v>704</v>
      </c>
    </row>
    <row r="115" spans="1:25" ht="12" customHeight="1">
      <c r="A115" s="49" t="s">
        <v>1686</v>
      </c>
      <c r="C115" s="57" t="str">
        <f>_xlfn.XLOOKUP(F115,truck_and_mark!B:B,truck_and_mark!A:A)</f>
        <v>ACE6612</v>
      </c>
      <c r="E115" s="55" t="s">
        <v>1364</v>
      </c>
      <c r="F115" s="32" t="s">
        <v>1710</v>
      </c>
      <c r="G115" s="49" t="s">
        <v>703</v>
      </c>
      <c r="H115" s="49" t="s">
        <v>704</v>
      </c>
      <c r="I115" s="49" t="s">
        <v>710</v>
      </c>
      <c r="J115" s="49">
        <v>1</v>
      </c>
      <c r="K115" s="49">
        <v>46.4</v>
      </c>
      <c r="L115" s="49">
        <v>1764</v>
      </c>
      <c r="M115" s="49">
        <v>1879</v>
      </c>
      <c r="N115" s="49">
        <v>8543909000</v>
      </c>
      <c r="O115" s="49">
        <v>38</v>
      </c>
      <c r="Q115" s="49">
        <v>14031.88</v>
      </c>
      <c r="R115" s="49">
        <v>12664.83</v>
      </c>
      <c r="S115" s="49">
        <v>15.47</v>
      </c>
      <c r="T115" s="49">
        <v>1351.58</v>
      </c>
      <c r="U115" s="49" t="s">
        <v>712</v>
      </c>
      <c r="V115" s="49" t="s">
        <v>713</v>
      </c>
      <c r="X115" s="49" t="s">
        <v>703</v>
      </c>
      <c r="Y115" s="49" t="s">
        <v>704</v>
      </c>
    </row>
    <row r="116" spans="1:25" ht="12" customHeight="1">
      <c r="A116" s="49" t="s">
        <v>1686</v>
      </c>
      <c r="C116" s="57" t="str">
        <f>_xlfn.XLOOKUP(F116,truck_and_mark!B:B,truck_and_mark!A:A)</f>
        <v>ACE6612</v>
      </c>
      <c r="E116" s="55" t="s">
        <v>1364</v>
      </c>
      <c r="F116" s="32" t="s">
        <v>1716</v>
      </c>
      <c r="G116" s="49" t="s">
        <v>703</v>
      </c>
      <c r="H116" s="49" t="s">
        <v>704</v>
      </c>
      <c r="I116" s="49" t="s">
        <v>710</v>
      </c>
      <c r="J116" s="49">
        <v>1</v>
      </c>
      <c r="K116" s="49">
        <v>46.4</v>
      </c>
      <c r="L116" s="49">
        <v>1764</v>
      </c>
      <c r="M116" s="49">
        <v>1878</v>
      </c>
      <c r="N116" s="49">
        <v>8543909000</v>
      </c>
      <c r="O116" s="49">
        <v>38</v>
      </c>
      <c r="Q116" s="49">
        <v>14031.88</v>
      </c>
      <c r="R116" s="49">
        <v>12664.83</v>
      </c>
      <c r="S116" s="49">
        <v>15.47</v>
      </c>
      <c r="T116" s="49">
        <v>1351.58</v>
      </c>
      <c r="U116" s="49" t="s">
        <v>712</v>
      </c>
      <c r="V116" s="49" t="s">
        <v>713</v>
      </c>
      <c r="X116" s="49" t="s">
        <v>703</v>
      </c>
      <c r="Y116" s="49" t="s">
        <v>704</v>
      </c>
    </row>
    <row r="117" spans="1:25" ht="12" customHeight="1">
      <c r="A117" s="49" t="s">
        <v>1686</v>
      </c>
      <c r="C117" s="57" t="str">
        <f>_xlfn.XLOOKUP(F117,truck_and_mark!B:B,truck_and_mark!A:A)</f>
        <v>ACE6612</v>
      </c>
      <c r="E117" s="55" t="s">
        <v>1364</v>
      </c>
      <c r="F117" s="32" t="s">
        <v>1881</v>
      </c>
      <c r="G117" s="49" t="s">
        <v>703</v>
      </c>
      <c r="H117" s="49" t="s">
        <v>704</v>
      </c>
      <c r="I117" s="49" t="s">
        <v>710</v>
      </c>
      <c r="J117" s="49">
        <v>1</v>
      </c>
      <c r="K117" s="49">
        <v>46.4</v>
      </c>
      <c r="L117" s="49">
        <v>1762</v>
      </c>
      <c r="M117" s="49">
        <v>1880</v>
      </c>
      <c r="N117" s="49">
        <v>8543909000</v>
      </c>
      <c r="O117" s="49">
        <v>38</v>
      </c>
      <c r="Q117" s="49">
        <v>14031.88</v>
      </c>
      <c r="R117" s="49">
        <v>12664.83</v>
      </c>
      <c r="S117" s="49">
        <v>15.47</v>
      </c>
      <c r="T117" s="49">
        <v>1351.58</v>
      </c>
      <c r="U117" s="49" t="s">
        <v>712</v>
      </c>
      <c r="V117" s="49" t="s">
        <v>713</v>
      </c>
      <c r="X117" s="49" t="s">
        <v>703</v>
      </c>
      <c r="Y117" s="49" t="s">
        <v>704</v>
      </c>
    </row>
    <row r="118" spans="1:25" ht="12" customHeight="1">
      <c r="A118" s="7" t="s">
        <v>1229</v>
      </c>
      <c r="C118" s="57" t="str">
        <f>_xlfn.XLOOKUP(F118,truck_and_mark!B:B,truck_and_mark!A:A)</f>
        <v>ACE6635</v>
      </c>
      <c r="E118" s="55"/>
      <c r="F118" s="32" t="s">
        <v>1295</v>
      </c>
      <c r="G118" s="8" t="s">
        <v>1232</v>
      </c>
      <c r="H118" s="8" t="s">
        <v>1233</v>
      </c>
      <c r="I118" s="9" t="s">
        <v>694</v>
      </c>
      <c r="J118" s="81">
        <v>1</v>
      </c>
      <c r="K118" s="58">
        <v>7900</v>
      </c>
      <c r="L118" s="58">
        <v>7900</v>
      </c>
      <c r="M118" s="58">
        <v>9011</v>
      </c>
      <c r="N118" s="49">
        <v>8543909000</v>
      </c>
      <c r="O118" s="49">
        <v>1</v>
      </c>
      <c r="Q118" s="49">
        <v>12705.04</v>
      </c>
      <c r="R118" s="49">
        <v>8698.65</v>
      </c>
      <c r="S118" s="49">
        <v>13.97</v>
      </c>
      <c r="T118" s="49">
        <v>3992.42</v>
      </c>
      <c r="U118" s="49" t="s">
        <v>696</v>
      </c>
      <c r="V118" s="49" t="s">
        <v>1234</v>
      </c>
      <c r="X118" s="49" t="s">
        <v>1232</v>
      </c>
      <c r="Y118" s="49" t="s">
        <v>1233</v>
      </c>
    </row>
    <row r="119" spans="1:25" ht="12" customHeight="1">
      <c r="A119" s="7" t="s">
        <v>1229</v>
      </c>
      <c r="C119" s="57" t="str">
        <f>_xlfn.XLOOKUP(F119,truck_and_mark!B:B,truck_and_mark!A:A)</f>
        <v>ACE6635</v>
      </c>
      <c r="E119" s="55"/>
      <c r="F119" s="32" t="s">
        <v>1295</v>
      </c>
      <c r="G119" s="8" t="s">
        <v>1235</v>
      </c>
      <c r="H119" s="8" t="s">
        <v>699</v>
      </c>
      <c r="I119" s="58" t="s">
        <v>700</v>
      </c>
      <c r="J119" s="60"/>
      <c r="K119" s="58">
        <v>240</v>
      </c>
      <c r="L119" s="58">
        <v>720</v>
      </c>
      <c r="M119" s="58">
        <v>726</v>
      </c>
      <c r="N119" s="49">
        <v>5603149000</v>
      </c>
      <c r="O119" s="49">
        <v>3</v>
      </c>
      <c r="Q119" s="49">
        <v>2304</v>
      </c>
      <c r="R119" s="49">
        <v>1319.4</v>
      </c>
      <c r="S119" s="49">
        <v>2.54</v>
      </c>
      <c r="T119" s="49">
        <v>982.06</v>
      </c>
      <c r="U119" s="49" t="s">
        <v>1236</v>
      </c>
      <c r="V119" s="49" t="s">
        <v>716</v>
      </c>
      <c r="X119" s="49" t="s">
        <v>1235</v>
      </c>
      <c r="Y119" s="49" t="s">
        <v>699</v>
      </c>
    </row>
    <row r="120" spans="1:25" ht="12" customHeight="1">
      <c r="A120" s="49" t="s">
        <v>1397</v>
      </c>
      <c r="C120" s="57" t="str">
        <f>_xlfn.XLOOKUP(F120,truck_and_mark!B:B,truck_and_mark!A:A)</f>
        <v>ACE6635</v>
      </c>
      <c r="F120" s="32" t="s">
        <v>1525</v>
      </c>
      <c r="G120" s="49" t="s">
        <v>703</v>
      </c>
      <c r="H120" s="49" t="s">
        <v>704</v>
      </c>
      <c r="I120" s="49" t="s">
        <v>705</v>
      </c>
      <c r="J120" s="49">
        <v>1</v>
      </c>
      <c r="K120" s="49">
        <v>47</v>
      </c>
      <c r="L120" s="49">
        <v>1880</v>
      </c>
      <c r="M120" s="49">
        <v>1985</v>
      </c>
      <c r="N120" s="49">
        <v>8543909000</v>
      </c>
      <c r="O120" s="49">
        <v>40</v>
      </c>
      <c r="Q120" s="49">
        <v>14838.8</v>
      </c>
      <c r="R120" s="49">
        <v>13364.2</v>
      </c>
      <c r="S120" s="49">
        <v>16.350000000000001</v>
      </c>
      <c r="T120" s="49">
        <v>1458.25</v>
      </c>
      <c r="U120" s="49" t="s">
        <v>707</v>
      </c>
      <c r="V120" s="49" t="s">
        <v>708</v>
      </c>
      <c r="X120" s="49" t="s">
        <v>703</v>
      </c>
      <c r="Y120" s="49" t="s">
        <v>704</v>
      </c>
    </row>
    <row r="121" spans="1:25" ht="12" customHeight="1">
      <c r="A121" s="49" t="s">
        <v>1397</v>
      </c>
      <c r="C121" s="57" t="str">
        <f>_xlfn.XLOOKUP(F121,truck_and_mark!B:B,truck_and_mark!A:A)</f>
        <v>ACE6635</v>
      </c>
      <c r="F121" s="32" t="s">
        <v>1627</v>
      </c>
      <c r="G121" s="49" t="s">
        <v>703</v>
      </c>
      <c r="H121" s="49" t="s">
        <v>704</v>
      </c>
      <c r="I121" s="49" t="s">
        <v>705</v>
      </c>
      <c r="J121" s="49">
        <v>1</v>
      </c>
      <c r="K121" s="49">
        <v>47</v>
      </c>
      <c r="L121" s="49">
        <v>1880</v>
      </c>
      <c r="M121" s="49">
        <v>1985</v>
      </c>
      <c r="N121" s="49">
        <v>8543909000</v>
      </c>
      <c r="O121" s="49">
        <v>40</v>
      </c>
      <c r="Q121" s="49">
        <v>14838.8</v>
      </c>
      <c r="R121" s="49">
        <v>13364.2</v>
      </c>
      <c r="S121" s="49">
        <v>16.350000000000001</v>
      </c>
      <c r="T121" s="49">
        <v>1458.25</v>
      </c>
      <c r="U121" s="49" t="s">
        <v>707</v>
      </c>
      <c r="V121" s="49" t="s">
        <v>708</v>
      </c>
      <c r="X121" s="49" t="s">
        <v>703</v>
      </c>
      <c r="Y121" s="49" t="s">
        <v>704</v>
      </c>
    </row>
    <row r="122" spans="1:25" ht="12" customHeight="1">
      <c r="A122" s="49" t="s">
        <v>1397</v>
      </c>
      <c r="C122" s="57" t="str">
        <f>_xlfn.XLOOKUP(F122,truck_and_mark!B:B,truck_and_mark!A:A)</f>
        <v>ACE6635</v>
      </c>
      <c r="F122" s="32" t="s">
        <v>1670</v>
      </c>
      <c r="G122" s="49" t="s">
        <v>703</v>
      </c>
      <c r="H122" s="49" t="s">
        <v>704</v>
      </c>
      <c r="I122" s="49" t="s">
        <v>705</v>
      </c>
      <c r="J122" s="49">
        <v>1</v>
      </c>
      <c r="K122" s="49">
        <v>47</v>
      </c>
      <c r="L122" s="49">
        <v>1880</v>
      </c>
      <c r="M122" s="49">
        <v>1985</v>
      </c>
      <c r="N122" s="49">
        <v>8543909000</v>
      </c>
      <c r="O122" s="49">
        <v>40</v>
      </c>
      <c r="Q122" s="49">
        <v>14838.8</v>
      </c>
      <c r="R122" s="49">
        <v>13364.2</v>
      </c>
      <c r="S122" s="49">
        <v>16.350000000000001</v>
      </c>
      <c r="T122" s="49">
        <v>1458.25</v>
      </c>
      <c r="U122" s="49" t="s">
        <v>707</v>
      </c>
      <c r="V122" s="49" t="s">
        <v>708</v>
      </c>
      <c r="X122" s="49" t="s">
        <v>703</v>
      </c>
      <c r="Y122" s="49" t="s">
        <v>704</v>
      </c>
    </row>
    <row r="123" spans="1:25" ht="12" customHeight="1">
      <c r="A123" s="49" t="s">
        <v>1397</v>
      </c>
      <c r="C123" s="57" t="str">
        <f>_xlfn.XLOOKUP(F123,truck_and_mark!B:B,truck_and_mark!A:A)</f>
        <v>ACE6635</v>
      </c>
      <c r="F123" s="32" t="s">
        <v>1684</v>
      </c>
      <c r="G123" s="49" t="s">
        <v>703</v>
      </c>
      <c r="H123" s="49" t="s">
        <v>704</v>
      </c>
      <c r="I123" s="49" t="s">
        <v>705</v>
      </c>
      <c r="J123" s="49">
        <v>1</v>
      </c>
      <c r="K123" s="49">
        <v>47</v>
      </c>
      <c r="L123" s="49">
        <v>1880</v>
      </c>
      <c r="M123" s="49">
        <v>1985</v>
      </c>
      <c r="N123" s="49">
        <v>8543909000</v>
      </c>
      <c r="O123" s="49">
        <v>40</v>
      </c>
      <c r="Q123" s="49">
        <v>14838.8</v>
      </c>
      <c r="R123" s="49">
        <v>13364.2</v>
      </c>
      <c r="S123" s="49">
        <v>16.350000000000001</v>
      </c>
      <c r="T123" s="49">
        <v>1458.25</v>
      </c>
      <c r="U123" s="49" t="s">
        <v>707</v>
      </c>
      <c r="V123" s="49" t="s">
        <v>708</v>
      </c>
      <c r="X123" s="49" t="s">
        <v>703</v>
      </c>
      <c r="Y123" s="49" t="s">
        <v>704</v>
      </c>
    </row>
    <row r="124" spans="1:25" ht="12" customHeight="1">
      <c r="A124" s="7" t="s">
        <v>1229</v>
      </c>
      <c r="C124" s="57" t="str">
        <f>_xlfn.XLOOKUP(F124,truck_and_mark!B:B,truck_and_mark!A:A)</f>
        <v>ACE6636</v>
      </c>
      <c r="E124" s="50" t="s">
        <v>1230</v>
      </c>
      <c r="F124" s="32" t="s">
        <v>1231</v>
      </c>
      <c r="G124" s="8" t="s">
        <v>1232</v>
      </c>
      <c r="H124" s="8" t="s">
        <v>1233</v>
      </c>
      <c r="I124" s="9" t="s">
        <v>694</v>
      </c>
      <c r="J124" s="81">
        <v>1</v>
      </c>
      <c r="K124" s="58">
        <v>7900</v>
      </c>
      <c r="L124" s="58">
        <v>7900</v>
      </c>
      <c r="M124" s="58">
        <v>9011</v>
      </c>
      <c r="N124" s="49">
        <v>8543909000</v>
      </c>
      <c r="O124" s="49">
        <v>1</v>
      </c>
      <c r="Q124" s="49">
        <v>12705.04</v>
      </c>
      <c r="R124" s="49">
        <v>8698.65</v>
      </c>
      <c r="S124" s="49">
        <v>14.06</v>
      </c>
      <c r="T124" s="49">
        <v>3992.33</v>
      </c>
      <c r="U124" s="49" t="s">
        <v>696</v>
      </c>
      <c r="V124" s="49" t="s">
        <v>1234</v>
      </c>
      <c r="X124" s="49" t="s">
        <v>1232</v>
      </c>
      <c r="Y124" s="49" t="s">
        <v>1233</v>
      </c>
    </row>
    <row r="125" spans="1:25" ht="12" customHeight="1">
      <c r="A125" s="7" t="s">
        <v>1229</v>
      </c>
      <c r="C125" s="57" t="str">
        <f>_xlfn.XLOOKUP(F125,truck_and_mark!B:B,truck_and_mark!A:A)</f>
        <v>ACE6636</v>
      </c>
      <c r="E125" s="50" t="s">
        <v>1230</v>
      </c>
      <c r="F125" s="32" t="s">
        <v>1231</v>
      </c>
      <c r="G125" s="8" t="s">
        <v>1235</v>
      </c>
      <c r="H125" s="8" t="s">
        <v>699</v>
      </c>
      <c r="I125" s="58" t="s">
        <v>700</v>
      </c>
      <c r="J125" s="60"/>
      <c r="K125" s="58">
        <v>240</v>
      </c>
      <c r="L125" s="58">
        <v>720</v>
      </c>
      <c r="M125" s="58">
        <v>726</v>
      </c>
      <c r="N125" s="49">
        <v>5603149000</v>
      </c>
      <c r="O125" s="49">
        <v>3</v>
      </c>
      <c r="Q125" s="49">
        <v>2304</v>
      </c>
      <c r="R125" s="49">
        <v>1319.4</v>
      </c>
      <c r="S125" s="49">
        <v>2.54</v>
      </c>
      <c r="T125" s="49">
        <v>982.06</v>
      </c>
      <c r="U125" s="49" t="s">
        <v>1236</v>
      </c>
      <c r="V125" s="49" t="s">
        <v>716</v>
      </c>
      <c r="X125" s="49" t="s">
        <v>1235</v>
      </c>
      <c r="Y125" s="49" t="s">
        <v>699</v>
      </c>
    </row>
    <row r="126" spans="1:25" ht="12" customHeight="1">
      <c r="A126" s="49" t="s">
        <v>1686</v>
      </c>
      <c r="C126" s="57" t="str">
        <f>_xlfn.XLOOKUP(F126,truck_and_mark!B:B,truck_and_mark!A:A)</f>
        <v>ACE6636</v>
      </c>
      <c r="E126" s="55" t="s">
        <v>1230</v>
      </c>
      <c r="F126" s="32" t="s">
        <v>1853</v>
      </c>
      <c r="G126" s="49" t="s">
        <v>703</v>
      </c>
      <c r="H126" s="49" t="s">
        <v>704</v>
      </c>
      <c r="I126" s="49" t="s">
        <v>710</v>
      </c>
      <c r="J126" s="49">
        <v>1</v>
      </c>
      <c r="K126" s="49">
        <v>46.4</v>
      </c>
      <c r="L126" s="49">
        <v>1762</v>
      </c>
      <c r="M126" s="49">
        <v>1879</v>
      </c>
      <c r="N126" s="49">
        <v>8543909000</v>
      </c>
      <c r="O126" s="49">
        <v>38</v>
      </c>
      <c r="Q126" s="49">
        <v>14031.88</v>
      </c>
      <c r="R126" s="49">
        <v>12664.83</v>
      </c>
      <c r="S126" s="49">
        <v>15.47</v>
      </c>
      <c r="T126" s="49">
        <v>1351.58</v>
      </c>
      <c r="U126" s="49" t="s">
        <v>712</v>
      </c>
      <c r="V126" s="49" t="s">
        <v>713</v>
      </c>
      <c r="X126" s="49" t="s">
        <v>703</v>
      </c>
      <c r="Y126" s="49" t="s">
        <v>704</v>
      </c>
    </row>
    <row r="127" spans="1:25" ht="12" customHeight="1">
      <c r="A127" s="49" t="s">
        <v>1686</v>
      </c>
      <c r="C127" s="57" t="str">
        <f>_xlfn.XLOOKUP(F127,truck_and_mark!B:B,truck_and_mark!A:A)</f>
        <v>ACE6636</v>
      </c>
      <c r="E127" s="55" t="s">
        <v>1230</v>
      </c>
      <c r="F127" s="32" t="s">
        <v>1864</v>
      </c>
      <c r="G127" s="49" t="s">
        <v>703</v>
      </c>
      <c r="H127" s="49" t="s">
        <v>704</v>
      </c>
      <c r="I127" s="49" t="s">
        <v>710</v>
      </c>
      <c r="J127" s="49">
        <v>1</v>
      </c>
      <c r="K127" s="49">
        <v>46.4</v>
      </c>
      <c r="L127" s="49">
        <v>1761</v>
      </c>
      <c r="M127" s="49">
        <v>1881</v>
      </c>
      <c r="N127" s="49">
        <v>8543909000</v>
      </c>
      <c r="O127" s="49">
        <v>38</v>
      </c>
      <c r="Q127" s="49">
        <v>14031.88</v>
      </c>
      <c r="R127" s="49">
        <v>12664.83</v>
      </c>
      <c r="S127" s="49">
        <v>15.47</v>
      </c>
      <c r="T127" s="49">
        <v>1351.58</v>
      </c>
      <c r="U127" s="49" t="s">
        <v>712</v>
      </c>
      <c r="V127" s="49" t="s">
        <v>713</v>
      </c>
      <c r="X127" s="49" t="s">
        <v>703</v>
      </c>
      <c r="Y127" s="49" t="s">
        <v>704</v>
      </c>
    </row>
    <row r="128" spans="1:25" ht="12" customHeight="1">
      <c r="A128" s="49" t="s">
        <v>1686</v>
      </c>
      <c r="C128" s="57" t="str">
        <f>_xlfn.XLOOKUP(F128,truck_and_mark!B:B,truck_and_mark!A:A)</f>
        <v>ACE6636</v>
      </c>
      <c r="E128" s="55" t="s">
        <v>1230</v>
      </c>
      <c r="F128" s="32" t="s">
        <v>1890</v>
      </c>
      <c r="G128" s="49" t="s">
        <v>703</v>
      </c>
      <c r="H128" s="49" t="s">
        <v>704</v>
      </c>
      <c r="I128" s="49" t="s">
        <v>710</v>
      </c>
      <c r="J128" s="49">
        <v>1</v>
      </c>
      <c r="K128" s="49">
        <v>46.4</v>
      </c>
      <c r="L128" s="49">
        <v>1764</v>
      </c>
      <c r="M128" s="49">
        <v>1879</v>
      </c>
      <c r="N128" s="49">
        <v>8543909000</v>
      </c>
      <c r="O128" s="49">
        <v>38</v>
      </c>
      <c r="Q128" s="49">
        <v>14031.88</v>
      </c>
      <c r="R128" s="49">
        <v>12664.83</v>
      </c>
      <c r="S128" s="49">
        <v>15.47</v>
      </c>
      <c r="T128" s="49">
        <v>1351.58</v>
      </c>
      <c r="U128" s="49" t="s">
        <v>712</v>
      </c>
      <c r="V128" s="49" t="s">
        <v>713</v>
      </c>
      <c r="X128" s="49" t="s">
        <v>703</v>
      </c>
      <c r="Y128" s="49" t="s">
        <v>704</v>
      </c>
    </row>
    <row r="129" spans="1:25" ht="12" customHeight="1">
      <c r="A129" s="49" t="s">
        <v>1686</v>
      </c>
      <c r="C129" s="57" t="str">
        <f>_xlfn.XLOOKUP(F129,truck_and_mark!B:B,truck_and_mark!A:A)</f>
        <v>ACE6636</v>
      </c>
      <c r="E129" s="55" t="s">
        <v>1230</v>
      </c>
      <c r="F129" s="32" t="s">
        <v>1910</v>
      </c>
      <c r="G129" s="49" t="s">
        <v>703</v>
      </c>
      <c r="H129" s="49" t="s">
        <v>704</v>
      </c>
      <c r="I129" s="49" t="s">
        <v>710</v>
      </c>
      <c r="J129" s="49">
        <v>1</v>
      </c>
      <c r="K129" s="49">
        <v>46.4</v>
      </c>
      <c r="L129" s="49">
        <v>1764</v>
      </c>
      <c r="M129" s="49">
        <v>1877</v>
      </c>
      <c r="N129" s="49">
        <v>8543909000</v>
      </c>
      <c r="O129" s="49">
        <v>38</v>
      </c>
      <c r="Q129" s="49">
        <v>14031.88</v>
      </c>
      <c r="R129" s="49">
        <v>12664.83</v>
      </c>
      <c r="S129" s="49">
        <v>15.47</v>
      </c>
      <c r="T129" s="49">
        <v>1351.58</v>
      </c>
      <c r="U129" s="49" t="s">
        <v>712</v>
      </c>
      <c r="V129" s="49" t="s">
        <v>713</v>
      </c>
      <c r="X129" s="49" t="s">
        <v>703</v>
      </c>
      <c r="Y129" s="49" t="s">
        <v>704</v>
      </c>
    </row>
    <row r="130" spans="1:25" ht="12" customHeight="1">
      <c r="A130" s="7" t="s">
        <v>1229</v>
      </c>
      <c r="C130" s="57" t="str">
        <f>_xlfn.XLOOKUP(F130,truck_and_mark!B:B,truck_and_mark!A:A)</f>
        <v>ACG1284</v>
      </c>
      <c r="E130" s="55" t="s">
        <v>1384</v>
      </c>
      <c r="F130" s="32" t="s">
        <v>1385</v>
      </c>
      <c r="G130" s="8" t="s">
        <v>1232</v>
      </c>
      <c r="H130" s="8" t="s">
        <v>1233</v>
      </c>
      <c r="I130" s="9" t="s">
        <v>694</v>
      </c>
      <c r="J130" s="81">
        <v>1</v>
      </c>
      <c r="K130" s="58">
        <v>7900</v>
      </c>
      <c r="L130" s="58">
        <v>7900</v>
      </c>
      <c r="M130" s="58">
        <v>9011</v>
      </c>
      <c r="N130" s="49">
        <v>8543909000</v>
      </c>
      <c r="O130" s="49">
        <v>1</v>
      </c>
      <c r="Q130" s="49">
        <v>12705.04</v>
      </c>
      <c r="R130" s="49">
        <v>8698.65</v>
      </c>
      <c r="S130" s="49">
        <v>13.97</v>
      </c>
      <c r="T130" s="49">
        <v>3992.42</v>
      </c>
      <c r="U130" s="49" t="s">
        <v>696</v>
      </c>
      <c r="V130" s="49" t="s">
        <v>1234</v>
      </c>
      <c r="X130" s="49" t="s">
        <v>1232</v>
      </c>
      <c r="Y130" s="49" t="s">
        <v>1233</v>
      </c>
    </row>
    <row r="131" spans="1:25" ht="12" customHeight="1">
      <c r="A131" s="7" t="s">
        <v>1229</v>
      </c>
      <c r="C131" s="57" t="str">
        <f>_xlfn.XLOOKUP(F131,truck_and_mark!B:B,truck_and_mark!A:A)</f>
        <v>ACG1284</v>
      </c>
      <c r="E131" s="55" t="s">
        <v>1384</v>
      </c>
      <c r="F131" s="32" t="s">
        <v>1385</v>
      </c>
      <c r="G131" s="8" t="s">
        <v>1235</v>
      </c>
      <c r="H131" s="8" t="s">
        <v>699</v>
      </c>
      <c r="I131" s="58" t="s">
        <v>700</v>
      </c>
      <c r="J131" s="60"/>
      <c r="K131" s="58">
        <v>240</v>
      </c>
      <c r="L131" s="58">
        <v>720</v>
      </c>
      <c r="M131" s="58">
        <v>726</v>
      </c>
      <c r="N131" s="49">
        <v>5603149000</v>
      </c>
      <c r="O131" s="49">
        <v>3</v>
      </c>
      <c r="Q131" s="49">
        <v>2304</v>
      </c>
      <c r="R131" s="49">
        <v>1319.4</v>
      </c>
      <c r="S131" s="49">
        <v>2.54</v>
      </c>
      <c r="T131" s="49">
        <v>982.06</v>
      </c>
      <c r="U131" s="49" t="s">
        <v>1236</v>
      </c>
      <c r="V131" s="49" t="s">
        <v>716</v>
      </c>
      <c r="X131" s="49" t="s">
        <v>1235</v>
      </c>
      <c r="Y131" s="49" t="s">
        <v>699</v>
      </c>
    </row>
    <row r="132" spans="1:25" ht="12" customHeight="1">
      <c r="A132" s="49" t="s">
        <v>1686</v>
      </c>
      <c r="C132" s="57" t="str">
        <f>_xlfn.XLOOKUP(F132,truck_and_mark!B:B,truck_and_mark!A:A)</f>
        <v>ACG1284</v>
      </c>
      <c r="E132" s="55" t="s">
        <v>1384</v>
      </c>
      <c r="F132" s="32" t="s">
        <v>1761</v>
      </c>
      <c r="G132" s="49" t="s">
        <v>703</v>
      </c>
      <c r="H132" s="49" t="s">
        <v>704</v>
      </c>
      <c r="I132" s="49" t="s">
        <v>710</v>
      </c>
      <c r="J132" s="49">
        <v>1</v>
      </c>
      <c r="K132" s="49">
        <v>46.4</v>
      </c>
      <c r="L132" s="49">
        <v>1764</v>
      </c>
      <c r="M132" s="49">
        <v>1878</v>
      </c>
      <c r="N132" s="49">
        <v>8543909000</v>
      </c>
      <c r="O132" s="49">
        <v>38</v>
      </c>
      <c r="Q132" s="49">
        <v>14031.88</v>
      </c>
      <c r="R132" s="49">
        <v>12664.83</v>
      </c>
      <c r="S132" s="49">
        <v>15.47</v>
      </c>
      <c r="T132" s="49">
        <v>1351.58</v>
      </c>
      <c r="U132" s="49" t="s">
        <v>712</v>
      </c>
      <c r="V132" s="49" t="s">
        <v>713</v>
      </c>
      <c r="X132" s="49" t="s">
        <v>703</v>
      </c>
      <c r="Y132" s="49" t="s">
        <v>704</v>
      </c>
    </row>
    <row r="133" spans="1:25" ht="12" customHeight="1">
      <c r="A133" s="49" t="s">
        <v>1686</v>
      </c>
      <c r="C133" s="57" t="str">
        <f>_xlfn.XLOOKUP(F133,truck_and_mark!B:B,truck_and_mark!A:A)</f>
        <v>ACG1284</v>
      </c>
      <c r="E133" s="55" t="s">
        <v>1384</v>
      </c>
      <c r="F133" s="32" t="s">
        <v>1926</v>
      </c>
      <c r="G133" s="49" t="s">
        <v>703</v>
      </c>
      <c r="H133" s="49" t="s">
        <v>704</v>
      </c>
      <c r="I133" s="49" t="s">
        <v>710</v>
      </c>
      <c r="J133" s="49">
        <v>1</v>
      </c>
      <c r="K133" s="49">
        <v>46.4</v>
      </c>
      <c r="L133" s="49">
        <v>1761</v>
      </c>
      <c r="M133" s="49">
        <v>1877</v>
      </c>
      <c r="N133" s="49">
        <v>8543909000</v>
      </c>
      <c r="O133" s="49">
        <v>38</v>
      </c>
      <c r="Q133" s="49">
        <v>14031.88</v>
      </c>
      <c r="R133" s="49">
        <v>12664.83</v>
      </c>
      <c r="S133" s="49">
        <v>15.47</v>
      </c>
      <c r="T133" s="49">
        <v>1351.58</v>
      </c>
      <c r="U133" s="49" t="s">
        <v>712</v>
      </c>
      <c r="V133" s="49" t="s">
        <v>713</v>
      </c>
      <c r="X133" s="49" t="s">
        <v>703</v>
      </c>
      <c r="Y133" s="49" t="s">
        <v>704</v>
      </c>
    </row>
    <row r="134" spans="1:25" ht="12" customHeight="1">
      <c r="A134" s="49" t="s">
        <v>1686</v>
      </c>
      <c r="C134" s="57" t="str">
        <f>_xlfn.XLOOKUP(F134,truck_and_mark!B:B,truck_and_mark!A:A)</f>
        <v>ACG1284</v>
      </c>
      <c r="E134" s="55" t="s">
        <v>1384</v>
      </c>
      <c r="F134" s="32" t="s">
        <v>1937</v>
      </c>
      <c r="G134" s="49" t="s">
        <v>703</v>
      </c>
      <c r="H134" s="49" t="s">
        <v>704</v>
      </c>
      <c r="I134" s="49" t="s">
        <v>710</v>
      </c>
      <c r="J134" s="49">
        <v>1</v>
      </c>
      <c r="K134" s="49">
        <v>46.4</v>
      </c>
      <c r="L134" s="49">
        <v>1761</v>
      </c>
      <c r="M134" s="49">
        <v>1877</v>
      </c>
      <c r="N134" s="49">
        <v>8543909000</v>
      </c>
      <c r="O134" s="49">
        <v>38</v>
      </c>
      <c r="Q134" s="49">
        <v>14031.88</v>
      </c>
      <c r="R134" s="49">
        <v>12664.83</v>
      </c>
      <c r="S134" s="49">
        <v>15.47</v>
      </c>
      <c r="T134" s="49">
        <v>1351.58</v>
      </c>
      <c r="U134" s="49" t="s">
        <v>712</v>
      </c>
      <c r="V134" s="49" t="s">
        <v>713</v>
      </c>
      <c r="X134" s="49" t="s">
        <v>703</v>
      </c>
      <c r="Y134" s="49" t="s">
        <v>704</v>
      </c>
    </row>
    <row r="135" spans="1:25" ht="12" customHeight="1">
      <c r="A135" s="49" t="s">
        <v>1686</v>
      </c>
      <c r="C135" s="57" t="str">
        <f>_xlfn.XLOOKUP(F135,truck_and_mark!B:B,truck_and_mark!A:A)</f>
        <v>ACG1284</v>
      </c>
      <c r="E135" s="55" t="s">
        <v>1384</v>
      </c>
      <c r="F135" s="32" t="s">
        <v>1968</v>
      </c>
      <c r="G135" s="49" t="s">
        <v>703</v>
      </c>
      <c r="H135" s="49" t="s">
        <v>704</v>
      </c>
      <c r="I135" s="49" t="s">
        <v>710</v>
      </c>
      <c r="J135" s="49">
        <v>1</v>
      </c>
      <c r="K135" s="49">
        <v>46.4</v>
      </c>
      <c r="L135" s="49">
        <v>1762</v>
      </c>
      <c r="M135" s="49">
        <v>1877</v>
      </c>
      <c r="N135" s="49">
        <v>8543909000</v>
      </c>
      <c r="O135" s="49">
        <v>38</v>
      </c>
      <c r="Q135" s="49">
        <v>14031.88</v>
      </c>
      <c r="R135" s="49">
        <v>12664.83</v>
      </c>
      <c r="S135" s="49">
        <v>15.47</v>
      </c>
      <c r="T135" s="49">
        <v>1351.58</v>
      </c>
      <c r="U135" s="49" t="s">
        <v>712</v>
      </c>
      <c r="V135" s="49" t="s">
        <v>713</v>
      </c>
      <c r="X135" s="49" t="s">
        <v>703</v>
      </c>
      <c r="Y135" s="49" t="s">
        <v>704</v>
      </c>
    </row>
    <row r="136" spans="1:25" ht="12" customHeight="1">
      <c r="A136" s="49" t="s">
        <v>4316</v>
      </c>
      <c r="C136" s="57" t="str">
        <f>_xlfn.XLOOKUP(F136,truck_and_mark!B:B,truck_and_mark!A:A)</f>
        <v>ACG1284</v>
      </c>
      <c r="E136" s="49" t="s">
        <v>1384</v>
      </c>
      <c r="F136" s="32" t="s">
        <v>4321</v>
      </c>
      <c r="G136" s="49" t="s">
        <v>4318</v>
      </c>
      <c r="H136" s="49" t="s">
        <v>773</v>
      </c>
      <c r="I136" s="49" t="s">
        <v>4319</v>
      </c>
      <c r="J136" s="49">
        <v>1</v>
      </c>
      <c r="K136" s="49">
        <v>142</v>
      </c>
      <c r="L136" s="49">
        <v>3550</v>
      </c>
      <c r="M136" s="49">
        <v>4700</v>
      </c>
      <c r="N136" s="49">
        <v>4009220000</v>
      </c>
      <c r="O136" s="49">
        <v>25</v>
      </c>
      <c r="Q136" s="49">
        <v>18297</v>
      </c>
      <c r="R136" s="49">
        <v>9947.5</v>
      </c>
      <c r="S136" s="49">
        <v>19.43</v>
      </c>
      <c r="T136" s="49">
        <v>8330.07</v>
      </c>
      <c r="U136" s="49" t="s">
        <v>775</v>
      </c>
      <c r="V136" s="49" t="s">
        <v>776</v>
      </c>
      <c r="X136" s="58" t="s">
        <v>772</v>
      </c>
      <c r="Y136" s="58" t="s">
        <v>773</v>
      </c>
    </row>
    <row r="137" spans="1:25" ht="12" customHeight="1">
      <c r="A137" s="7" t="s">
        <v>1229</v>
      </c>
      <c r="C137" s="57" t="str">
        <f>_xlfn.XLOOKUP(F137,truck_and_mark!B:B,truck_and_mark!A:A)</f>
        <v>ACG8221</v>
      </c>
      <c r="E137" s="55" t="s">
        <v>1376</v>
      </c>
      <c r="F137" s="32" t="s">
        <v>1377</v>
      </c>
      <c r="G137" s="8" t="s">
        <v>1232</v>
      </c>
      <c r="H137" s="8" t="s">
        <v>1233</v>
      </c>
      <c r="I137" s="9" t="s">
        <v>694</v>
      </c>
      <c r="J137" s="81">
        <v>1</v>
      </c>
      <c r="K137" s="58">
        <v>7900</v>
      </c>
      <c r="L137" s="58">
        <v>7900</v>
      </c>
      <c r="M137" s="58">
        <v>9011</v>
      </c>
      <c r="N137" s="49">
        <v>8543909000</v>
      </c>
      <c r="O137" s="49">
        <v>1</v>
      </c>
      <c r="Q137" s="49">
        <v>12705.04</v>
      </c>
      <c r="R137" s="49">
        <v>8698.65</v>
      </c>
      <c r="S137" s="49">
        <v>13.97</v>
      </c>
      <c r="T137" s="49">
        <v>3992.42</v>
      </c>
      <c r="U137" s="49" t="s">
        <v>696</v>
      </c>
      <c r="V137" s="49" t="s">
        <v>1234</v>
      </c>
      <c r="X137" s="49" t="s">
        <v>1232</v>
      </c>
      <c r="Y137" s="49" t="s">
        <v>1233</v>
      </c>
    </row>
    <row r="138" spans="1:25" ht="12" customHeight="1">
      <c r="A138" s="7" t="s">
        <v>1229</v>
      </c>
      <c r="C138" s="57" t="str">
        <f>_xlfn.XLOOKUP(F138,truck_and_mark!B:B,truck_and_mark!A:A)</f>
        <v>ACG8221</v>
      </c>
      <c r="E138" s="55" t="s">
        <v>1376</v>
      </c>
      <c r="F138" s="32" t="s">
        <v>1377</v>
      </c>
      <c r="G138" s="8" t="s">
        <v>1235</v>
      </c>
      <c r="H138" s="8" t="s">
        <v>699</v>
      </c>
      <c r="I138" s="58" t="s">
        <v>700</v>
      </c>
      <c r="J138" s="60"/>
      <c r="K138" s="58">
        <v>240</v>
      </c>
      <c r="L138" s="58">
        <v>720</v>
      </c>
      <c r="M138" s="58">
        <v>726</v>
      </c>
      <c r="N138" s="49">
        <v>5603149000</v>
      </c>
      <c r="O138" s="49">
        <v>3</v>
      </c>
      <c r="Q138" s="49">
        <v>2304</v>
      </c>
      <c r="R138" s="49">
        <v>1319.4</v>
      </c>
      <c r="S138" s="49">
        <v>2.54</v>
      </c>
      <c r="T138" s="49">
        <v>982.06</v>
      </c>
      <c r="U138" s="49" t="s">
        <v>1236</v>
      </c>
      <c r="V138" s="49" t="s">
        <v>716</v>
      </c>
      <c r="X138" s="49" t="s">
        <v>1235</v>
      </c>
      <c r="Y138" s="49" t="s">
        <v>699</v>
      </c>
    </row>
    <row r="139" spans="1:25" ht="12" customHeight="1">
      <c r="A139" s="49" t="s">
        <v>1686</v>
      </c>
      <c r="C139" s="57" t="str">
        <f>_xlfn.XLOOKUP(F139,truck_and_mark!B:B,truck_and_mark!A:A)</f>
        <v>ACG8221</v>
      </c>
      <c r="E139" s="55" t="s">
        <v>1376</v>
      </c>
      <c r="F139" s="32" t="s">
        <v>1760</v>
      </c>
      <c r="G139" s="49" t="s">
        <v>703</v>
      </c>
      <c r="H139" s="49" t="s">
        <v>704</v>
      </c>
      <c r="I139" s="49" t="s">
        <v>710</v>
      </c>
      <c r="J139" s="49">
        <v>1</v>
      </c>
      <c r="K139" s="49">
        <v>46.4</v>
      </c>
      <c r="L139" s="49">
        <v>1763</v>
      </c>
      <c r="M139" s="49">
        <v>1878</v>
      </c>
      <c r="N139" s="49">
        <v>8543909000</v>
      </c>
      <c r="O139" s="49">
        <v>38</v>
      </c>
      <c r="Q139" s="49">
        <v>14031.88</v>
      </c>
      <c r="R139" s="49">
        <v>12664.83</v>
      </c>
      <c r="S139" s="49">
        <v>15.47</v>
      </c>
      <c r="T139" s="49">
        <v>1351.58</v>
      </c>
      <c r="U139" s="49" t="s">
        <v>712</v>
      </c>
      <c r="V139" s="49" t="s">
        <v>713</v>
      </c>
      <c r="X139" s="49" t="s">
        <v>703</v>
      </c>
      <c r="Y139" s="49" t="s">
        <v>704</v>
      </c>
    </row>
    <row r="140" spans="1:25" ht="12" customHeight="1">
      <c r="A140" s="49" t="s">
        <v>1686</v>
      </c>
      <c r="C140" s="57" t="str">
        <f>_xlfn.XLOOKUP(F140,truck_and_mark!B:B,truck_and_mark!A:A)</f>
        <v>ACG8221</v>
      </c>
      <c r="E140" s="55"/>
      <c r="F140" s="32" t="s">
        <v>1925</v>
      </c>
      <c r="G140" s="49" t="s">
        <v>703</v>
      </c>
      <c r="H140" s="49" t="s">
        <v>704</v>
      </c>
      <c r="I140" s="49" t="s">
        <v>710</v>
      </c>
      <c r="J140" s="49">
        <v>1</v>
      </c>
      <c r="K140" s="49">
        <v>46.4</v>
      </c>
      <c r="L140" s="49">
        <v>1764</v>
      </c>
      <c r="M140" s="49">
        <v>1878</v>
      </c>
      <c r="N140" s="49">
        <v>8543909000</v>
      </c>
      <c r="O140" s="49">
        <v>38</v>
      </c>
      <c r="Q140" s="49">
        <v>14031.88</v>
      </c>
      <c r="R140" s="49">
        <v>12664.83</v>
      </c>
      <c r="S140" s="49">
        <v>15.47</v>
      </c>
      <c r="T140" s="49">
        <v>1351.58</v>
      </c>
      <c r="U140" s="49" t="s">
        <v>712</v>
      </c>
      <c r="V140" s="49" t="s">
        <v>713</v>
      </c>
      <c r="X140" s="49" t="s">
        <v>703</v>
      </c>
      <c r="Y140" s="49" t="s">
        <v>704</v>
      </c>
    </row>
    <row r="141" spans="1:25" ht="12" customHeight="1">
      <c r="A141" s="49" t="s">
        <v>1686</v>
      </c>
      <c r="C141" s="57" t="str">
        <f>_xlfn.XLOOKUP(F141,truck_and_mark!B:B,truck_and_mark!A:A)</f>
        <v>ACG8221</v>
      </c>
      <c r="E141" s="55" t="s">
        <v>1376</v>
      </c>
      <c r="F141" s="32" t="s">
        <v>1927</v>
      </c>
      <c r="G141" s="49" t="s">
        <v>703</v>
      </c>
      <c r="H141" s="49" t="s">
        <v>704</v>
      </c>
      <c r="I141" s="49" t="s">
        <v>710</v>
      </c>
      <c r="J141" s="49">
        <v>1</v>
      </c>
      <c r="K141" s="49">
        <v>46.4</v>
      </c>
      <c r="L141" s="49">
        <v>1761</v>
      </c>
      <c r="M141" s="49">
        <v>1878</v>
      </c>
      <c r="N141" s="49">
        <v>8543909000</v>
      </c>
      <c r="O141" s="49">
        <v>38</v>
      </c>
      <c r="Q141" s="49">
        <v>14031.88</v>
      </c>
      <c r="R141" s="49">
        <v>12664.83</v>
      </c>
      <c r="S141" s="49">
        <v>15.47</v>
      </c>
      <c r="T141" s="49">
        <v>1351.58</v>
      </c>
      <c r="U141" s="49" t="s">
        <v>712</v>
      </c>
      <c r="V141" s="49" t="s">
        <v>713</v>
      </c>
      <c r="X141" s="49" t="s">
        <v>703</v>
      </c>
      <c r="Y141" s="49" t="s">
        <v>704</v>
      </c>
    </row>
    <row r="142" spans="1:25" ht="12" customHeight="1">
      <c r="A142" s="49" t="s">
        <v>1686</v>
      </c>
      <c r="C142" s="57" t="str">
        <f>_xlfn.XLOOKUP(F142,truck_and_mark!B:B,truck_and_mark!A:A)</f>
        <v>ACG8221</v>
      </c>
      <c r="E142" s="55" t="s">
        <v>1376</v>
      </c>
      <c r="F142" s="32" t="s">
        <v>1932</v>
      </c>
      <c r="G142" s="49" t="s">
        <v>703</v>
      </c>
      <c r="H142" s="49" t="s">
        <v>704</v>
      </c>
      <c r="I142" s="49" t="s">
        <v>710</v>
      </c>
      <c r="J142" s="49">
        <v>1</v>
      </c>
      <c r="K142" s="49">
        <v>46.4</v>
      </c>
      <c r="L142" s="49">
        <v>1761</v>
      </c>
      <c r="M142" s="49">
        <v>1880</v>
      </c>
      <c r="N142" s="49">
        <v>8543909000</v>
      </c>
      <c r="O142" s="49">
        <v>38</v>
      </c>
      <c r="Q142" s="49">
        <v>14031.88</v>
      </c>
      <c r="R142" s="49">
        <v>12664.83</v>
      </c>
      <c r="S142" s="49">
        <v>15.47</v>
      </c>
      <c r="T142" s="49">
        <v>1351.58</v>
      </c>
      <c r="U142" s="49" t="s">
        <v>712</v>
      </c>
      <c r="V142" s="49" t="s">
        <v>713</v>
      </c>
      <c r="X142" s="49" t="s">
        <v>703</v>
      </c>
      <c r="Y142" s="49" t="s">
        <v>704</v>
      </c>
    </row>
    <row r="143" spans="1:25" ht="12" customHeight="1">
      <c r="A143" s="49" t="s">
        <v>4316</v>
      </c>
      <c r="C143" s="57" t="str">
        <f>_xlfn.XLOOKUP(F143,truck_and_mark!B:B,truck_and_mark!A:A)</f>
        <v>ACG8221</v>
      </c>
      <c r="E143" s="49" t="s">
        <v>1376</v>
      </c>
      <c r="F143" s="32" t="s">
        <v>4326</v>
      </c>
      <c r="G143" s="49" t="s">
        <v>4318</v>
      </c>
      <c r="H143" s="49" t="s">
        <v>773</v>
      </c>
      <c r="I143" s="49" t="s">
        <v>4324</v>
      </c>
      <c r="J143" s="49">
        <v>1</v>
      </c>
      <c r="K143" s="49">
        <v>183</v>
      </c>
      <c r="L143" s="49">
        <v>4575</v>
      </c>
      <c r="M143" s="49">
        <v>6000</v>
      </c>
      <c r="N143" s="49">
        <v>4009220000</v>
      </c>
      <c r="O143" s="49">
        <v>25</v>
      </c>
      <c r="Q143" s="49">
        <v>23200.5</v>
      </c>
      <c r="R143" s="49">
        <v>12613.5</v>
      </c>
      <c r="S143" s="49">
        <v>24.63</v>
      </c>
      <c r="T143" s="49">
        <v>10562.37</v>
      </c>
      <c r="U143" s="49" t="s">
        <v>775</v>
      </c>
      <c r="V143" s="49" t="s">
        <v>776</v>
      </c>
      <c r="X143" s="58" t="s">
        <v>772</v>
      </c>
      <c r="Y143" s="58" t="s">
        <v>773</v>
      </c>
    </row>
    <row r="144" spans="1:25" ht="12" customHeight="1">
      <c r="A144" s="7" t="s">
        <v>1229</v>
      </c>
      <c r="C144" s="57" t="str">
        <f>_xlfn.XLOOKUP(F144,truck_and_mark!B:B,truck_and_mark!A:A)</f>
        <v>ACJ9907</v>
      </c>
      <c r="E144" s="55"/>
      <c r="F144" s="32" t="s">
        <v>1251</v>
      </c>
      <c r="G144" s="8" t="s">
        <v>1232</v>
      </c>
      <c r="H144" s="8" t="s">
        <v>1233</v>
      </c>
      <c r="I144" s="9" t="s">
        <v>694</v>
      </c>
      <c r="J144" s="81">
        <v>1</v>
      </c>
      <c r="K144" s="58">
        <v>7900</v>
      </c>
      <c r="L144" s="58">
        <v>7900</v>
      </c>
      <c r="M144" s="58">
        <v>9011</v>
      </c>
      <c r="N144" s="49">
        <v>8543909000</v>
      </c>
      <c r="O144" s="49">
        <v>1</v>
      </c>
      <c r="Q144" s="49">
        <v>12705.04</v>
      </c>
      <c r="R144" s="49">
        <v>8698.65</v>
      </c>
      <c r="S144" s="49">
        <v>13.97</v>
      </c>
      <c r="T144" s="49">
        <v>3992.42</v>
      </c>
      <c r="U144" s="49" t="s">
        <v>696</v>
      </c>
      <c r="V144" s="49" t="s">
        <v>1234</v>
      </c>
      <c r="X144" s="49" t="s">
        <v>1232</v>
      </c>
      <c r="Y144" s="49" t="s">
        <v>1233</v>
      </c>
    </row>
    <row r="145" spans="1:25" ht="12" customHeight="1">
      <c r="A145" s="7" t="s">
        <v>1229</v>
      </c>
      <c r="C145" s="57" t="str">
        <f>_xlfn.XLOOKUP(F145,truck_and_mark!B:B,truck_and_mark!A:A)</f>
        <v>ACJ9907</v>
      </c>
      <c r="E145" s="55"/>
      <c r="F145" s="32" t="s">
        <v>1251</v>
      </c>
      <c r="G145" s="8" t="s">
        <v>1235</v>
      </c>
      <c r="H145" s="8" t="s">
        <v>699</v>
      </c>
      <c r="I145" s="58" t="s">
        <v>700</v>
      </c>
      <c r="J145" s="60"/>
      <c r="K145" s="58">
        <v>240</v>
      </c>
      <c r="L145" s="58">
        <v>720</v>
      </c>
      <c r="M145" s="58">
        <v>726</v>
      </c>
      <c r="N145" s="49">
        <v>5603149000</v>
      </c>
      <c r="O145" s="49">
        <v>3</v>
      </c>
      <c r="Q145" s="49">
        <v>2304</v>
      </c>
      <c r="R145" s="49">
        <v>1319.4</v>
      </c>
      <c r="S145" s="49">
        <v>2.54</v>
      </c>
      <c r="T145" s="49">
        <v>982.06</v>
      </c>
      <c r="U145" s="49" t="s">
        <v>1236</v>
      </c>
      <c r="V145" s="49" t="s">
        <v>716</v>
      </c>
      <c r="X145" s="49" t="s">
        <v>1235</v>
      </c>
      <c r="Y145" s="49" t="s">
        <v>699</v>
      </c>
    </row>
    <row r="146" spans="1:25" ht="12" customHeight="1">
      <c r="A146" s="49" t="s">
        <v>1397</v>
      </c>
      <c r="C146" s="57" t="str">
        <f>_xlfn.XLOOKUP(F146,truck_and_mark!B:B,truck_and_mark!A:A)</f>
        <v>ACJ9907</v>
      </c>
      <c r="F146" s="32" t="s">
        <v>1462</v>
      </c>
      <c r="G146" s="49" t="s">
        <v>703</v>
      </c>
      <c r="H146" s="49" t="s">
        <v>704</v>
      </c>
      <c r="I146" s="49" t="s">
        <v>705</v>
      </c>
      <c r="J146" s="49">
        <v>1</v>
      </c>
      <c r="K146" s="49">
        <v>47</v>
      </c>
      <c r="L146" s="49">
        <v>1880</v>
      </c>
      <c r="M146" s="49">
        <v>1985</v>
      </c>
      <c r="N146" s="49">
        <v>8543909000</v>
      </c>
      <c r="O146" s="49">
        <v>40</v>
      </c>
      <c r="Q146" s="49">
        <v>14838.8</v>
      </c>
      <c r="R146" s="49">
        <v>13364.2</v>
      </c>
      <c r="S146" s="49">
        <v>16.350000000000001</v>
      </c>
      <c r="T146" s="49">
        <v>1458.25</v>
      </c>
      <c r="U146" s="49" t="s">
        <v>707</v>
      </c>
      <c r="V146" s="49" t="s">
        <v>708</v>
      </c>
      <c r="X146" s="49" t="s">
        <v>703</v>
      </c>
      <c r="Y146" s="49" t="s">
        <v>704</v>
      </c>
    </row>
    <row r="147" spans="1:25" ht="12" customHeight="1">
      <c r="A147" s="49" t="s">
        <v>1397</v>
      </c>
      <c r="C147" s="57" t="str">
        <f>_xlfn.XLOOKUP(F147,truck_and_mark!B:B,truck_and_mark!A:A)</f>
        <v>ACJ9907</v>
      </c>
      <c r="F147" s="32" t="s">
        <v>1502</v>
      </c>
      <c r="G147" s="49" t="s">
        <v>703</v>
      </c>
      <c r="H147" s="49" t="s">
        <v>704</v>
      </c>
      <c r="I147" s="49" t="s">
        <v>705</v>
      </c>
      <c r="J147" s="49">
        <v>1</v>
      </c>
      <c r="K147" s="49">
        <v>47</v>
      </c>
      <c r="L147" s="49">
        <v>1880</v>
      </c>
      <c r="M147" s="49">
        <v>1985</v>
      </c>
      <c r="N147" s="49">
        <v>8543909000</v>
      </c>
      <c r="O147" s="49">
        <v>40</v>
      </c>
      <c r="Q147" s="49">
        <v>14838.8</v>
      </c>
      <c r="R147" s="49">
        <v>13364.2</v>
      </c>
      <c r="S147" s="49">
        <v>16.350000000000001</v>
      </c>
      <c r="T147" s="49">
        <v>1458.25</v>
      </c>
      <c r="U147" s="49" t="s">
        <v>707</v>
      </c>
      <c r="V147" s="49" t="s">
        <v>708</v>
      </c>
      <c r="X147" s="49" t="s">
        <v>703</v>
      </c>
      <c r="Y147" s="49" t="s">
        <v>704</v>
      </c>
    </row>
    <row r="148" spans="1:25" ht="12" customHeight="1">
      <c r="A148" s="49" t="s">
        <v>1397</v>
      </c>
      <c r="C148" s="57" t="str">
        <f>_xlfn.XLOOKUP(F148,truck_and_mark!B:B,truck_and_mark!A:A)</f>
        <v>ACJ9907</v>
      </c>
      <c r="F148" s="32" t="s">
        <v>1585</v>
      </c>
      <c r="G148" s="49" t="s">
        <v>703</v>
      </c>
      <c r="H148" s="49" t="s">
        <v>704</v>
      </c>
      <c r="I148" s="49" t="s">
        <v>705</v>
      </c>
      <c r="J148" s="49">
        <v>1</v>
      </c>
      <c r="K148" s="49">
        <v>47</v>
      </c>
      <c r="L148" s="49">
        <v>1880</v>
      </c>
      <c r="M148" s="49">
        <v>1985</v>
      </c>
      <c r="N148" s="49">
        <v>8543909000</v>
      </c>
      <c r="O148" s="49">
        <v>40</v>
      </c>
      <c r="Q148" s="49">
        <v>14838.8</v>
      </c>
      <c r="R148" s="49">
        <v>13364.2</v>
      </c>
      <c r="S148" s="49">
        <v>16.350000000000001</v>
      </c>
      <c r="T148" s="49">
        <v>1458.25</v>
      </c>
      <c r="U148" s="49" t="s">
        <v>707</v>
      </c>
      <c r="V148" s="49" t="s">
        <v>708</v>
      </c>
      <c r="X148" s="49" t="s">
        <v>703</v>
      </c>
      <c r="Y148" s="49" t="s">
        <v>704</v>
      </c>
    </row>
    <row r="149" spans="1:25" ht="12" customHeight="1">
      <c r="A149" s="49" t="s">
        <v>1397</v>
      </c>
      <c r="C149" s="57" t="str">
        <f>_xlfn.XLOOKUP(F149,truck_and_mark!B:B,truck_and_mark!A:A)</f>
        <v>ACJ9907</v>
      </c>
      <c r="F149" s="32" t="s">
        <v>1615</v>
      </c>
      <c r="G149" s="49" t="s">
        <v>703</v>
      </c>
      <c r="H149" s="49" t="s">
        <v>704</v>
      </c>
      <c r="I149" s="49" t="s">
        <v>705</v>
      </c>
      <c r="J149" s="49">
        <v>1</v>
      </c>
      <c r="K149" s="49">
        <v>47</v>
      </c>
      <c r="L149" s="49">
        <v>1880</v>
      </c>
      <c r="M149" s="49">
        <v>1985</v>
      </c>
      <c r="N149" s="49">
        <v>8543909000</v>
      </c>
      <c r="O149" s="49">
        <v>40</v>
      </c>
      <c r="Q149" s="49">
        <v>14838.8</v>
      </c>
      <c r="R149" s="49">
        <v>13364.2</v>
      </c>
      <c r="S149" s="49">
        <v>16.350000000000001</v>
      </c>
      <c r="T149" s="49">
        <v>1458.25</v>
      </c>
      <c r="U149" s="49" t="s">
        <v>707</v>
      </c>
      <c r="V149" s="49" t="s">
        <v>708</v>
      </c>
      <c r="X149" s="49" t="s">
        <v>703</v>
      </c>
      <c r="Y149" s="49" t="s">
        <v>704</v>
      </c>
    </row>
    <row r="150" spans="1:25" ht="12" customHeight="1">
      <c r="A150" s="49" t="s">
        <v>1397</v>
      </c>
      <c r="C150" s="57" t="str">
        <f>_xlfn.XLOOKUP(F150,truck_and_mark!B:B,truck_and_mark!A:A)</f>
        <v>ACJ9907</v>
      </c>
      <c r="F150" s="32" t="s">
        <v>1653</v>
      </c>
      <c r="G150" s="49" t="s">
        <v>703</v>
      </c>
      <c r="H150" s="49" t="s">
        <v>704</v>
      </c>
      <c r="I150" s="49" t="s">
        <v>705</v>
      </c>
      <c r="J150" s="49">
        <v>1</v>
      </c>
      <c r="K150" s="49">
        <v>47</v>
      </c>
      <c r="L150" s="49">
        <v>1880</v>
      </c>
      <c r="M150" s="49">
        <v>1985</v>
      </c>
      <c r="N150" s="49">
        <v>8543909000</v>
      </c>
      <c r="O150" s="49">
        <v>40</v>
      </c>
      <c r="Q150" s="49">
        <v>14838.8</v>
      </c>
      <c r="R150" s="49">
        <v>13364.2</v>
      </c>
      <c r="S150" s="49">
        <v>16.350000000000001</v>
      </c>
      <c r="T150" s="49">
        <v>1458.25</v>
      </c>
      <c r="U150" s="49" t="s">
        <v>707</v>
      </c>
      <c r="V150" s="49" t="s">
        <v>708</v>
      </c>
      <c r="X150" s="49" t="s">
        <v>703</v>
      </c>
      <c r="Y150" s="49" t="s">
        <v>704</v>
      </c>
    </row>
    <row r="151" spans="1:25" ht="12" customHeight="1">
      <c r="A151" s="49" t="s">
        <v>1397</v>
      </c>
      <c r="C151" s="57" t="str">
        <f>_xlfn.XLOOKUP(F151,truck_and_mark!B:B,truck_and_mark!A:A)</f>
        <v>ACJ9907</v>
      </c>
      <c r="F151" s="32" t="s">
        <v>1667</v>
      </c>
      <c r="G151" s="49" t="s">
        <v>703</v>
      </c>
      <c r="H151" s="49" t="s">
        <v>704</v>
      </c>
      <c r="I151" s="49" t="s">
        <v>705</v>
      </c>
      <c r="J151" s="49">
        <v>1</v>
      </c>
      <c r="K151" s="49">
        <v>47</v>
      </c>
      <c r="L151" s="49">
        <v>1880</v>
      </c>
      <c r="M151" s="49">
        <v>1985</v>
      </c>
      <c r="N151" s="49">
        <v>8543909000</v>
      </c>
      <c r="O151" s="49">
        <v>40</v>
      </c>
      <c r="Q151" s="49">
        <v>14838.8</v>
      </c>
      <c r="R151" s="49">
        <v>13364.2</v>
      </c>
      <c r="S151" s="49">
        <v>16.350000000000001</v>
      </c>
      <c r="T151" s="49">
        <v>1458.25</v>
      </c>
      <c r="U151" s="49" t="s">
        <v>707</v>
      </c>
      <c r="V151" s="49" t="s">
        <v>708</v>
      </c>
      <c r="X151" s="49" t="s">
        <v>703</v>
      </c>
      <c r="Y151" s="49" t="s">
        <v>704</v>
      </c>
    </row>
    <row r="152" spans="1:25" ht="12" customHeight="1">
      <c r="A152" s="49" t="s">
        <v>4298</v>
      </c>
      <c r="C152" s="57" t="str">
        <f>_xlfn.XLOOKUP(F152,truck_and_mark!B:B,truck_and_mark!A:A)</f>
        <v>ACJ9907</v>
      </c>
      <c r="F152" s="32" t="s">
        <v>4315</v>
      </c>
      <c r="G152" s="49" t="s">
        <v>766</v>
      </c>
      <c r="H152" s="49" t="s">
        <v>767</v>
      </c>
      <c r="I152" s="49" t="s">
        <v>4300</v>
      </c>
      <c r="J152" s="49">
        <v>1</v>
      </c>
      <c r="K152" s="49">
        <v>2310</v>
      </c>
      <c r="L152" s="49">
        <v>2310</v>
      </c>
      <c r="M152" s="49">
        <v>2660</v>
      </c>
      <c r="N152" s="49">
        <v>8421199090</v>
      </c>
      <c r="O152" s="11">
        <v>1</v>
      </c>
      <c r="Q152" s="49">
        <v>41072.519999999997</v>
      </c>
      <c r="R152" s="49">
        <v>29230.02</v>
      </c>
      <c r="S152" s="49">
        <v>45.18</v>
      </c>
      <c r="T152" s="49">
        <v>11797.32</v>
      </c>
      <c r="U152" s="49" t="s">
        <v>769</v>
      </c>
      <c r="V152" s="49" t="s">
        <v>770</v>
      </c>
      <c r="X152" s="10" t="s">
        <v>766</v>
      </c>
      <c r="Y152" s="10" t="s">
        <v>767</v>
      </c>
    </row>
    <row r="153" spans="1:25" ht="12" customHeight="1">
      <c r="A153" s="7" t="s">
        <v>1229</v>
      </c>
      <c r="C153" s="57" t="str">
        <f>_xlfn.XLOOKUP(F153,truck_and_mark!B:B,truck_and_mark!A:A)</f>
        <v>ACK1472</v>
      </c>
      <c r="E153" s="55" t="s">
        <v>1291</v>
      </c>
      <c r="F153" s="32" t="s">
        <v>1292</v>
      </c>
      <c r="G153" s="8" t="s">
        <v>1232</v>
      </c>
      <c r="H153" s="8" t="s">
        <v>1233</v>
      </c>
      <c r="I153" s="9" t="s">
        <v>694</v>
      </c>
      <c r="J153" s="81">
        <v>1</v>
      </c>
      <c r="K153" s="58">
        <v>7900</v>
      </c>
      <c r="L153" s="58">
        <v>7900</v>
      </c>
      <c r="M153" s="58">
        <v>9011</v>
      </c>
      <c r="N153" s="49">
        <v>8543909000</v>
      </c>
      <c r="O153" s="49">
        <v>1</v>
      </c>
      <c r="Q153" s="49">
        <v>12705.04</v>
      </c>
      <c r="R153" s="49">
        <v>8698.65</v>
      </c>
      <c r="S153" s="49">
        <v>13.97</v>
      </c>
      <c r="T153" s="49">
        <v>3992.42</v>
      </c>
      <c r="U153" s="49" t="s">
        <v>696</v>
      </c>
      <c r="V153" s="49" t="s">
        <v>1234</v>
      </c>
      <c r="X153" s="49" t="s">
        <v>1232</v>
      </c>
      <c r="Y153" s="49" t="s">
        <v>1233</v>
      </c>
    </row>
    <row r="154" spans="1:25" ht="12" customHeight="1">
      <c r="A154" s="7" t="s">
        <v>1229</v>
      </c>
      <c r="C154" s="57" t="str">
        <f>_xlfn.XLOOKUP(F154,truck_and_mark!B:B,truck_and_mark!A:A)</f>
        <v>ACK1472</v>
      </c>
      <c r="E154" s="55" t="s">
        <v>1291</v>
      </c>
      <c r="F154" s="32" t="s">
        <v>1292</v>
      </c>
      <c r="G154" s="8" t="s">
        <v>1235</v>
      </c>
      <c r="H154" s="8" t="s">
        <v>699</v>
      </c>
      <c r="I154" s="58" t="s">
        <v>700</v>
      </c>
      <c r="J154" s="60"/>
      <c r="K154" s="58">
        <v>240</v>
      </c>
      <c r="L154" s="58">
        <v>720</v>
      </c>
      <c r="M154" s="58">
        <v>726</v>
      </c>
      <c r="N154" s="49">
        <v>5603149000</v>
      </c>
      <c r="O154" s="49">
        <v>3</v>
      </c>
      <c r="Q154" s="49">
        <v>2304</v>
      </c>
      <c r="R154" s="49">
        <v>1319.4</v>
      </c>
      <c r="S154" s="49">
        <v>2.54</v>
      </c>
      <c r="T154" s="49">
        <v>982.06</v>
      </c>
      <c r="U154" s="49" t="s">
        <v>1236</v>
      </c>
      <c r="V154" s="49" t="s">
        <v>716</v>
      </c>
      <c r="X154" s="49" t="s">
        <v>1235</v>
      </c>
      <c r="Y154" s="49" t="s">
        <v>699</v>
      </c>
    </row>
    <row r="155" spans="1:25" ht="12" customHeight="1">
      <c r="A155" s="49" t="s">
        <v>1686</v>
      </c>
      <c r="C155" s="57" t="str">
        <f>_xlfn.XLOOKUP(F155,truck_and_mark!B:B,truck_and_mark!A:A)</f>
        <v>ACK1472</v>
      </c>
      <c r="E155" s="55" t="s">
        <v>1291</v>
      </c>
      <c r="F155" s="32" t="s">
        <v>1922</v>
      </c>
      <c r="G155" s="49" t="s">
        <v>703</v>
      </c>
      <c r="H155" s="49" t="s">
        <v>704</v>
      </c>
      <c r="I155" s="49" t="s">
        <v>710</v>
      </c>
      <c r="J155" s="49">
        <v>1</v>
      </c>
      <c r="K155" s="49">
        <v>46.4</v>
      </c>
      <c r="L155" s="49">
        <v>1762</v>
      </c>
      <c r="M155" s="49">
        <v>1880</v>
      </c>
      <c r="N155" s="49">
        <v>8543909000</v>
      </c>
      <c r="O155" s="49">
        <v>38</v>
      </c>
      <c r="Q155" s="49">
        <v>14031.88</v>
      </c>
      <c r="R155" s="49">
        <v>12664.83</v>
      </c>
      <c r="S155" s="49">
        <v>15.47</v>
      </c>
      <c r="T155" s="49">
        <v>1351.58</v>
      </c>
      <c r="U155" s="49" t="s">
        <v>712</v>
      </c>
      <c r="V155" s="49" t="s">
        <v>713</v>
      </c>
      <c r="X155" s="49" t="s">
        <v>703</v>
      </c>
      <c r="Y155" s="49" t="s">
        <v>704</v>
      </c>
    </row>
    <row r="156" spans="1:25" ht="12" customHeight="1">
      <c r="A156" s="49" t="s">
        <v>1686</v>
      </c>
      <c r="C156" s="57" t="str">
        <f>_xlfn.XLOOKUP(F156,truck_and_mark!B:B,truck_and_mark!A:A)</f>
        <v>ACK1472</v>
      </c>
      <c r="E156" s="55" t="s">
        <v>1291</v>
      </c>
      <c r="F156" s="32" t="s">
        <v>1930</v>
      </c>
      <c r="G156" s="49" t="s">
        <v>703</v>
      </c>
      <c r="H156" s="49" t="s">
        <v>704</v>
      </c>
      <c r="I156" s="49" t="s">
        <v>710</v>
      </c>
      <c r="J156" s="49">
        <v>1</v>
      </c>
      <c r="K156" s="49">
        <v>46.4</v>
      </c>
      <c r="L156" s="49">
        <v>1761</v>
      </c>
      <c r="M156" s="49">
        <v>1878</v>
      </c>
      <c r="N156" s="49">
        <v>8543909000</v>
      </c>
      <c r="O156" s="49">
        <v>38</v>
      </c>
      <c r="Q156" s="49">
        <v>14031.88</v>
      </c>
      <c r="R156" s="49">
        <v>12664.83</v>
      </c>
      <c r="S156" s="49">
        <v>15.47</v>
      </c>
      <c r="T156" s="49">
        <v>1351.58</v>
      </c>
      <c r="U156" s="49" t="s">
        <v>712</v>
      </c>
      <c r="V156" s="49" t="s">
        <v>713</v>
      </c>
      <c r="X156" s="49" t="s">
        <v>703</v>
      </c>
      <c r="Y156" s="49" t="s">
        <v>704</v>
      </c>
    </row>
    <row r="157" spans="1:25" ht="12" customHeight="1">
      <c r="A157" s="49" t="s">
        <v>1686</v>
      </c>
      <c r="C157" s="57" t="str">
        <f>_xlfn.XLOOKUP(F157,truck_and_mark!B:B,truck_and_mark!A:A)</f>
        <v>ACK1472</v>
      </c>
      <c r="E157" s="55" t="s">
        <v>1291</v>
      </c>
      <c r="F157" s="32" t="s">
        <v>1951</v>
      </c>
      <c r="G157" s="49" t="s">
        <v>703</v>
      </c>
      <c r="H157" s="49" t="s">
        <v>704</v>
      </c>
      <c r="I157" s="49" t="s">
        <v>710</v>
      </c>
      <c r="J157" s="49">
        <v>1</v>
      </c>
      <c r="K157" s="49">
        <v>46.4</v>
      </c>
      <c r="L157" s="49">
        <v>1764</v>
      </c>
      <c r="M157" s="49">
        <v>1877</v>
      </c>
      <c r="N157" s="49">
        <v>8543909000</v>
      </c>
      <c r="O157" s="49">
        <v>38</v>
      </c>
      <c r="Q157" s="49">
        <v>14031.88</v>
      </c>
      <c r="R157" s="49">
        <v>12664.83</v>
      </c>
      <c r="S157" s="49">
        <v>15.47</v>
      </c>
      <c r="T157" s="49">
        <v>1351.58</v>
      </c>
      <c r="U157" s="49" t="s">
        <v>712</v>
      </c>
      <c r="V157" s="49" t="s">
        <v>713</v>
      </c>
      <c r="X157" s="49" t="s">
        <v>703</v>
      </c>
      <c r="Y157" s="49" t="s">
        <v>704</v>
      </c>
    </row>
    <row r="158" spans="1:25" ht="12" customHeight="1">
      <c r="A158" s="49" t="s">
        <v>1686</v>
      </c>
      <c r="C158" s="57" t="str">
        <f>_xlfn.XLOOKUP(F158,truck_and_mark!B:B,truck_and_mark!A:A)</f>
        <v>ACK1472</v>
      </c>
      <c r="E158" s="55" t="s">
        <v>1291</v>
      </c>
      <c r="F158" s="32" t="s">
        <v>1963</v>
      </c>
      <c r="G158" s="49" t="s">
        <v>703</v>
      </c>
      <c r="H158" s="49" t="s">
        <v>704</v>
      </c>
      <c r="I158" s="49" t="s">
        <v>710</v>
      </c>
      <c r="J158" s="49">
        <v>1</v>
      </c>
      <c r="K158" s="49">
        <v>46.4</v>
      </c>
      <c r="L158" s="49">
        <v>1761</v>
      </c>
      <c r="M158" s="49">
        <v>1878</v>
      </c>
      <c r="N158" s="49">
        <v>8543909000</v>
      </c>
      <c r="O158" s="49">
        <v>38</v>
      </c>
      <c r="Q158" s="49">
        <v>14031.88</v>
      </c>
      <c r="R158" s="49">
        <v>12664.83</v>
      </c>
      <c r="S158" s="49">
        <v>15.47</v>
      </c>
      <c r="T158" s="49">
        <v>1351.58</v>
      </c>
      <c r="U158" s="49" t="s">
        <v>712</v>
      </c>
      <c r="V158" s="49" t="s">
        <v>713</v>
      </c>
      <c r="X158" s="49" t="s">
        <v>703</v>
      </c>
      <c r="Y158" s="49" t="s">
        <v>704</v>
      </c>
    </row>
    <row r="159" spans="1:25" ht="12" customHeight="1">
      <c r="A159" s="49" t="s">
        <v>4316</v>
      </c>
      <c r="C159" s="57" t="str">
        <f>_xlfn.XLOOKUP(F159,truck_and_mark!B:B,truck_and_mark!A:A)</f>
        <v>ACK1472</v>
      </c>
      <c r="E159" s="49" t="s">
        <v>1291</v>
      </c>
      <c r="F159" s="32" t="s">
        <v>4332</v>
      </c>
      <c r="G159" s="49" t="s">
        <v>4318</v>
      </c>
      <c r="H159" s="49" t="s">
        <v>773</v>
      </c>
      <c r="I159" s="49" t="s">
        <v>4333</v>
      </c>
      <c r="J159" s="49">
        <v>1</v>
      </c>
      <c r="K159" s="49">
        <v>81</v>
      </c>
      <c r="L159" s="49">
        <v>3969</v>
      </c>
      <c r="M159" s="49">
        <v>5000</v>
      </c>
      <c r="N159" s="49">
        <v>4009220000</v>
      </c>
      <c r="O159" s="49">
        <v>49</v>
      </c>
      <c r="Q159" s="49">
        <v>21691.81</v>
      </c>
      <c r="R159" s="49">
        <v>11793.32</v>
      </c>
      <c r="S159" s="49">
        <v>23.03</v>
      </c>
      <c r="T159" s="49">
        <v>9875.4599999999991</v>
      </c>
      <c r="U159" s="49" t="s">
        <v>775</v>
      </c>
      <c r="V159" s="49" t="s">
        <v>776</v>
      </c>
      <c r="X159" s="58" t="s">
        <v>772</v>
      </c>
      <c r="Y159" s="58" t="s">
        <v>773</v>
      </c>
    </row>
    <row r="160" spans="1:25" ht="12" customHeight="1">
      <c r="A160" s="7" t="s">
        <v>1229</v>
      </c>
      <c r="C160" s="57" t="str">
        <f>_xlfn.XLOOKUP(F160,truck_and_mark!B:B,truck_and_mark!A:A)</f>
        <v>ACK5405</v>
      </c>
      <c r="E160" s="55" t="s">
        <v>1386</v>
      </c>
      <c r="F160" s="32" t="s">
        <v>1387</v>
      </c>
      <c r="G160" s="8" t="s">
        <v>1232</v>
      </c>
      <c r="H160" s="8" t="s">
        <v>1233</v>
      </c>
      <c r="I160" s="9" t="s">
        <v>694</v>
      </c>
      <c r="J160" s="81">
        <v>1</v>
      </c>
      <c r="K160" s="58">
        <v>7900</v>
      </c>
      <c r="L160" s="58">
        <v>7900</v>
      </c>
      <c r="M160" s="58">
        <v>9011</v>
      </c>
      <c r="N160" s="49">
        <v>8543909000</v>
      </c>
      <c r="O160" s="49">
        <v>1</v>
      </c>
      <c r="Q160" s="49">
        <v>12705.04</v>
      </c>
      <c r="R160" s="49">
        <v>8698.65</v>
      </c>
      <c r="S160" s="49">
        <v>13.97</v>
      </c>
      <c r="T160" s="49">
        <v>3992.42</v>
      </c>
      <c r="U160" s="49" t="s">
        <v>696</v>
      </c>
      <c r="V160" s="49" t="s">
        <v>1234</v>
      </c>
      <c r="X160" s="49" t="s">
        <v>1232</v>
      </c>
      <c r="Y160" s="49" t="s">
        <v>1233</v>
      </c>
    </row>
    <row r="161" spans="1:25" ht="12" customHeight="1">
      <c r="A161" s="7" t="s">
        <v>1229</v>
      </c>
      <c r="C161" s="57" t="str">
        <f>_xlfn.XLOOKUP(F161,truck_and_mark!B:B,truck_and_mark!A:A)</f>
        <v>ACK5405</v>
      </c>
      <c r="E161" s="55" t="s">
        <v>1386</v>
      </c>
      <c r="F161" s="32" t="s">
        <v>1387</v>
      </c>
      <c r="G161" s="8" t="s">
        <v>1235</v>
      </c>
      <c r="H161" s="8" t="s">
        <v>699</v>
      </c>
      <c r="I161" s="58" t="s">
        <v>700</v>
      </c>
      <c r="J161" s="60"/>
      <c r="K161" s="58">
        <v>240</v>
      </c>
      <c r="L161" s="58">
        <v>720</v>
      </c>
      <c r="M161" s="58">
        <v>726</v>
      </c>
      <c r="N161" s="49">
        <v>5603149000</v>
      </c>
      <c r="O161" s="49">
        <v>3</v>
      </c>
      <c r="Q161" s="49">
        <v>2304</v>
      </c>
      <c r="R161" s="49">
        <v>1319.4</v>
      </c>
      <c r="S161" s="49">
        <v>2.54</v>
      </c>
      <c r="T161" s="49">
        <v>982.06</v>
      </c>
      <c r="U161" s="49" t="s">
        <v>1236</v>
      </c>
      <c r="V161" s="49" t="s">
        <v>716</v>
      </c>
      <c r="X161" s="49" t="s">
        <v>1235</v>
      </c>
      <c r="Y161" s="49" t="s">
        <v>699</v>
      </c>
    </row>
    <row r="162" spans="1:25" ht="12" customHeight="1">
      <c r="A162" s="49" t="s">
        <v>1686</v>
      </c>
      <c r="C162" s="57" t="str">
        <f>_xlfn.XLOOKUP(F162,truck_and_mark!B:B,truck_and_mark!A:A)</f>
        <v>ACK5405</v>
      </c>
      <c r="E162" s="55" t="s">
        <v>1386</v>
      </c>
      <c r="F162" s="32" t="s">
        <v>1935</v>
      </c>
      <c r="G162" s="49" t="s">
        <v>703</v>
      </c>
      <c r="H162" s="49" t="s">
        <v>704</v>
      </c>
      <c r="I162" s="49" t="s">
        <v>710</v>
      </c>
      <c r="J162" s="49">
        <v>1</v>
      </c>
      <c r="K162" s="49">
        <v>46.4</v>
      </c>
      <c r="L162" s="49">
        <v>1761</v>
      </c>
      <c r="M162" s="49">
        <v>1880</v>
      </c>
      <c r="N162" s="49">
        <v>8543909000</v>
      </c>
      <c r="O162" s="49">
        <v>38</v>
      </c>
      <c r="Q162" s="49">
        <v>14031.88</v>
      </c>
      <c r="R162" s="49">
        <v>12664.83</v>
      </c>
      <c r="S162" s="49">
        <v>15.47</v>
      </c>
      <c r="T162" s="49">
        <v>1351.58</v>
      </c>
      <c r="U162" s="49" t="s">
        <v>712</v>
      </c>
      <c r="V162" s="49" t="s">
        <v>713</v>
      </c>
      <c r="X162" s="49" t="s">
        <v>703</v>
      </c>
      <c r="Y162" s="49" t="s">
        <v>704</v>
      </c>
    </row>
    <row r="163" spans="1:25" ht="12" customHeight="1">
      <c r="A163" s="49" t="s">
        <v>1686</v>
      </c>
      <c r="C163" s="57" t="str">
        <f>_xlfn.XLOOKUP(F163,truck_and_mark!B:B,truck_and_mark!A:A)</f>
        <v>ACK5405</v>
      </c>
      <c r="E163" s="55" t="s">
        <v>1386</v>
      </c>
      <c r="F163" s="32" t="s">
        <v>1956</v>
      </c>
      <c r="G163" s="49" t="s">
        <v>703</v>
      </c>
      <c r="H163" s="49" t="s">
        <v>704</v>
      </c>
      <c r="I163" s="49" t="s">
        <v>710</v>
      </c>
      <c r="J163" s="49">
        <v>1</v>
      </c>
      <c r="K163" s="49">
        <v>46.4</v>
      </c>
      <c r="L163" s="49">
        <v>1764</v>
      </c>
      <c r="M163" s="49">
        <v>1878</v>
      </c>
      <c r="N163" s="49">
        <v>8543909000</v>
      </c>
      <c r="O163" s="49">
        <v>38</v>
      </c>
      <c r="Q163" s="49">
        <v>14031.88</v>
      </c>
      <c r="R163" s="49">
        <v>12664.83</v>
      </c>
      <c r="S163" s="49">
        <v>15.47</v>
      </c>
      <c r="T163" s="49">
        <v>1351.58</v>
      </c>
      <c r="U163" s="49" t="s">
        <v>712</v>
      </c>
      <c r="V163" s="49" t="s">
        <v>713</v>
      </c>
      <c r="X163" s="49" t="s">
        <v>703</v>
      </c>
      <c r="Y163" s="49" t="s">
        <v>704</v>
      </c>
    </row>
    <row r="164" spans="1:25" ht="12" customHeight="1">
      <c r="A164" s="49" t="s">
        <v>1686</v>
      </c>
      <c r="C164" s="57" t="str">
        <f>_xlfn.XLOOKUP(F164,truck_and_mark!B:B,truck_and_mark!A:A)</f>
        <v>ACK5405</v>
      </c>
      <c r="E164" s="55" t="s">
        <v>1386</v>
      </c>
      <c r="F164" s="32" t="s">
        <v>1962</v>
      </c>
      <c r="G164" s="49" t="s">
        <v>703</v>
      </c>
      <c r="H164" s="49" t="s">
        <v>704</v>
      </c>
      <c r="I164" s="49" t="s">
        <v>710</v>
      </c>
      <c r="J164" s="49">
        <v>1</v>
      </c>
      <c r="K164" s="49">
        <v>46.4</v>
      </c>
      <c r="L164" s="49">
        <v>1764</v>
      </c>
      <c r="M164" s="49">
        <v>1878</v>
      </c>
      <c r="N164" s="49">
        <v>8543909000</v>
      </c>
      <c r="O164" s="49">
        <v>38</v>
      </c>
      <c r="Q164" s="49">
        <v>14031.88</v>
      </c>
      <c r="R164" s="49">
        <v>12664.83</v>
      </c>
      <c r="S164" s="49">
        <v>15.47</v>
      </c>
      <c r="T164" s="49">
        <v>1351.58</v>
      </c>
      <c r="U164" s="49" t="s">
        <v>712</v>
      </c>
      <c r="V164" s="49" t="s">
        <v>713</v>
      </c>
      <c r="X164" s="49" t="s">
        <v>703</v>
      </c>
      <c r="Y164" s="49" t="s">
        <v>704</v>
      </c>
    </row>
    <row r="165" spans="1:25" ht="12" customHeight="1">
      <c r="A165" s="49" t="s">
        <v>1686</v>
      </c>
      <c r="C165" s="57" t="str">
        <f>_xlfn.XLOOKUP(F165,truck_and_mark!B:B,truck_and_mark!A:A)</f>
        <v>ACK5405</v>
      </c>
      <c r="E165" s="55" t="s">
        <v>1386</v>
      </c>
      <c r="F165" s="32" t="s">
        <v>1969</v>
      </c>
      <c r="G165" s="49" t="s">
        <v>703</v>
      </c>
      <c r="H165" s="49" t="s">
        <v>704</v>
      </c>
      <c r="I165" s="49" t="s">
        <v>710</v>
      </c>
      <c r="J165" s="49">
        <v>1</v>
      </c>
      <c r="K165" s="49">
        <v>46.4</v>
      </c>
      <c r="L165" s="49">
        <v>1761</v>
      </c>
      <c r="M165" s="49">
        <v>1880</v>
      </c>
      <c r="N165" s="49">
        <v>8543909000</v>
      </c>
      <c r="O165" s="49">
        <v>38</v>
      </c>
      <c r="Q165" s="49">
        <v>14031.88</v>
      </c>
      <c r="R165" s="49">
        <v>12664.83</v>
      </c>
      <c r="S165" s="49">
        <v>15.47</v>
      </c>
      <c r="T165" s="49">
        <v>1351.58</v>
      </c>
      <c r="U165" s="49" t="s">
        <v>712</v>
      </c>
      <c r="V165" s="49" t="s">
        <v>713</v>
      </c>
      <c r="X165" s="49" t="s">
        <v>703</v>
      </c>
      <c r="Y165" s="49" t="s">
        <v>704</v>
      </c>
    </row>
    <row r="166" spans="1:25" ht="12" customHeight="1">
      <c r="A166" s="49" t="s">
        <v>4316</v>
      </c>
      <c r="C166" s="57" t="str">
        <f>_xlfn.XLOOKUP(F166,truck_and_mark!B:B,truck_and_mark!A:A)</f>
        <v>ACK5405</v>
      </c>
      <c r="E166" s="49" t="s">
        <v>1386</v>
      </c>
      <c r="F166" s="32" t="s">
        <v>4334</v>
      </c>
      <c r="G166" s="49" t="s">
        <v>4318</v>
      </c>
      <c r="H166" s="49" t="s">
        <v>773</v>
      </c>
      <c r="I166" s="49" t="s">
        <v>4333</v>
      </c>
      <c r="J166" s="49">
        <v>1</v>
      </c>
      <c r="K166" s="49">
        <v>81</v>
      </c>
      <c r="L166" s="49">
        <v>3969</v>
      </c>
      <c r="M166" s="49">
        <v>5000</v>
      </c>
      <c r="N166" s="49">
        <v>4009220000</v>
      </c>
      <c r="O166" s="49">
        <v>49</v>
      </c>
      <c r="Q166" s="49">
        <v>21691.81</v>
      </c>
      <c r="R166" s="49">
        <v>11793.32</v>
      </c>
      <c r="S166" s="49">
        <v>23.03</v>
      </c>
      <c r="T166" s="49">
        <v>9875.4599999999991</v>
      </c>
      <c r="U166" s="49" t="s">
        <v>775</v>
      </c>
      <c r="V166" s="49" t="s">
        <v>776</v>
      </c>
      <c r="X166" s="58" t="s">
        <v>772</v>
      </c>
      <c r="Y166" s="58" t="s">
        <v>773</v>
      </c>
    </row>
    <row r="167" spans="1:25" ht="12" customHeight="1">
      <c r="A167" s="7" t="s">
        <v>1229</v>
      </c>
      <c r="C167" s="57" t="str">
        <f>_xlfn.XLOOKUP(F167,truck_and_mark!B:B,truck_and_mark!A:A)</f>
        <v>ACK5491</v>
      </c>
      <c r="E167" s="55"/>
      <c r="F167" s="32" t="s">
        <v>1252</v>
      </c>
      <c r="G167" s="8" t="s">
        <v>1232</v>
      </c>
      <c r="H167" s="8" t="s">
        <v>1233</v>
      </c>
      <c r="I167" s="9" t="s">
        <v>694</v>
      </c>
      <c r="J167" s="81">
        <v>1</v>
      </c>
      <c r="K167" s="58">
        <v>7900</v>
      </c>
      <c r="L167" s="58">
        <v>7900</v>
      </c>
      <c r="M167" s="58">
        <v>9011</v>
      </c>
      <c r="N167" s="49">
        <v>8543909000</v>
      </c>
      <c r="O167" s="49">
        <v>1</v>
      </c>
      <c r="Q167" s="49">
        <v>12705.04</v>
      </c>
      <c r="R167" s="49">
        <v>8698.65</v>
      </c>
      <c r="S167" s="49">
        <v>13.97</v>
      </c>
      <c r="T167" s="49">
        <v>3992.42</v>
      </c>
      <c r="U167" s="49" t="s">
        <v>696</v>
      </c>
      <c r="V167" s="49" t="s">
        <v>1234</v>
      </c>
      <c r="X167" s="49" t="s">
        <v>1232</v>
      </c>
      <c r="Y167" s="49" t="s">
        <v>1233</v>
      </c>
    </row>
    <row r="168" spans="1:25" ht="12" customHeight="1">
      <c r="A168" s="7" t="s">
        <v>1229</v>
      </c>
      <c r="C168" s="57" t="str">
        <f>_xlfn.XLOOKUP(F168,truck_and_mark!B:B,truck_and_mark!A:A)</f>
        <v>ACK5491</v>
      </c>
      <c r="E168" s="55"/>
      <c r="F168" s="32" t="s">
        <v>1252</v>
      </c>
      <c r="G168" s="8" t="s">
        <v>1235</v>
      </c>
      <c r="H168" s="8" t="s">
        <v>699</v>
      </c>
      <c r="I168" s="58" t="s">
        <v>700</v>
      </c>
      <c r="J168" s="60"/>
      <c r="K168" s="58">
        <v>240</v>
      </c>
      <c r="L168" s="58">
        <v>720</v>
      </c>
      <c r="M168" s="58">
        <v>726</v>
      </c>
      <c r="N168" s="49">
        <v>5603149000</v>
      </c>
      <c r="O168" s="49">
        <v>3</v>
      </c>
      <c r="Q168" s="49">
        <v>2304</v>
      </c>
      <c r="R168" s="49">
        <v>1319.4</v>
      </c>
      <c r="S168" s="49">
        <v>2.54</v>
      </c>
      <c r="T168" s="49">
        <v>982.06</v>
      </c>
      <c r="U168" s="49" t="s">
        <v>1236</v>
      </c>
      <c r="V168" s="49" t="s">
        <v>716</v>
      </c>
      <c r="X168" s="49" t="s">
        <v>1235</v>
      </c>
      <c r="Y168" s="49" t="s">
        <v>699</v>
      </c>
    </row>
    <row r="169" spans="1:25" ht="12" customHeight="1">
      <c r="A169" s="49" t="s">
        <v>1397</v>
      </c>
      <c r="C169" s="57" t="str">
        <f>_xlfn.XLOOKUP(F169,truck_and_mark!B:B,truck_and_mark!A:A)</f>
        <v>ACK5491</v>
      </c>
      <c r="F169" s="32" t="s">
        <v>1448</v>
      </c>
      <c r="G169" s="49" t="s">
        <v>703</v>
      </c>
      <c r="H169" s="49" t="s">
        <v>704</v>
      </c>
      <c r="I169" s="49" t="s">
        <v>705</v>
      </c>
      <c r="J169" s="49">
        <v>1</v>
      </c>
      <c r="K169" s="49">
        <v>47</v>
      </c>
      <c r="L169" s="49">
        <v>1880</v>
      </c>
      <c r="M169" s="49">
        <v>1985</v>
      </c>
      <c r="N169" s="49">
        <v>8543909000</v>
      </c>
      <c r="O169" s="49">
        <v>40</v>
      </c>
      <c r="Q169" s="49">
        <v>14838.8</v>
      </c>
      <c r="R169" s="49">
        <v>13364.2</v>
      </c>
      <c r="S169" s="49">
        <v>16.350000000000001</v>
      </c>
      <c r="T169" s="49">
        <v>1458.25</v>
      </c>
      <c r="U169" s="49" t="s">
        <v>707</v>
      </c>
      <c r="V169" s="49" t="s">
        <v>708</v>
      </c>
      <c r="X169" s="49" t="s">
        <v>703</v>
      </c>
      <c r="Y169" s="49" t="s">
        <v>704</v>
      </c>
    </row>
    <row r="170" spans="1:25" ht="12" customHeight="1">
      <c r="A170" s="49" t="s">
        <v>1397</v>
      </c>
      <c r="C170" s="57" t="str">
        <f>_xlfn.XLOOKUP(F170,truck_and_mark!B:B,truck_and_mark!A:A)</f>
        <v>ACK5491</v>
      </c>
      <c r="F170" s="32" t="s">
        <v>1484</v>
      </c>
      <c r="G170" s="49" t="s">
        <v>703</v>
      </c>
      <c r="H170" s="49" t="s">
        <v>704</v>
      </c>
      <c r="I170" s="49" t="s">
        <v>705</v>
      </c>
      <c r="J170" s="49">
        <v>1</v>
      </c>
      <c r="K170" s="49">
        <v>47</v>
      </c>
      <c r="L170" s="49">
        <v>1880</v>
      </c>
      <c r="M170" s="49">
        <v>1985</v>
      </c>
      <c r="N170" s="49">
        <v>8543909000</v>
      </c>
      <c r="O170" s="49">
        <v>40</v>
      </c>
      <c r="Q170" s="49">
        <v>14838.8</v>
      </c>
      <c r="R170" s="49">
        <v>13364.2</v>
      </c>
      <c r="S170" s="49">
        <v>16.350000000000001</v>
      </c>
      <c r="T170" s="49">
        <v>1458.25</v>
      </c>
      <c r="U170" s="49" t="s">
        <v>707</v>
      </c>
      <c r="V170" s="49" t="s">
        <v>708</v>
      </c>
      <c r="X170" s="49" t="s">
        <v>703</v>
      </c>
      <c r="Y170" s="49" t="s">
        <v>704</v>
      </c>
    </row>
    <row r="171" spans="1:25" ht="12" customHeight="1">
      <c r="A171" s="49" t="s">
        <v>1397</v>
      </c>
      <c r="C171" s="57" t="str">
        <f>_xlfn.XLOOKUP(F171,truck_and_mark!B:B,truck_and_mark!A:A)</f>
        <v>ACK5491</v>
      </c>
      <c r="F171" s="32" t="s">
        <v>1534</v>
      </c>
      <c r="G171" s="49" t="s">
        <v>703</v>
      </c>
      <c r="H171" s="49" t="s">
        <v>704</v>
      </c>
      <c r="I171" s="49" t="s">
        <v>705</v>
      </c>
      <c r="J171" s="49">
        <v>1</v>
      </c>
      <c r="K171" s="49">
        <v>47</v>
      </c>
      <c r="L171" s="49">
        <v>1880</v>
      </c>
      <c r="M171" s="49">
        <v>1985</v>
      </c>
      <c r="N171" s="49">
        <v>8543909000</v>
      </c>
      <c r="O171" s="49">
        <v>40</v>
      </c>
      <c r="Q171" s="49">
        <v>14838.8</v>
      </c>
      <c r="R171" s="49">
        <v>13364.2</v>
      </c>
      <c r="S171" s="49">
        <v>16.350000000000001</v>
      </c>
      <c r="T171" s="49">
        <v>1458.25</v>
      </c>
      <c r="U171" s="49" t="s">
        <v>707</v>
      </c>
      <c r="V171" s="49" t="s">
        <v>708</v>
      </c>
      <c r="X171" s="49" t="s">
        <v>703</v>
      </c>
      <c r="Y171" s="49" t="s">
        <v>704</v>
      </c>
    </row>
    <row r="172" spans="1:25" ht="12" customHeight="1">
      <c r="A172" s="49" t="s">
        <v>1397</v>
      </c>
      <c r="C172" s="57" t="str">
        <f>_xlfn.XLOOKUP(F172,truck_and_mark!B:B,truck_and_mark!A:A)</f>
        <v>ACK5491</v>
      </c>
      <c r="F172" s="32" t="s">
        <v>1617</v>
      </c>
      <c r="G172" s="49" t="s">
        <v>703</v>
      </c>
      <c r="H172" s="49" t="s">
        <v>704</v>
      </c>
      <c r="I172" s="49" t="s">
        <v>705</v>
      </c>
      <c r="J172" s="49">
        <v>1</v>
      </c>
      <c r="K172" s="49">
        <v>47</v>
      </c>
      <c r="L172" s="49">
        <v>1880</v>
      </c>
      <c r="M172" s="49">
        <v>1985</v>
      </c>
      <c r="N172" s="49">
        <v>8543909000</v>
      </c>
      <c r="O172" s="49">
        <v>40</v>
      </c>
      <c r="Q172" s="49">
        <v>14838.8</v>
      </c>
      <c r="R172" s="49">
        <v>13364.2</v>
      </c>
      <c r="S172" s="49">
        <v>16.350000000000001</v>
      </c>
      <c r="T172" s="49">
        <v>1458.25</v>
      </c>
      <c r="U172" s="49" t="s">
        <v>707</v>
      </c>
      <c r="V172" s="49" t="s">
        <v>708</v>
      </c>
      <c r="X172" s="49" t="s">
        <v>703</v>
      </c>
      <c r="Y172" s="49" t="s">
        <v>704</v>
      </c>
    </row>
    <row r="173" spans="1:25" ht="12" customHeight="1">
      <c r="A173" s="49" t="s">
        <v>1397</v>
      </c>
      <c r="C173" s="57" t="str">
        <f>_xlfn.XLOOKUP(F173,truck_and_mark!B:B,truck_and_mark!A:A)</f>
        <v>ACK5491</v>
      </c>
      <c r="F173" s="32" t="s">
        <v>1618</v>
      </c>
      <c r="G173" s="49" t="s">
        <v>703</v>
      </c>
      <c r="H173" s="49" t="s">
        <v>704</v>
      </c>
      <c r="I173" s="49" t="s">
        <v>705</v>
      </c>
      <c r="J173" s="49">
        <v>1</v>
      </c>
      <c r="K173" s="49">
        <v>47</v>
      </c>
      <c r="L173" s="49">
        <v>1880</v>
      </c>
      <c r="M173" s="49">
        <v>1985</v>
      </c>
      <c r="N173" s="49">
        <v>8543909000</v>
      </c>
      <c r="O173" s="49">
        <v>40</v>
      </c>
      <c r="Q173" s="49">
        <v>14838.8</v>
      </c>
      <c r="R173" s="49">
        <v>13364.2</v>
      </c>
      <c r="S173" s="49">
        <v>16.350000000000001</v>
      </c>
      <c r="T173" s="49">
        <v>1458.25</v>
      </c>
      <c r="U173" s="49" t="s">
        <v>707</v>
      </c>
      <c r="V173" s="49" t="s">
        <v>708</v>
      </c>
      <c r="X173" s="49" t="s">
        <v>703</v>
      </c>
      <c r="Y173" s="49" t="s">
        <v>704</v>
      </c>
    </row>
    <row r="174" spans="1:25" ht="12" customHeight="1">
      <c r="A174" s="49" t="s">
        <v>1397</v>
      </c>
      <c r="C174" s="57" t="str">
        <f>_xlfn.XLOOKUP(F174,truck_and_mark!B:B,truck_and_mark!A:A)</f>
        <v>ACK5491</v>
      </c>
      <c r="F174" s="32" t="s">
        <v>1634</v>
      </c>
      <c r="G174" s="49" t="s">
        <v>703</v>
      </c>
      <c r="H174" s="49" t="s">
        <v>704</v>
      </c>
      <c r="I174" s="49" t="s">
        <v>705</v>
      </c>
      <c r="J174" s="49">
        <v>1</v>
      </c>
      <c r="K174" s="49">
        <v>47</v>
      </c>
      <c r="L174" s="49">
        <v>1880</v>
      </c>
      <c r="M174" s="49">
        <v>1985</v>
      </c>
      <c r="N174" s="49">
        <v>8543909000</v>
      </c>
      <c r="O174" s="49">
        <v>40</v>
      </c>
      <c r="Q174" s="49">
        <v>14838.8</v>
      </c>
      <c r="R174" s="49">
        <v>13364.2</v>
      </c>
      <c r="S174" s="49">
        <v>16.350000000000001</v>
      </c>
      <c r="T174" s="49">
        <v>1458.25</v>
      </c>
      <c r="U174" s="49" t="s">
        <v>707</v>
      </c>
      <c r="V174" s="49" t="s">
        <v>708</v>
      </c>
      <c r="X174" s="49" t="s">
        <v>703</v>
      </c>
      <c r="Y174" s="49" t="s">
        <v>704</v>
      </c>
    </row>
    <row r="175" spans="1:25" ht="12" customHeight="1">
      <c r="A175" s="49" t="s">
        <v>4298</v>
      </c>
      <c r="C175" s="57" t="str">
        <f>_xlfn.XLOOKUP(F175,truck_and_mark!B:B,truck_and_mark!A:A)</f>
        <v>ACK5491</v>
      </c>
      <c r="F175" s="32" t="s">
        <v>4314</v>
      </c>
      <c r="G175" s="49" t="s">
        <v>766</v>
      </c>
      <c r="H175" s="49" t="s">
        <v>767</v>
      </c>
      <c r="I175" s="49" t="s">
        <v>4300</v>
      </c>
      <c r="J175" s="49">
        <v>1</v>
      </c>
      <c r="K175" s="49">
        <v>2310</v>
      </c>
      <c r="L175" s="49">
        <v>2310</v>
      </c>
      <c r="M175" s="49">
        <v>2660</v>
      </c>
      <c r="N175" s="49">
        <v>8421199090</v>
      </c>
      <c r="O175" s="11">
        <v>1</v>
      </c>
      <c r="Q175" s="49">
        <v>41072.519999999997</v>
      </c>
      <c r="R175" s="49">
        <v>29230.02</v>
      </c>
      <c r="S175" s="49">
        <v>45.18</v>
      </c>
      <c r="T175" s="49">
        <v>11797.32</v>
      </c>
      <c r="U175" s="49" t="s">
        <v>769</v>
      </c>
      <c r="V175" s="49" t="s">
        <v>770</v>
      </c>
      <c r="X175" s="10" t="s">
        <v>766</v>
      </c>
      <c r="Y175" s="10" t="s">
        <v>767</v>
      </c>
    </row>
    <row r="176" spans="1:25" ht="12" customHeight="1">
      <c r="A176" s="7" t="s">
        <v>1229</v>
      </c>
      <c r="C176" s="57" t="str">
        <f>_xlfn.XLOOKUP(F176,truck_and_mark!B:B,truck_and_mark!A:A)</f>
        <v>ACL1675</v>
      </c>
      <c r="E176" s="55"/>
      <c r="F176" s="32" t="s">
        <v>1336</v>
      </c>
      <c r="G176" s="8" t="s">
        <v>1232</v>
      </c>
      <c r="H176" s="8" t="s">
        <v>1233</v>
      </c>
      <c r="I176" s="9" t="s">
        <v>694</v>
      </c>
      <c r="J176" s="81">
        <v>1</v>
      </c>
      <c r="K176" s="58">
        <v>7900</v>
      </c>
      <c r="L176" s="58">
        <v>7900</v>
      </c>
      <c r="M176" s="58">
        <v>9011</v>
      </c>
      <c r="N176" s="49">
        <v>8543909000</v>
      </c>
      <c r="O176" s="49">
        <v>1</v>
      </c>
      <c r="Q176" s="49">
        <v>12705.04</v>
      </c>
      <c r="R176" s="49">
        <v>8698.65</v>
      </c>
      <c r="S176" s="49">
        <v>13.97</v>
      </c>
      <c r="T176" s="49">
        <v>3992.42</v>
      </c>
      <c r="U176" s="49" t="s">
        <v>696</v>
      </c>
      <c r="V176" s="49" t="s">
        <v>1234</v>
      </c>
      <c r="X176" s="49" t="s">
        <v>1232</v>
      </c>
      <c r="Y176" s="49" t="s">
        <v>1233</v>
      </c>
    </row>
    <row r="177" spans="1:31" ht="12" customHeight="1">
      <c r="A177" s="7" t="s">
        <v>1229</v>
      </c>
      <c r="C177" s="57" t="str">
        <f>_xlfn.XLOOKUP(F177,truck_and_mark!B:B,truck_and_mark!A:A)</f>
        <v>ACL1675</v>
      </c>
      <c r="E177" s="55"/>
      <c r="F177" s="32" t="s">
        <v>1336</v>
      </c>
      <c r="G177" s="8" t="s">
        <v>1235</v>
      </c>
      <c r="H177" s="8" t="s">
        <v>699</v>
      </c>
      <c r="I177" s="58" t="s">
        <v>700</v>
      </c>
      <c r="J177" s="60"/>
      <c r="K177" s="58">
        <v>240</v>
      </c>
      <c r="L177" s="58">
        <v>720</v>
      </c>
      <c r="M177" s="58">
        <v>726</v>
      </c>
      <c r="N177" s="49">
        <v>5603149000</v>
      </c>
      <c r="O177" s="49">
        <v>3</v>
      </c>
      <c r="Q177" s="49">
        <v>2304</v>
      </c>
      <c r="R177" s="49">
        <v>1319.4</v>
      </c>
      <c r="S177" s="49">
        <v>2.54</v>
      </c>
      <c r="T177" s="49">
        <v>982.06</v>
      </c>
      <c r="U177" s="49" t="s">
        <v>1236</v>
      </c>
      <c r="V177" s="49" t="s">
        <v>716</v>
      </c>
      <c r="X177" s="49" t="s">
        <v>1235</v>
      </c>
      <c r="Y177" s="49" t="s">
        <v>699</v>
      </c>
    </row>
    <row r="178" spans="1:31" ht="12" customHeight="1">
      <c r="A178" s="49" t="s">
        <v>1686</v>
      </c>
      <c r="C178" s="57" t="str">
        <f>_xlfn.XLOOKUP(F178,truck_and_mark!B:B,truck_and_mark!A:A)</f>
        <v>ACL1675</v>
      </c>
      <c r="E178" s="55" t="s">
        <v>1712</v>
      </c>
      <c r="F178" s="32" t="s">
        <v>1713</v>
      </c>
      <c r="G178" s="49" t="s">
        <v>703</v>
      </c>
      <c r="H178" s="49" t="s">
        <v>704</v>
      </c>
      <c r="I178" s="49" t="s">
        <v>710</v>
      </c>
      <c r="J178" s="49">
        <v>1</v>
      </c>
      <c r="K178" s="49">
        <v>46.4</v>
      </c>
      <c r="L178" s="49">
        <v>1761</v>
      </c>
      <c r="M178" s="49">
        <v>1877</v>
      </c>
      <c r="N178" s="49">
        <v>8543909000</v>
      </c>
      <c r="O178" s="49">
        <v>38</v>
      </c>
      <c r="Q178" s="49">
        <v>14031.88</v>
      </c>
      <c r="R178" s="49">
        <v>12664.83</v>
      </c>
      <c r="S178" s="49">
        <v>15.47</v>
      </c>
      <c r="T178" s="49">
        <v>1351.58</v>
      </c>
      <c r="U178" s="49" t="s">
        <v>712</v>
      </c>
      <c r="V178" s="49" t="s">
        <v>713</v>
      </c>
      <c r="X178" s="49" t="s">
        <v>703</v>
      </c>
      <c r="Y178" s="49" t="s">
        <v>704</v>
      </c>
    </row>
    <row r="179" spans="1:31" ht="12" customHeight="1">
      <c r="A179" s="49" t="s">
        <v>1686</v>
      </c>
      <c r="C179" s="57" t="str">
        <f>_xlfn.XLOOKUP(F179,truck_and_mark!B:B,truck_and_mark!A:A)</f>
        <v>ACL1675</v>
      </c>
      <c r="E179" s="55" t="s">
        <v>1712</v>
      </c>
      <c r="F179" s="32" t="s">
        <v>1723</v>
      </c>
      <c r="G179" s="49" t="s">
        <v>703</v>
      </c>
      <c r="H179" s="49" t="s">
        <v>704</v>
      </c>
      <c r="I179" s="49" t="s">
        <v>710</v>
      </c>
      <c r="J179" s="49">
        <v>1</v>
      </c>
      <c r="K179" s="49">
        <v>46.4</v>
      </c>
      <c r="L179" s="49">
        <v>1761</v>
      </c>
      <c r="M179" s="49">
        <v>1878</v>
      </c>
      <c r="N179" s="49">
        <v>8543909000</v>
      </c>
      <c r="O179" s="49">
        <v>38</v>
      </c>
      <c r="Q179" s="49">
        <v>14031.88</v>
      </c>
      <c r="R179" s="49">
        <v>12664.83</v>
      </c>
      <c r="S179" s="49">
        <v>15.47</v>
      </c>
      <c r="T179" s="49">
        <v>1351.58</v>
      </c>
      <c r="U179" s="49" t="s">
        <v>712</v>
      </c>
      <c r="V179" s="49" t="s">
        <v>713</v>
      </c>
      <c r="X179" s="49" t="s">
        <v>703</v>
      </c>
      <c r="Y179" s="49" t="s">
        <v>704</v>
      </c>
    </row>
    <row r="180" spans="1:31" ht="12" customHeight="1">
      <c r="A180" s="49" t="s">
        <v>4316</v>
      </c>
      <c r="C180" s="57" t="str">
        <f>_xlfn.XLOOKUP(F180,truck_and_mark!B:B,truck_and_mark!A:A)</f>
        <v>ACL1675</v>
      </c>
      <c r="E180" s="49" t="s">
        <v>1712</v>
      </c>
      <c r="F180" s="32" t="s">
        <v>4330</v>
      </c>
      <c r="G180" s="49" t="s">
        <v>4318</v>
      </c>
      <c r="H180" s="49" t="s">
        <v>773</v>
      </c>
      <c r="I180" s="49" t="s">
        <v>4324</v>
      </c>
      <c r="J180" s="49">
        <v>1</v>
      </c>
      <c r="K180" s="49">
        <v>183</v>
      </c>
      <c r="L180" s="49">
        <v>4575</v>
      </c>
      <c r="M180" s="49">
        <v>6000</v>
      </c>
      <c r="N180" s="49">
        <v>4009220000</v>
      </c>
      <c r="O180" s="49">
        <v>25</v>
      </c>
      <c r="Q180" s="49">
        <v>23200.5</v>
      </c>
      <c r="R180" s="49">
        <v>12613.5</v>
      </c>
      <c r="S180" s="49">
        <v>24.63</v>
      </c>
      <c r="T180" s="49">
        <v>10562.37</v>
      </c>
      <c r="U180" s="49" t="s">
        <v>775</v>
      </c>
      <c r="V180" s="49" t="s">
        <v>776</v>
      </c>
      <c r="X180" s="58" t="s">
        <v>772</v>
      </c>
      <c r="Y180" s="58" t="s">
        <v>773</v>
      </c>
    </row>
    <row r="181" spans="1:31" ht="12" customHeight="1">
      <c r="A181" s="49" t="s">
        <v>4459</v>
      </c>
      <c r="B181" s="2"/>
      <c r="C181" s="57" t="str">
        <f>_xlfn.XLOOKUP(F181,truck_and_mark!B:B,truck_and_mark!A:A)</f>
        <v>ACL1675</v>
      </c>
      <c r="E181" s="49" t="s">
        <v>1712</v>
      </c>
      <c r="F181" s="32" t="s">
        <v>4489</v>
      </c>
      <c r="G181" s="49" t="s">
        <v>814</v>
      </c>
      <c r="H181" s="49" t="s">
        <v>815</v>
      </c>
      <c r="I181" s="49" t="s">
        <v>4464</v>
      </c>
      <c r="J181" s="49">
        <v>1</v>
      </c>
      <c r="K181" s="49">
        <v>25</v>
      </c>
      <c r="L181" s="49">
        <v>2025</v>
      </c>
      <c r="M181" s="49">
        <v>3370</v>
      </c>
      <c r="N181" s="49">
        <v>3209909090</v>
      </c>
      <c r="O181" s="49">
        <v>81</v>
      </c>
      <c r="Q181" s="49">
        <v>8406.56</v>
      </c>
      <c r="R181" s="49">
        <v>6468.59</v>
      </c>
      <c r="S181" s="49">
        <v>9.25</v>
      </c>
      <c r="T181" s="49">
        <v>1928.72</v>
      </c>
      <c r="U181" s="49" t="s">
        <v>817</v>
      </c>
      <c r="V181" s="49" t="s">
        <v>818</v>
      </c>
      <c r="X181" s="49" t="s">
        <v>814</v>
      </c>
      <c r="Y181" s="49" t="s">
        <v>815</v>
      </c>
      <c r="AA181" s="2"/>
      <c r="AB181" s="2"/>
      <c r="AC181" s="2"/>
      <c r="AD181" s="2"/>
      <c r="AE181" s="2"/>
    </row>
    <row r="182" spans="1:31" ht="12" customHeight="1">
      <c r="A182" s="49" t="s">
        <v>4459</v>
      </c>
      <c r="B182" s="2"/>
      <c r="C182" s="57" t="str">
        <f>_xlfn.XLOOKUP(F182,truck_and_mark!B:B,truck_and_mark!A:A)</f>
        <v>ACL1675</v>
      </c>
      <c r="E182" s="49" t="s">
        <v>1712</v>
      </c>
      <c r="F182" s="32" t="s">
        <v>4489</v>
      </c>
      <c r="G182" s="49" t="s">
        <v>814</v>
      </c>
      <c r="H182" s="49" t="s">
        <v>815</v>
      </c>
      <c r="I182" s="49" t="s">
        <v>4462</v>
      </c>
      <c r="K182" s="49">
        <v>25</v>
      </c>
      <c r="L182" s="49">
        <v>675</v>
      </c>
      <c r="N182" s="49">
        <v>3209909090</v>
      </c>
      <c r="O182" s="49">
        <v>27</v>
      </c>
      <c r="Q182" s="49">
        <v>2802.19</v>
      </c>
      <c r="R182" s="49">
        <v>2156.1999999999998</v>
      </c>
      <c r="S182" s="49">
        <v>3.08</v>
      </c>
      <c r="T182" s="49">
        <v>642.91</v>
      </c>
      <c r="U182" s="49" t="s">
        <v>817</v>
      </c>
      <c r="V182" s="49" t="s">
        <v>818</v>
      </c>
      <c r="X182" s="49" t="s">
        <v>814</v>
      </c>
      <c r="Y182" s="49" t="s">
        <v>815</v>
      </c>
      <c r="AA182" s="2"/>
      <c r="AB182" s="2"/>
      <c r="AC182" s="2"/>
      <c r="AD182" s="2"/>
      <c r="AE182" s="2"/>
    </row>
    <row r="183" spans="1:31" ht="12" customHeight="1">
      <c r="A183" s="7" t="s">
        <v>1229</v>
      </c>
      <c r="C183" s="57" t="str">
        <f>_xlfn.XLOOKUP(F183,truck_and_mark!B:B,truck_and_mark!A:A)</f>
        <v>ACL2887</v>
      </c>
      <c r="E183" s="55" t="s">
        <v>1350</v>
      </c>
      <c r="F183" s="32" t="s">
        <v>1351</v>
      </c>
      <c r="G183" s="8" t="s">
        <v>1232</v>
      </c>
      <c r="H183" s="8" t="s">
        <v>1233</v>
      </c>
      <c r="I183" s="9" t="s">
        <v>694</v>
      </c>
      <c r="J183" s="81">
        <v>1</v>
      </c>
      <c r="K183" s="58">
        <v>7900</v>
      </c>
      <c r="L183" s="58">
        <v>7900</v>
      </c>
      <c r="M183" s="58">
        <v>9011</v>
      </c>
      <c r="N183" s="49">
        <v>8543909000</v>
      </c>
      <c r="O183" s="49">
        <v>1</v>
      </c>
      <c r="Q183" s="49">
        <v>12705.04</v>
      </c>
      <c r="R183" s="49">
        <v>8698.65</v>
      </c>
      <c r="S183" s="49">
        <v>13.97</v>
      </c>
      <c r="T183" s="49">
        <v>3992.42</v>
      </c>
      <c r="U183" s="49" t="s">
        <v>696</v>
      </c>
      <c r="V183" s="49" t="s">
        <v>1234</v>
      </c>
      <c r="X183" s="49" t="s">
        <v>1232</v>
      </c>
      <c r="Y183" s="49" t="s">
        <v>1233</v>
      </c>
    </row>
    <row r="184" spans="1:31" ht="12" customHeight="1">
      <c r="A184" s="7" t="s">
        <v>1229</v>
      </c>
      <c r="C184" s="57" t="str">
        <f>_xlfn.XLOOKUP(F184,truck_and_mark!B:B,truck_and_mark!A:A)</f>
        <v>ACL2887</v>
      </c>
      <c r="E184" s="55" t="s">
        <v>1350</v>
      </c>
      <c r="F184" s="32" t="s">
        <v>1351</v>
      </c>
      <c r="G184" s="8" t="s">
        <v>1235</v>
      </c>
      <c r="H184" s="8" t="s">
        <v>699</v>
      </c>
      <c r="I184" s="58" t="s">
        <v>700</v>
      </c>
      <c r="J184" s="60"/>
      <c r="K184" s="58">
        <v>240</v>
      </c>
      <c r="L184" s="58">
        <v>720</v>
      </c>
      <c r="M184" s="58">
        <v>726</v>
      </c>
      <c r="N184" s="49">
        <v>5603149000</v>
      </c>
      <c r="O184" s="49">
        <v>3</v>
      </c>
      <c r="Q184" s="49">
        <v>2304</v>
      </c>
      <c r="R184" s="49">
        <v>1319.4</v>
      </c>
      <c r="S184" s="49">
        <v>2.54</v>
      </c>
      <c r="T184" s="49">
        <v>982.06</v>
      </c>
      <c r="U184" s="49" t="s">
        <v>1236</v>
      </c>
      <c r="V184" s="49" t="s">
        <v>716</v>
      </c>
      <c r="X184" s="49" t="s">
        <v>1235</v>
      </c>
      <c r="Y184" s="49" t="s">
        <v>699</v>
      </c>
    </row>
    <row r="185" spans="1:31" ht="12" customHeight="1">
      <c r="A185" s="49" t="s">
        <v>4316</v>
      </c>
      <c r="C185" s="57" t="str">
        <f>_xlfn.XLOOKUP(F185,truck_and_mark!B:B,truck_and_mark!A:A)</f>
        <v>ACL2887</v>
      </c>
      <c r="E185" s="49" t="s">
        <v>1350</v>
      </c>
      <c r="F185" s="32" t="s">
        <v>4325</v>
      </c>
      <c r="G185" s="49" t="s">
        <v>4318</v>
      </c>
      <c r="H185" s="49" t="s">
        <v>773</v>
      </c>
      <c r="I185" s="49" t="s">
        <v>4324</v>
      </c>
      <c r="J185" s="49">
        <v>1</v>
      </c>
      <c r="K185" s="49">
        <v>183</v>
      </c>
      <c r="L185" s="49">
        <v>4575</v>
      </c>
      <c r="M185" s="49">
        <v>6000</v>
      </c>
      <c r="N185" s="49">
        <v>4009220000</v>
      </c>
      <c r="O185" s="49">
        <v>25</v>
      </c>
      <c r="Q185" s="49">
        <v>23200.5</v>
      </c>
      <c r="R185" s="49">
        <v>12613.5</v>
      </c>
      <c r="S185" s="49">
        <v>24.63</v>
      </c>
      <c r="T185" s="49">
        <v>10562.37</v>
      </c>
      <c r="U185" s="49" t="s">
        <v>775</v>
      </c>
      <c r="V185" s="49" t="s">
        <v>776</v>
      </c>
      <c r="X185" s="58" t="s">
        <v>772</v>
      </c>
      <c r="Y185" s="58" t="s">
        <v>773</v>
      </c>
    </row>
    <row r="186" spans="1:31" ht="12" customHeight="1">
      <c r="A186" s="49" t="s">
        <v>4459</v>
      </c>
      <c r="B186" s="2"/>
      <c r="C186" s="57" t="str">
        <f>_xlfn.XLOOKUP(F186,truck_and_mark!B:B,truck_and_mark!A:A)</f>
        <v>ACL2887</v>
      </c>
      <c r="E186" s="49" t="s">
        <v>1350</v>
      </c>
      <c r="F186" s="32" t="s">
        <v>4475</v>
      </c>
      <c r="G186" s="49" t="s">
        <v>814</v>
      </c>
      <c r="H186" s="49" t="s">
        <v>815</v>
      </c>
      <c r="I186" s="49" t="s">
        <v>4462</v>
      </c>
      <c r="J186" s="49">
        <v>1</v>
      </c>
      <c r="K186" s="49">
        <v>25</v>
      </c>
      <c r="L186" s="49">
        <v>2700</v>
      </c>
      <c r="M186" s="49">
        <v>3370</v>
      </c>
      <c r="N186" s="49">
        <v>3209909090</v>
      </c>
      <c r="O186" s="49">
        <v>108</v>
      </c>
      <c r="Q186" s="49">
        <v>11208.74</v>
      </c>
      <c r="R186" s="49">
        <v>8624.7900000000009</v>
      </c>
      <c r="S186" s="49">
        <v>12.33</v>
      </c>
      <c r="T186" s="49">
        <v>2571.62</v>
      </c>
      <c r="U186" s="49" t="s">
        <v>817</v>
      </c>
      <c r="V186" s="49" t="s">
        <v>818</v>
      </c>
      <c r="X186" s="49" t="s">
        <v>814</v>
      </c>
      <c r="Y186" s="49" t="s">
        <v>815</v>
      </c>
      <c r="AA186" s="2"/>
      <c r="AB186" s="2"/>
      <c r="AC186" s="2"/>
      <c r="AD186" s="2"/>
      <c r="AE186" s="2"/>
    </row>
    <row r="187" spans="1:31" ht="12" customHeight="1">
      <c r="A187" s="49" t="s">
        <v>4459</v>
      </c>
      <c r="B187" s="2"/>
      <c r="C187" s="57" t="str">
        <f>_xlfn.XLOOKUP(F187,truck_and_mark!B:B,truck_and_mark!A:A)</f>
        <v>ACL2887</v>
      </c>
      <c r="E187" s="49" t="s">
        <v>1350</v>
      </c>
      <c r="F187" s="32" t="s">
        <v>4481</v>
      </c>
      <c r="G187" s="49" t="s">
        <v>814</v>
      </c>
      <c r="H187" s="49" t="s">
        <v>815</v>
      </c>
      <c r="I187" s="49" t="s">
        <v>4464</v>
      </c>
      <c r="J187" s="49">
        <v>1</v>
      </c>
      <c r="K187" s="49">
        <v>25</v>
      </c>
      <c r="L187" s="49">
        <v>1350</v>
      </c>
      <c r="M187" s="49">
        <v>3370</v>
      </c>
      <c r="N187" s="49">
        <v>3209909090</v>
      </c>
      <c r="O187" s="49">
        <v>54</v>
      </c>
      <c r="Q187" s="49">
        <v>5604.37</v>
      </c>
      <c r="R187" s="49">
        <v>4312.3900000000003</v>
      </c>
      <c r="S187" s="49">
        <v>6.16</v>
      </c>
      <c r="T187" s="49">
        <v>1285.82</v>
      </c>
      <c r="U187" s="49" t="s">
        <v>817</v>
      </c>
      <c r="V187" s="49" t="s">
        <v>818</v>
      </c>
      <c r="X187" s="49" t="s">
        <v>814</v>
      </c>
      <c r="Y187" s="49" t="s">
        <v>815</v>
      </c>
      <c r="AA187" s="2"/>
      <c r="AB187" s="2"/>
      <c r="AC187" s="2"/>
      <c r="AD187" s="2"/>
      <c r="AE187" s="2"/>
    </row>
    <row r="188" spans="1:31" ht="12" customHeight="1">
      <c r="A188" s="49" t="s">
        <v>4459</v>
      </c>
      <c r="B188" s="2"/>
      <c r="C188" s="57" t="str">
        <f>_xlfn.XLOOKUP(F188,truck_and_mark!B:B,truck_and_mark!A:A)</f>
        <v>ACL2887</v>
      </c>
      <c r="E188" s="49" t="s">
        <v>1350</v>
      </c>
      <c r="F188" s="32" t="s">
        <v>4481</v>
      </c>
      <c r="G188" s="49" t="s">
        <v>814</v>
      </c>
      <c r="H188" s="49" t="s">
        <v>815</v>
      </c>
      <c r="I188" s="49" t="s">
        <v>4462</v>
      </c>
      <c r="K188" s="49">
        <v>25</v>
      </c>
      <c r="L188" s="49">
        <v>1350</v>
      </c>
      <c r="N188" s="49">
        <v>3209909090</v>
      </c>
      <c r="O188" s="49">
        <v>54</v>
      </c>
      <c r="Q188" s="49">
        <v>5604.37</v>
      </c>
      <c r="R188" s="49">
        <v>4312.3900000000003</v>
      </c>
      <c r="S188" s="49">
        <v>6.16</v>
      </c>
      <c r="T188" s="49">
        <v>1285.82</v>
      </c>
      <c r="U188" s="49" t="s">
        <v>817</v>
      </c>
      <c r="V188" s="49" t="s">
        <v>818</v>
      </c>
      <c r="X188" s="49" t="s">
        <v>814</v>
      </c>
      <c r="Y188" s="49" t="s">
        <v>815</v>
      </c>
      <c r="AA188" s="2"/>
      <c r="AB188" s="2"/>
      <c r="AC188" s="2"/>
      <c r="AD188" s="2"/>
      <c r="AE188" s="2"/>
    </row>
    <row r="189" spans="1:31" ht="12" customHeight="1">
      <c r="A189" s="7" t="s">
        <v>1229</v>
      </c>
      <c r="C189" s="57" t="str">
        <f>_xlfn.XLOOKUP(F189,truck_and_mark!B:B,truck_and_mark!A:A)</f>
        <v>ACP9813</v>
      </c>
      <c r="E189" s="12" t="s">
        <v>1248</v>
      </c>
      <c r="F189" s="32" t="s">
        <v>1249</v>
      </c>
      <c r="G189" s="8" t="s">
        <v>1232</v>
      </c>
      <c r="H189" s="8" t="s">
        <v>1233</v>
      </c>
      <c r="I189" s="9" t="s">
        <v>694</v>
      </c>
      <c r="J189" s="81">
        <v>1</v>
      </c>
      <c r="K189" s="58">
        <v>7900</v>
      </c>
      <c r="L189" s="58">
        <v>7900</v>
      </c>
      <c r="M189" s="58">
        <v>9011</v>
      </c>
      <c r="N189" s="49">
        <v>8543909000</v>
      </c>
      <c r="O189" s="49">
        <v>1</v>
      </c>
      <c r="Q189" s="49">
        <v>12705.04</v>
      </c>
      <c r="R189" s="49">
        <v>8698.65</v>
      </c>
      <c r="S189" s="49">
        <v>13.97</v>
      </c>
      <c r="T189" s="49">
        <v>3992.42</v>
      </c>
      <c r="U189" s="49" t="s">
        <v>696</v>
      </c>
      <c r="V189" s="49" t="s">
        <v>1234</v>
      </c>
      <c r="X189" s="49" t="s">
        <v>1232</v>
      </c>
      <c r="Y189" s="49" t="s">
        <v>1233</v>
      </c>
    </row>
    <row r="190" spans="1:31" ht="12" customHeight="1">
      <c r="A190" s="7" t="s">
        <v>1229</v>
      </c>
      <c r="C190" s="57" t="str">
        <f>_xlfn.XLOOKUP(F190,truck_and_mark!B:B,truck_and_mark!A:A)</f>
        <v>ACP9813</v>
      </c>
      <c r="E190" s="60"/>
      <c r="F190" s="32" t="s">
        <v>1249</v>
      </c>
      <c r="G190" s="8" t="s">
        <v>1235</v>
      </c>
      <c r="H190" s="8" t="s">
        <v>699</v>
      </c>
      <c r="I190" s="58" t="s">
        <v>700</v>
      </c>
      <c r="J190" s="60"/>
      <c r="K190" s="58">
        <v>240</v>
      </c>
      <c r="L190" s="58">
        <v>720</v>
      </c>
      <c r="M190" s="58">
        <v>726</v>
      </c>
      <c r="N190" s="49">
        <v>5603149000</v>
      </c>
      <c r="O190" s="49">
        <v>3</v>
      </c>
      <c r="Q190" s="49">
        <v>2304</v>
      </c>
      <c r="R190" s="49">
        <v>1319.4</v>
      </c>
      <c r="S190" s="49">
        <v>2.54</v>
      </c>
      <c r="T190" s="49">
        <v>982.06</v>
      </c>
      <c r="U190" s="49" t="s">
        <v>1236</v>
      </c>
      <c r="V190" s="49" t="s">
        <v>716</v>
      </c>
      <c r="X190" s="49" t="s">
        <v>1235</v>
      </c>
      <c r="Y190" s="49" t="s">
        <v>699</v>
      </c>
    </row>
    <row r="191" spans="1:31" ht="12" customHeight="1">
      <c r="A191" s="49" t="s">
        <v>1686</v>
      </c>
      <c r="C191" s="57" t="str">
        <f>_xlfn.XLOOKUP(F191,truck_and_mark!B:B,truck_and_mark!A:A)</f>
        <v>ACP9813</v>
      </c>
      <c r="E191" s="55" t="s">
        <v>1928</v>
      </c>
      <c r="F191" s="32" t="s">
        <v>1929</v>
      </c>
      <c r="G191" s="49" t="s">
        <v>703</v>
      </c>
      <c r="H191" s="49" t="s">
        <v>704</v>
      </c>
      <c r="I191" s="49" t="s">
        <v>710</v>
      </c>
      <c r="J191" s="49">
        <v>1</v>
      </c>
      <c r="K191" s="49">
        <v>46.4</v>
      </c>
      <c r="L191" s="49">
        <v>1763</v>
      </c>
      <c r="M191" s="49">
        <v>1880</v>
      </c>
      <c r="N191" s="49">
        <v>8543909000</v>
      </c>
      <c r="O191" s="49">
        <v>38</v>
      </c>
      <c r="Q191" s="49">
        <v>14031.88</v>
      </c>
      <c r="R191" s="49">
        <v>12664.83</v>
      </c>
      <c r="S191" s="49">
        <v>15.47</v>
      </c>
      <c r="T191" s="49">
        <v>1351.58</v>
      </c>
      <c r="U191" s="49" t="s">
        <v>712</v>
      </c>
      <c r="V191" s="49" t="s">
        <v>713</v>
      </c>
      <c r="X191" s="49" t="s">
        <v>703</v>
      </c>
      <c r="Y191" s="49" t="s">
        <v>704</v>
      </c>
    </row>
    <row r="192" spans="1:31" ht="12" customHeight="1">
      <c r="A192" s="49" t="s">
        <v>1686</v>
      </c>
      <c r="C192" s="57" t="str">
        <f>_xlfn.XLOOKUP(F192,truck_and_mark!B:B,truck_and_mark!A:A)</f>
        <v>ACP9813</v>
      </c>
      <c r="E192" s="55" t="s">
        <v>1928</v>
      </c>
      <c r="F192" s="32" t="s">
        <v>1934</v>
      </c>
      <c r="G192" s="49" t="s">
        <v>703</v>
      </c>
      <c r="H192" s="49" t="s">
        <v>704</v>
      </c>
      <c r="I192" s="49" t="s">
        <v>710</v>
      </c>
      <c r="J192" s="49">
        <v>1</v>
      </c>
      <c r="K192" s="49">
        <v>46.4</v>
      </c>
      <c r="L192" s="49">
        <v>1764</v>
      </c>
      <c r="M192" s="49">
        <v>1880</v>
      </c>
      <c r="N192" s="49">
        <v>8543909000</v>
      </c>
      <c r="O192" s="49">
        <v>38</v>
      </c>
      <c r="Q192" s="49">
        <v>14031.88</v>
      </c>
      <c r="R192" s="49">
        <v>12664.83</v>
      </c>
      <c r="S192" s="49">
        <v>15.47</v>
      </c>
      <c r="T192" s="49">
        <v>1351.58</v>
      </c>
      <c r="U192" s="49" t="s">
        <v>712</v>
      </c>
      <c r="V192" s="49" t="s">
        <v>713</v>
      </c>
      <c r="X192" s="49" t="s">
        <v>703</v>
      </c>
      <c r="Y192" s="49" t="s">
        <v>704</v>
      </c>
    </row>
    <row r="193" spans="1:31" ht="12" customHeight="1">
      <c r="A193" s="49" t="s">
        <v>4316</v>
      </c>
      <c r="C193" s="57" t="str">
        <f>_xlfn.XLOOKUP(F193,truck_and_mark!B:B,truck_and_mark!A:A)</f>
        <v>ACP9813</v>
      </c>
      <c r="E193" s="49" t="s">
        <v>1928</v>
      </c>
      <c r="F193" s="32" t="s">
        <v>4331</v>
      </c>
      <c r="G193" s="49" t="s">
        <v>4318</v>
      </c>
      <c r="H193" s="49" t="s">
        <v>773</v>
      </c>
      <c r="I193" s="49" t="s">
        <v>4324</v>
      </c>
      <c r="J193" s="49">
        <v>1</v>
      </c>
      <c r="K193" s="49">
        <v>183</v>
      </c>
      <c r="L193" s="49">
        <v>4575</v>
      </c>
      <c r="M193" s="49">
        <v>6000</v>
      </c>
      <c r="N193" s="49">
        <v>4009220000</v>
      </c>
      <c r="O193" s="49">
        <v>25</v>
      </c>
      <c r="Q193" s="49">
        <v>23200.5</v>
      </c>
      <c r="R193" s="49">
        <v>12613.5</v>
      </c>
      <c r="S193" s="49">
        <v>24.66</v>
      </c>
      <c r="T193" s="49">
        <v>10562.34</v>
      </c>
      <c r="U193" s="49" t="s">
        <v>775</v>
      </c>
      <c r="V193" s="49" t="s">
        <v>776</v>
      </c>
      <c r="X193" s="58" t="s">
        <v>772</v>
      </c>
      <c r="Y193" s="58" t="s">
        <v>773</v>
      </c>
    </row>
    <row r="194" spans="1:31" ht="12" customHeight="1">
      <c r="A194" s="49" t="s">
        <v>4459</v>
      </c>
      <c r="B194" s="2"/>
      <c r="C194" s="57" t="str">
        <f>_xlfn.XLOOKUP(F194,truck_and_mark!B:B,truck_and_mark!A:A)</f>
        <v>ACP9813</v>
      </c>
      <c r="E194" s="49" t="s">
        <v>1928</v>
      </c>
      <c r="F194" s="32" t="s">
        <v>4486</v>
      </c>
      <c r="G194" s="49" t="s">
        <v>814</v>
      </c>
      <c r="H194" s="49" t="s">
        <v>815</v>
      </c>
      <c r="I194" s="49" t="s">
        <v>4464</v>
      </c>
      <c r="J194" s="49">
        <v>1</v>
      </c>
      <c r="K194" s="49">
        <v>25</v>
      </c>
      <c r="L194" s="49">
        <v>1350</v>
      </c>
      <c r="M194" s="49">
        <v>3370</v>
      </c>
      <c r="N194" s="49">
        <v>3209909090</v>
      </c>
      <c r="O194" s="49">
        <v>54</v>
      </c>
      <c r="Q194" s="49">
        <v>5604.37</v>
      </c>
      <c r="R194" s="49">
        <v>4312.3900000000003</v>
      </c>
      <c r="S194" s="49">
        <v>6.16</v>
      </c>
      <c r="T194" s="49">
        <v>1285.82</v>
      </c>
      <c r="U194" s="49" t="s">
        <v>817</v>
      </c>
      <c r="V194" s="49" t="s">
        <v>818</v>
      </c>
      <c r="X194" s="49" t="s">
        <v>814</v>
      </c>
      <c r="Y194" s="49" t="s">
        <v>815</v>
      </c>
      <c r="AA194" s="2"/>
      <c r="AB194" s="2"/>
      <c r="AC194" s="2"/>
      <c r="AD194" s="2"/>
      <c r="AE194" s="2"/>
    </row>
    <row r="195" spans="1:31" ht="12" customHeight="1">
      <c r="A195" s="49" t="s">
        <v>4459</v>
      </c>
      <c r="B195" s="2"/>
      <c r="C195" s="57" t="str">
        <f>_xlfn.XLOOKUP(F195,truck_and_mark!B:B,truck_and_mark!A:A)</f>
        <v>ACP9813</v>
      </c>
      <c r="F195" s="32" t="s">
        <v>4486</v>
      </c>
      <c r="G195" s="49" t="s">
        <v>814</v>
      </c>
      <c r="H195" s="49" t="s">
        <v>815</v>
      </c>
      <c r="I195" s="49" t="s">
        <v>4461</v>
      </c>
      <c r="K195" s="49">
        <v>25</v>
      </c>
      <c r="L195" s="49">
        <v>1350</v>
      </c>
      <c r="N195" s="49">
        <v>3209909090</v>
      </c>
      <c r="O195" s="49">
        <v>54</v>
      </c>
      <c r="Q195" s="49">
        <v>5604.37</v>
      </c>
      <c r="R195" s="49">
        <v>4312.3900000000003</v>
      </c>
      <c r="S195" s="49">
        <v>6.16</v>
      </c>
      <c r="T195" s="49">
        <v>1285.82</v>
      </c>
      <c r="U195" s="49" t="s">
        <v>817</v>
      </c>
      <c r="V195" s="49" t="s">
        <v>818</v>
      </c>
      <c r="X195" s="49" t="s">
        <v>814</v>
      </c>
      <c r="Y195" s="49" t="s">
        <v>815</v>
      </c>
      <c r="AA195" s="2"/>
      <c r="AB195" s="2"/>
      <c r="AC195" s="2"/>
      <c r="AD195" s="2"/>
      <c r="AE195" s="2"/>
    </row>
    <row r="196" spans="1:31" ht="12" customHeight="1">
      <c r="A196" s="7" t="s">
        <v>1229</v>
      </c>
      <c r="C196" s="57" t="str">
        <f>_xlfn.XLOOKUP(F196,truck_and_mark!B:B,truck_and_mark!A:A)</f>
        <v>ACQ4817</v>
      </c>
      <c r="E196" s="55">
        <v>928.02</v>
      </c>
      <c r="F196" s="32" t="s">
        <v>1366</v>
      </c>
      <c r="G196" s="8" t="s">
        <v>1232</v>
      </c>
      <c r="H196" s="8" t="s">
        <v>1233</v>
      </c>
      <c r="I196" s="9" t="s">
        <v>694</v>
      </c>
      <c r="J196" s="81">
        <v>1</v>
      </c>
      <c r="K196" s="58">
        <v>7900</v>
      </c>
      <c r="L196" s="58">
        <v>7900</v>
      </c>
      <c r="M196" s="58">
        <v>9011</v>
      </c>
      <c r="N196" s="49">
        <v>8543909000</v>
      </c>
      <c r="O196" s="49">
        <v>1</v>
      </c>
      <c r="Q196" s="49">
        <v>12705.04</v>
      </c>
      <c r="R196" s="49">
        <v>8698.65</v>
      </c>
      <c r="S196" s="49">
        <v>13.97</v>
      </c>
      <c r="T196" s="49">
        <v>3992.42</v>
      </c>
      <c r="U196" s="49" t="s">
        <v>696</v>
      </c>
      <c r="V196" s="49" t="s">
        <v>1234</v>
      </c>
      <c r="X196" s="49" t="s">
        <v>1232</v>
      </c>
      <c r="Y196" s="49" t="s">
        <v>1233</v>
      </c>
    </row>
    <row r="197" spans="1:31" ht="12" customHeight="1">
      <c r="A197" s="7" t="s">
        <v>1229</v>
      </c>
      <c r="C197" s="57" t="str">
        <f>_xlfn.XLOOKUP(F197,truck_and_mark!B:B,truck_and_mark!A:A)</f>
        <v>ACQ4817</v>
      </c>
      <c r="E197" s="55"/>
      <c r="F197" s="32" t="s">
        <v>1366</v>
      </c>
      <c r="G197" s="8" t="s">
        <v>1235</v>
      </c>
      <c r="H197" s="8" t="s">
        <v>699</v>
      </c>
      <c r="I197" s="58" t="s">
        <v>700</v>
      </c>
      <c r="J197" s="60"/>
      <c r="K197" s="58">
        <v>240</v>
      </c>
      <c r="L197" s="58">
        <v>720</v>
      </c>
      <c r="M197" s="58">
        <v>726</v>
      </c>
      <c r="N197" s="49">
        <v>5603149000</v>
      </c>
      <c r="O197" s="49">
        <v>3</v>
      </c>
      <c r="Q197" s="49">
        <v>2304</v>
      </c>
      <c r="R197" s="49">
        <v>1319.4</v>
      </c>
      <c r="S197" s="49">
        <v>2.54</v>
      </c>
      <c r="T197" s="49">
        <v>982.06</v>
      </c>
      <c r="U197" s="49" t="s">
        <v>1236</v>
      </c>
      <c r="V197" s="49" t="s">
        <v>716</v>
      </c>
      <c r="X197" s="49" t="s">
        <v>1235</v>
      </c>
      <c r="Y197" s="49" t="s">
        <v>699</v>
      </c>
    </row>
    <row r="198" spans="1:31" ht="12" customHeight="1">
      <c r="A198" s="49" t="s">
        <v>1397</v>
      </c>
      <c r="C198" s="57" t="str">
        <f>_xlfn.XLOOKUP(F198,truck_and_mark!B:B,truck_and_mark!A:A)</f>
        <v>ACQ4817</v>
      </c>
      <c r="F198" s="32" t="s">
        <v>1408</v>
      </c>
      <c r="G198" s="49" t="s">
        <v>703</v>
      </c>
      <c r="H198" s="49" t="s">
        <v>704</v>
      </c>
      <c r="I198" s="49" t="s">
        <v>705</v>
      </c>
      <c r="J198" s="49">
        <v>1</v>
      </c>
      <c r="K198" s="49">
        <v>47</v>
      </c>
      <c r="L198" s="49">
        <v>1880</v>
      </c>
      <c r="M198" s="49">
        <v>1985</v>
      </c>
      <c r="N198" s="49">
        <v>8543909000</v>
      </c>
      <c r="O198" s="49">
        <v>40</v>
      </c>
      <c r="Q198" s="49">
        <v>14838.8</v>
      </c>
      <c r="R198" s="49">
        <v>13364.2</v>
      </c>
      <c r="S198" s="49">
        <v>16.350000000000001</v>
      </c>
      <c r="T198" s="49">
        <v>1458.25</v>
      </c>
      <c r="U198" s="49" t="s">
        <v>707</v>
      </c>
      <c r="V198" s="49" t="s">
        <v>708</v>
      </c>
      <c r="X198" s="49" t="s">
        <v>703</v>
      </c>
      <c r="Y198" s="49" t="s">
        <v>704</v>
      </c>
    </row>
    <row r="199" spans="1:31" ht="12" customHeight="1">
      <c r="A199" s="49" t="s">
        <v>1397</v>
      </c>
      <c r="C199" s="57" t="str">
        <f>_xlfn.XLOOKUP(F199,truck_and_mark!B:B,truck_and_mark!A:A)</f>
        <v>ACQ4817</v>
      </c>
      <c r="F199" s="32" t="s">
        <v>1409</v>
      </c>
      <c r="G199" s="49" t="s">
        <v>703</v>
      </c>
      <c r="H199" s="49" t="s">
        <v>704</v>
      </c>
      <c r="I199" s="49" t="s">
        <v>705</v>
      </c>
      <c r="J199" s="49">
        <v>1</v>
      </c>
      <c r="K199" s="49">
        <v>47</v>
      </c>
      <c r="L199" s="49">
        <v>1880</v>
      </c>
      <c r="M199" s="49">
        <v>1985</v>
      </c>
      <c r="N199" s="49">
        <v>8543909000</v>
      </c>
      <c r="O199" s="49">
        <v>40</v>
      </c>
      <c r="Q199" s="49">
        <v>14838.8</v>
      </c>
      <c r="R199" s="49">
        <v>13364.2</v>
      </c>
      <c r="S199" s="49">
        <v>16.350000000000001</v>
      </c>
      <c r="T199" s="49">
        <v>1458.25</v>
      </c>
      <c r="U199" s="49" t="s">
        <v>707</v>
      </c>
      <c r="V199" s="49" t="s">
        <v>708</v>
      </c>
      <c r="X199" s="49" t="s">
        <v>703</v>
      </c>
      <c r="Y199" s="49" t="s">
        <v>704</v>
      </c>
    </row>
    <row r="200" spans="1:31" ht="12" customHeight="1">
      <c r="A200" s="49" t="s">
        <v>1397</v>
      </c>
      <c r="C200" s="57" t="str">
        <f>_xlfn.XLOOKUP(F200,truck_and_mark!B:B,truck_and_mark!A:A)</f>
        <v>ACQ4817</v>
      </c>
      <c r="F200" s="32" t="s">
        <v>1436</v>
      </c>
      <c r="G200" s="49" t="s">
        <v>703</v>
      </c>
      <c r="H200" s="49" t="s">
        <v>704</v>
      </c>
      <c r="I200" s="49" t="s">
        <v>705</v>
      </c>
      <c r="J200" s="49">
        <v>1</v>
      </c>
      <c r="K200" s="49">
        <v>47</v>
      </c>
      <c r="L200" s="49">
        <v>1880</v>
      </c>
      <c r="M200" s="49">
        <v>1985</v>
      </c>
      <c r="N200" s="49">
        <v>8543909000</v>
      </c>
      <c r="O200" s="49">
        <v>40</v>
      </c>
      <c r="Q200" s="49">
        <v>14838.8</v>
      </c>
      <c r="R200" s="49">
        <v>13364.2</v>
      </c>
      <c r="S200" s="49">
        <v>16.350000000000001</v>
      </c>
      <c r="T200" s="49">
        <v>1458.25</v>
      </c>
      <c r="U200" s="49" t="s">
        <v>707</v>
      </c>
      <c r="V200" s="49" t="s">
        <v>708</v>
      </c>
      <c r="X200" s="49" t="s">
        <v>703</v>
      </c>
      <c r="Y200" s="49" t="s">
        <v>704</v>
      </c>
    </row>
    <row r="201" spans="1:31" ht="12" customHeight="1">
      <c r="A201" s="49" t="s">
        <v>1397</v>
      </c>
      <c r="C201" s="57" t="str">
        <f>_xlfn.XLOOKUP(F201,truck_and_mark!B:B,truck_and_mark!A:A)</f>
        <v>ACQ4817</v>
      </c>
      <c r="F201" s="32" t="s">
        <v>1491</v>
      </c>
      <c r="G201" s="49" t="s">
        <v>703</v>
      </c>
      <c r="H201" s="49" t="s">
        <v>704</v>
      </c>
      <c r="I201" s="49" t="s">
        <v>705</v>
      </c>
      <c r="J201" s="49">
        <v>1</v>
      </c>
      <c r="K201" s="49">
        <v>47</v>
      </c>
      <c r="L201" s="49">
        <v>1880</v>
      </c>
      <c r="M201" s="49">
        <v>1985</v>
      </c>
      <c r="N201" s="49">
        <v>8543909000</v>
      </c>
      <c r="O201" s="49">
        <v>40</v>
      </c>
      <c r="Q201" s="49">
        <v>14838.8</v>
      </c>
      <c r="R201" s="49">
        <v>13364.2</v>
      </c>
      <c r="S201" s="49">
        <v>16.350000000000001</v>
      </c>
      <c r="T201" s="49">
        <v>1458.25</v>
      </c>
      <c r="U201" s="49" t="s">
        <v>707</v>
      </c>
      <c r="V201" s="49" t="s">
        <v>708</v>
      </c>
      <c r="X201" s="49" t="s">
        <v>703</v>
      </c>
      <c r="Y201" s="49" t="s">
        <v>704</v>
      </c>
    </row>
    <row r="202" spans="1:31" ht="12" customHeight="1">
      <c r="A202" s="49" t="s">
        <v>4493</v>
      </c>
      <c r="C202" s="57" t="str">
        <f>_xlfn.XLOOKUP(F202,truck_and_mark!B:B,truck_and_mark!A:A)</f>
        <v>ACQ4839</v>
      </c>
      <c r="F202" s="32" t="s">
        <v>4525</v>
      </c>
      <c r="G202" s="73" t="s">
        <v>4495</v>
      </c>
      <c r="H202" s="73" t="s">
        <v>821</v>
      </c>
      <c r="I202" s="13" t="s">
        <v>4516</v>
      </c>
      <c r="J202" s="80">
        <v>1</v>
      </c>
      <c r="K202" s="53">
        <v>2036.5452</v>
      </c>
      <c r="L202" s="53">
        <f>K202*J202</f>
        <v>2036.5452</v>
      </c>
      <c r="M202" s="76">
        <f>SUM(L202:L204)</f>
        <v>3195.4658309999995</v>
      </c>
      <c r="N202" s="71">
        <v>3917210000</v>
      </c>
      <c r="O202" s="49">
        <v>12</v>
      </c>
      <c r="Q202" s="49">
        <v>5509.32</v>
      </c>
      <c r="R202" s="49">
        <v>4720.92</v>
      </c>
      <c r="S202" s="49">
        <v>6.06</v>
      </c>
      <c r="T202" s="49">
        <v>782.34</v>
      </c>
      <c r="U202" s="49" t="s">
        <v>824</v>
      </c>
      <c r="V202" s="49" t="s">
        <v>825</v>
      </c>
      <c r="X202" s="58" t="s">
        <v>820</v>
      </c>
      <c r="Y202" s="58" t="s">
        <v>821</v>
      </c>
    </row>
    <row r="203" spans="1:31" ht="12" customHeight="1">
      <c r="A203" s="49" t="s">
        <v>4493</v>
      </c>
      <c r="C203" s="57" t="str">
        <f>_xlfn.XLOOKUP(F203,truck_and_mark!B:B,truck_and_mark!A:A)</f>
        <v>ACQ4839</v>
      </c>
      <c r="F203" s="32" t="s">
        <v>4525</v>
      </c>
      <c r="G203" s="60"/>
      <c r="H203" s="60"/>
      <c r="I203" s="13" t="s">
        <v>4517</v>
      </c>
      <c r="J203" s="60"/>
      <c r="K203" s="53">
        <v>995.74199999999996</v>
      </c>
      <c r="L203" s="53">
        <f>K203*J202</f>
        <v>995.74199999999996</v>
      </c>
      <c r="M203" s="60"/>
      <c r="N203" s="60"/>
      <c r="O203" s="49">
        <v>12</v>
      </c>
      <c r="Q203" s="49">
        <v>2723.76</v>
      </c>
      <c r="R203" s="49">
        <v>2334</v>
      </c>
      <c r="S203" s="49">
        <v>2.99</v>
      </c>
      <c r="T203" s="49">
        <v>386.77</v>
      </c>
      <c r="U203" s="49" t="s">
        <v>824</v>
      </c>
      <c r="V203" s="49" t="s">
        <v>825</v>
      </c>
      <c r="X203" s="58" t="s">
        <v>820</v>
      </c>
      <c r="Y203" s="58" t="s">
        <v>821</v>
      </c>
    </row>
    <row r="204" spans="1:31" ht="12" customHeight="1">
      <c r="A204" s="49" t="s">
        <v>4493</v>
      </c>
      <c r="C204" s="57" t="str">
        <f>_xlfn.XLOOKUP(F204,truck_and_mark!B:B,truck_and_mark!A:A)</f>
        <v>ACQ4839</v>
      </c>
      <c r="F204" s="32" t="s">
        <v>4525</v>
      </c>
      <c r="G204" s="60"/>
      <c r="H204" s="60"/>
      <c r="I204" s="13" t="s">
        <v>4518</v>
      </c>
      <c r="J204" s="60"/>
      <c r="K204" s="53">
        <v>163.178631</v>
      </c>
      <c r="L204" s="53">
        <f>K204*J202</f>
        <v>163.178631</v>
      </c>
      <c r="M204" s="60"/>
      <c r="N204" s="60"/>
      <c r="O204" s="49">
        <v>12</v>
      </c>
      <c r="Q204" s="49">
        <v>426.12</v>
      </c>
      <c r="R204" s="49">
        <v>365.16</v>
      </c>
      <c r="S204" s="49">
        <v>0.47</v>
      </c>
      <c r="T204" s="49">
        <v>60.49</v>
      </c>
      <c r="U204" s="49" t="s">
        <v>824</v>
      </c>
      <c r="V204" s="49" t="s">
        <v>825</v>
      </c>
      <c r="X204" s="58" t="s">
        <v>820</v>
      </c>
      <c r="Y204" s="58" t="s">
        <v>821</v>
      </c>
    </row>
    <row r="205" spans="1:31" ht="12" customHeight="1">
      <c r="A205" s="49" t="s">
        <v>4493</v>
      </c>
      <c r="C205" s="57" t="str">
        <f>_xlfn.XLOOKUP(F205,truck_and_mark!B:B,truck_and_mark!A:A)</f>
        <v>ACQ4839</v>
      </c>
      <c r="F205" s="32" t="s">
        <v>4526</v>
      </c>
      <c r="G205" s="73" t="s">
        <v>4495</v>
      </c>
      <c r="H205" s="73" t="s">
        <v>821</v>
      </c>
      <c r="I205" s="13" t="s">
        <v>4527</v>
      </c>
      <c r="J205" s="80">
        <v>1</v>
      </c>
      <c r="K205" s="53">
        <v>2036.5452</v>
      </c>
      <c r="L205" s="53">
        <f>K205*J205</f>
        <v>2036.5452</v>
      </c>
      <c r="M205" s="76">
        <f>SUM(L205:L207)</f>
        <v>3195.4658309999995</v>
      </c>
      <c r="N205" s="71">
        <v>3917210000</v>
      </c>
      <c r="O205" s="49">
        <v>12</v>
      </c>
      <c r="Q205" s="49">
        <v>5509.32</v>
      </c>
      <c r="R205" s="49">
        <v>4720.92</v>
      </c>
      <c r="S205" s="49">
        <v>6.06</v>
      </c>
      <c r="T205" s="49">
        <v>782.34</v>
      </c>
      <c r="U205" s="49" t="s">
        <v>824</v>
      </c>
      <c r="V205" s="49" t="s">
        <v>825</v>
      </c>
      <c r="X205" s="58" t="s">
        <v>820</v>
      </c>
      <c r="Y205" s="58" t="s">
        <v>821</v>
      </c>
    </row>
    <row r="206" spans="1:31" ht="12" customHeight="1">
      <c r="A206" s="49" t="s">
        <v>4493</v>
      </c>
      <c r="C206" s="57" t="str">
        <f>_xlfn.XLOOKUP(F206,truck_and_mark!B:B,truck_and_mark!A:A)</f>
        <v>ACQ4839</v>
      </c>
      <c r="F206" s="32" t="s">
        <v>4526</v>
      </c>
      <c r="G206" s="60"/>
      <c r="H206" s="60"/>
      <c r="I206" s="13" t="s">
        <v>4528</v>
      </c>
      <c r="J206" s="60"/>
      <c r="K206" s="53">
        <v>995.74199999999996</v>
      </c>
      <c r="L206" s="53">
        <f>K206*J205</f>
        <v>995.74199999999996</v>
      </c>
      <c r="M206" s="60"/>
      <c r="N206" s="60"/>
      <c r="O206" s="49">
        <v>12</v>
      </c>
      <c r="Q206" s="49">
        <v>2723.76</v>
      </c>
      <c r="R206" s="49">
        <v>2334</v>
      </c>
      <c r="S206" s="49">
        <v>2.99</v>
      </c>
      <c r="T206" s="49">
        <v>386.77</v>
      </c>
      <c r="U206" s="49" t="s">
        <v>824</v>
      </c>
      <c r="V206" s="49" t="s">
        <v>825</v>
      </c>
      <c r="X206" s="58" t="s">
        <v>820</v>
      </c>
      <c r="Y206" s="58" t="s">
        <v>821</v>
      </c>
    </row>
    <row r="207" spans="1:31" ht="12" customHeight="1">
      <c r="A207" s="49" t="s">
        <v>4493</v>
      </c>
      <c r="C207" s="57" t="str">
        <f>_xlfn.XLOOKUP(F207,truck_and_mark!B:B,truck_and_mark!A:A)</f>
        <v>ACQ4839</v>
      </c>
      <c r="F207" s="32" t="s">
        <v>4526</v>
      </c>
      <c r="G207" s="60"/>
      <c r="H207" s="60"/>
      <c r="I207" s="13" t="s">
        <v>4529</v>
      </c>
      <c r="J207" s="60"/>
      <c r="K207" s="53">
        <v>163.178631</v>
      </c>
      <c r="L207" s="53">
        <f>K207*J205</f>
        <v>163.178631</v>
      </c>
      <c r="M207" s="60"/>
      <c r="N207" s="60"/>
      <c r="O207" s="49">
        <v>12</v>
      </c>
      <c r="Q207" s="49">
        <v>426.12</v>
      </c>
      <c r="R207" s="49">
        <v>365.16</v>
      </c>
      <c r="S207" s="49">
        <v>0.47</v>
      </c>
      <c r="T207" s="49">
        <v>60.49</v>
      </c>
      <c r="U207" s="49" t="s">
        <v>824</v>
      </c>
      <c r="V207" s="49" t="s">
        <v>825</v>
      </c>
      <c r="X207" s="58" t="s">
        <v>820</v>
      </c>
      <c r="Y207" s="58" t="s">
        <v>821</v>
      </c>
    </row>
    <row r="208" spans="1:31" ht="12" customHeight="1">
      <c r="A208" s="49" t="s">
        <v>4493</v>
      </c>
      <c r="C208" s="57" t="str">
        <f>_xlfn.XLOOKUP(F208,truck_and_mark!B:B,truck_and_mark!A:A)</f>
        <v>ACQ4839</v>
      </c>
      <c r="F208" s="32" t="s">
        <v>4530</v>
      </c>
      <c r="G208" s="73" t="s">
        <v>4495</v>
      </c>
      <c r="H208" s="73" t="s">
        <v>821</v>
      </c>
      <c r="I208" s="13" t="s">
        <v>4527</v>
      </c>
      <c r="J208" s="80">
        <v>1</v>
      </c>
      <c r="K208" s="53">
        <v>2036.5452</v>
      </c>
      <c r="L208" s="53">
        <f>K208*J208</f>
        <v>2036.5452</v>
      </c>
      <c r="M208" s="76">
        <f>SUM(L208:L210)</f>
        <v>3195.4658309999995</v>
      </c>
      <c r="N208" s="71">
        <v>3917210000</v>
      </c>
      <c r="O208" s="49">
        <v>12</v>
      </c>
      <c r="Q208" s="49">
        <v>5509.32</v>
      </c>
      <c r="R208" s="49">
        <v>4720.92</v>
      </c>
      <c r="S208" s="49">
        <v>6.06</v>
      </c>
      <c r="T208" s="49">
        <v>782.34</v>
      </c>
      <c r="U208" s="49" t="s">
        <v>824</v>
      </c>
      <c r="V208" s="49" t="s">
        <v>825</v>
      </c>
      <c r="X208" s="58" t="s">
        <v>820</v>
      </c>
      <c r="Y208" s="58" t="s">
        <v>821</v>
      </c>
    </row>
    <row r="209" spans="1:25" ht="12" customHeight="1">
      <c r="A209" s="49" t="s">
        <v>4493</v>
      </c>
      <c r="C209" s="57" t="str">
        <f>_xlfn.XLOOKUP(F209,truck_and_mark!B:B,truck_and_mark!A:A)</f>
        <v>ACQ4839</v>
      </c>
      <c r="F209" s="32" t="s">
        <v>4530</v>
      </c>
      <c r="G209" s="60"/>
      <c r="H209" s="60"/>
      <c r="I209" s="13" t="s">
        <v>4528</v>
      </c>
      <c r="J209" s="60"/>
      <c r="K209" s="53">
        <v>995.74199999999996</v>
      </c>
      <c r="L209" s="53">
        <f>K209*J208</f>
        <v>995.74199999999996</v>
      </c>
      <c r="M209" s="60"/>
      <c r="N209" s="60"/>
      <c r="O209" s="49">
        <v>12</v>
      </c>
      <c r="Q209" s="49">
        <v>2723.76</v>
      </c>
      <c r="R209" s="49">
        <v>2334</v>
      </c>
      <c r="S209" s="49">
        <v>2.99</v>
      </c>
      <c r="T209" s="49">
        <v>386.77</v>
      </c>
      <c r="U209" s="49" t="s">
        <v>824</v>
      </c>
      <c r="V209" s="49" t="s">
        <v>825</v>
      </c>
      <c r="X209" s="58" t="s">
        <v>820</v>
      </c>
      <c r="Y209" s="58" t="s">
        <v>821</v>
      </c>
    </row>
    <row r="210" spans="1:25" ht="12" customHeight="1">
      <c r="A210" s="49" t="s">
        <v>4493</v>
      </c>
      <c r="C210" s="57" t="str">
        <f>_xlfn.XLOOKUP(F210,truck_and_mark!B:B,truck_and_mark!A:A)</f>
        <v>ACQ4839</v>
      </c>
      <c r="F210" s="32" t="s">
        <v>4530</v>
      </c>
      <c r="G210" s="60"/>
      <c r="H210" s="60"/>
      <c r="I210" s="13" t="s">
        <v>4529</v>
      </c>
      <c r="J210" s="60"/>
      <c r="K210" s="53">
        <v>163.178631</v>
      </c>
      <c r="L210" s="53">
        <f>K210*J208</f>
        <v>163.178631</v>
      </c>
      <c r="M210" s="60"/>
      <c r="N210" s="60"/>
      <c r="O210" s="49">
        <v>12</v>
      </c>
      <c r="Q210" s="49">
        <v>426.12</v>
      </c>
      <c r="R210" s="49">
        <v>365.16</v>
      </c>
      <c r="S210" s="49">
        <v>0.47</v>
      </c>
      <c r="T210" s="49">
        <v>60.49</v>
      </c>
      <c r="U210" s="49" t="s">
        <v>824</v>
      </c>
      <c r="V210" s="49" t="s">
        <v>825</v>
      </c>
      <c r="X210" s="58" t="s">
        <v>820</v>
      </c>
      <c r="Y210" s="58" t="s">
        <v>821</v>
      </c>
    </row>
    <row r="211" spans="1:25" ht="12" customHeight="1">
      <c r="A211" s="49" t="s">
        <v>4493</v>
      </c>
      <c r="C211" s="57" t="str">
        <f>_xlfn.XLOOKUP(F211,truck_and_mark!B:B,truck_and_mark!A:A)</f>
        <v>ACQ4839</v>
      </c>
      <c r="F211" s="32" t="s">
        <v>4531</v>
      </c>
      <c r="G211" s="73" t="s">
        <v>4495</v>
      </c>
      <c r="H211" s="73" t="s">
        <v>821</v>
      </c>
      <c r="I211" s="13" t="s">
        <v>4516</v>
      </c>
      <c r="J211" s="80">
        <v>1</v>
      </c>
      <c r="K211" s="53">
        <v>2036.5452</v>
      </c>
      <c r="L211" s="53">
        <f>K211*J211</f>
        <v>2036.5452</v>
      </c>
      <c r="M211" s="76">
        <f>SUM(L211:L213)</f>
        <v>3195.4658309999995</v>
      </c>
      <c r="N211" s="71">
        <v>3917210000</v>
      </c>
      <c r="O211" s="49">
        <v>12</v>
      </c>
      <c r="Q211" s="49">
        <v>5509.32</v>
      </c>
      <c r="R211" s="49">
        <v>4720.92</v>
      </c>
      <c r="S211" s="49">
        <v>6.06</v>
      </c>
      <c r="T211" s="49">
        <v>782.34</v>
      </c>
      <c r="U211" s="49" t="s">
        <v>824</v>
      </c>
      <c r="V211" s="49" t="s">
        <v>825</v>
      </c>
      <c r="X211" s="58" t="s">
        <v>820</v>
      </c>
      <c r="Y211" s="58" t="s">
        <v>821</v>
      </c>
    </row>
    <row r="212" spans="1:25" ht="12" customHeight="1">
      <c r="A212" s="49" t="s">
        <v>4493</v>
      </c>
      <c r="C212" s="57" t="str">
        <f>_xlfn.XLOOKUP(F212,truck_and_mark!B:B,truck_and_mark!A:A)</f>
        <v>ACQ4839</v>
      </c>
      <c r="F212" s="32" t="s">
        <v>4531</v>
      </c>
      <c r="G212" s="60"/>
      <c r="H212" s="60"/>
      <c r="I212" s="13" t="s">
        <v>4517</v>
      </c>
      <c r="J212" s="60"/>
      <c r="K212" s="53">
        <v>995.74199999999996</v>
      </c>
      <c r="L212" s="53">
        <f>K212*J211</f>
        <v>995.74199999999996</v>
      </c>
      <c r="M212" s="60"/>
      <c r="N212" s="60"/>
      <c r="O212" s="49">
        <v>12</v>
      </c>
      <c r="Q212" s="49">
        <v>2723.76</v>
      </c>
      <c r="R212" s="49">
        <v>2334</v>
      </c>
      <c r="S212" s="49">
        <v>2.99</v>
      </c>
      <c r="T212" s="49">
        <v>386.77</v>
      </c>
      <c r="U212" s="49" t="s">
        <v>824</v>
      </c>
      <c r="V212" s="49" t="s">
        <v>825</v>
      </c>
      <c r="X212" s="58" t="s">
        <v>820</v>
      </c>
      <c r="Y212" s="58" t="s">
        <v>821</v>
      </c>
    </row>
    <row r="213" spans="1:25" ht="12" customHeight="1">
      <c r="A213" s="49" t="s">
        <v>4493</v>
      </c>
      <c r="C213" s="57" t="str">
        <f>_xlfn.XLOOKUP(F213,truck_and_mark!B:B,truck_and_mark!A:A)</f>
        <v>ACQ4839</v>
      </c>
      <c r="F213" s="32" t="s">
        <v>4531</v>
      </c>
      <c r="G213" s="60"/>
      <c r="H213" s="60"/>
      <c r="I213" s="13" t="s">
        <v>4518</v>
      </c>
      <c r="J213" s="60"/>
      <c r="K213" s="53">
        <v>163.178631</v>
      </c>
      <c r="L213" s="53">
        <f>K213*J211</f>
        <v>163.178631</v>
      </c>
      <c r="M213" s="60"/>
      <c r="N213" s="60"/>
      <c r="O213" s="49">
        <v>12</v>
      </c>
      <c r="Q213" s="49">
        <v>426.12</v>
      </c>
      <c r="R213" s="49">
        <v>365.16</v>
      </c>
      <c r="S213" s="49">
        <v>0.47</v>
      </c>
      <c r="T213" s="49">
        <v>60.49</v>
      </c>
      <c r="U213" s="49" t="s">
        <v>824</v>
      </c>
      <c r="V213" s="49" t="s">
        <v>825</v>
      </c>
      <c r="X213" s="58" t="s">
        <v>820</v>
      </c>
      <c r="Y213" s="58" t="s">
        <v>821</v>
      </c>
    </row>
    <row r="214" spans="1:25" ht="12" customHeight="1">
      <c r="A214" s="49" t="s">
        <v>4493</v>
      </c>
      <c r="C214" s="57" t="str">
        <f>_xlfn.XLOOKUP(F214,truck_and_mark!B:B,truck_and_mark!A:A)</f>
        <v>ACQ4839</v>
      </c>
      <c r="F214" s="32" t="s">
        <v>4532</v>
      </c>
      <c r="G214" s="73" t="s">
        <v>4495</v>
      </c>
      <c r="H214" s="73" t="s">
        <v>821</v>
      </c>
      <c r="I214" s="13" t="s">
        <v>4516</v>
      </c>
      <c r="J214" s="80">
        <v>1</v>
      </c>
      <c r="K214" s="53">
        <v>2036.5452</v>
      </c>
      <c r="L214" s="53">
        <f>K214*J214</f>
        <v>2036.5452</v>
      </c>
      <c r="M214" s="76">
        <f>SUM(L214:L216)</f>
        <v>3195.4658309999995</v>
      </c>
      <c r="N214" s="71">
        <v>3917210000</v>
      </c>
      <c r="O214" s="49">
        <v>12</v>
      </c>
      <c r="Q214" s="49">
        <v>5509.32</v>
      </c>
      <c r="R214" s="49">
        <v>4720.92</v>
      </c>
      <c r="S214" s="49">
        <v>6.06</v>
      </c>
      <c r="T214" s="49">
        <v>782.34</v>
      </c>
      <c r="U214" s="49" t="s">
        <v>824</v>
      </c>
      <c r="V214" s="49" t="s">
        <v>825</v>
      </c>
      <c r="X214" s="58" t="s">
        <v>820</v>
      </c>
      <c r="Y214" s="58" t="s">
        <v>821</v>
      </c>
    </row>
    <row r="215" spans="1:25" ht="12" customHeight="1">
      <c r="A215" s="49" t="s">
        <v>4493</v>
      </c>
      <c r="C215" s="57" t="str">
        <f>_xlfn.XLOOKUP(F215,truck_and_mark!B:B,truck_and_mark!A:A)</f>
        <v>ACQ4839</v>
      </c>
      <c r="F215" s="32" t="s">
        <v>4532</v>
      </c>
      <c r="G215" s="60"/>
      <c r="H215" s="60"/>
      <c r="I215" s="13" t="s">
        <v>4517</v>
      </c>
      <c r="J215" s="60"/>
      <c r="K215" s="53">
        <v>995.74199999999996</v>
      </c>
      <c r="L215" s="53">
        <f>K215*J214</f>
        <v>995.74199999999996</v>
      </c>
      <c r="M215" s="60"/>
      <c r="N215" s="60"/>
      <c r="O215" s="49">
        <v>12</v>
      </c>
      <c r="Q215" s="49">
        <v>2723.76</v>
      </c>
      <c r="R215" s="49">
        <v>2334</v>
      </c>
      <c r="S215" s="49">
        <v>2.99</v>
      </c>
      <c r="T215" s="49">
        <v>386.77</v>
      </c>
      <c r="U215" s="49" t="s">
        <v>824</v>
      </c>
      <c r="V215" s="49" t="s">
        <v>825</v>
      </c>
      <c r="X215" s="58" t="s">
        <v>820</v>
      </c>
      <c r="Y215" s="58" t="s">
        <v>821</v>
      </c>
    </row>
    <row r="216" spans="1:25" ht="12" customHeight="1">
      <c r="A216" s="49" t="s">
        <v>4493</v>
      </c>
      <c r="C216" s="57" t="str">
        <f>_xlfn.XLOOKUP(F216,truck_and_mark!B:B,truck_and_mark!A:A)</f>
        <v>ACQ4839</v>
      </c>
      <c r="F216" s="32" t="s">
        <v>4532</v>
      </c>
      <c r="G216" s="60"/>
      <c r="H216" s="60"/>
      <c r="I216" s="13" t="s">
        <v>4518</v>
      </c>
      <c r="J216" s="60"/>
      <c r="K216" s="53">
        <v>163.178631</v>
      </c>
      <c r="L216" s="53">
        <f>K216*J214</f>
        <v>163.178631</v>
      </c>
      <c r="M216" s="60"/>
      <c r="N216" s="60"/>
      <c r="O216" s="49">
        <v>12</v>
      </c>
      <c r="Q216" s="49">
        <v>426.12</v>
      </c>
      <c r="R216" s="49">
        <v>365.16</v>
      </c>
      <c r="S216" s="49">
        <v>0.47</v>
      </c>
      <c r="T216" s="49">
        <v>60.49</v>
      </c>
      <c r="U216" s="49" t="s">
        <v>824</v>
      </c>
      <c r="V216" s="49" t="s">
        <v>825</v>
      </c>
      <c r="X216" s="58" t="s">
        <v>820</v>
      </c>
      <c r="Y216" s="58" t="s">
        <v>821</v>
      </c>
    </row>
    <row r="217" spans="1:25" ht="12" customHeight="1">
      <c r="A217" s="49" t="s">
        <v>4493</v>
      </c>
      <c r="C217" s="57" t="str">
        <f>_xlfn.XLOOKUP(F217,truck_and_mark!B:B,truck_and_mark!A:A)</f>
        <v>ACQ4839</v>
      </c>
      <c r="F217" s="32" t="s">
        <v>4652</v>
      </c>
      <c r="G217" s="73" t="s">
        <v>4495</v>
      </c>
      <c r="H217" s="73" t="s">
        <v>821</v>
      </c>
      <c r="I217" s="13" t="s">
        <v>822</v>
      </c>
      <c r="J217" s="73">
        <v>1</v>
      </c>
      <c r="K217" s="52">
        <v>2036.5452</v>
      </c>
      <c r="L217" s="51">
        <f>K217*J217</f>
        <v>2036.5452</v>
      </c>
      <c r="M217" s="74">
        <f>SUM(L217:L220)</f>
        <v>3042.6395845716002</v>
      </c>
      <c r="N217" s="73">
        <v>3917210000</v>
      </c>
      <c r="O217" s="49">
        <v>12</v>
      </c>
      <c r="Q217" s="49">
        <v>5509.32</v>
      </c>
      <c r="R217" s="49">
        <v>4720.92</v>
      </c>
      <c r="S217" s="49">
        <v>6.06</v>
      </c>
      <c r="T217" s="49">
        <v>782.34</v>
      </c>
      <c r="U217" s="49" t="s">
        <v>824</v>
      </c>
      <c r="V217" s="49" t="s">
        <v>825</v>
      </c>
      <c r="X217" s="58" t="s">
        <v>820</v>
      </c>
      <c r="Y217" s="58" t="s">
        <v>821</v>
      </c>
    </row>
    <row r="218" spans="1:25" ht="12" customHeight="1">
      <c r="A218" s="49" t="s">
        <v>4493</v>
      </c>
      <c r="C218" s="57" t="str">
        <f>_xlfn.XLOOKUP(F218,truck_and_mark!B:B,truck_and_mark!A:A)</f>
        <v>ACQ4839</v>
      </c>
      <c r="F218" s="32" t="s">
        <v>4652</v>
      </c>
      <c r="G218" s="60"/>
      <c r="H218" s="60"/>
      <c r="I218" s="13" t="s">
        <v>829</v>
      </c>
      <c r="J218" s="60"/>
      <c r="K218" s="52">
        <v>804.38760000000002</v>
      </c>
      <c r="L218" s="51">
        <f>K218*J217</f>
        <v>804.38760000000002</v>
      </c>
      <c r="M218" s="60"/>
      <c r="N218" s="60"/>
      <c r="O218" s="49">
        <v>12</v>
      </c>
      <c r="Q218" s="49">
        <v>2147.2800000000002</v>
      </c>
      <c r="R218" s="49">
        <v>1840.08</v>
      </c>
      <c r="S218" s="49">
        <v>2.36</v>
      </c>
      <c r="T218" s="49">
        <v>304.83999999999997</v>
      </c>
      <c r="U218" s="49" t="s">
        <v>824</v>
      </c>
      <c r="V218" s="49" t="s">
        <v>825</v>
      </c>
      <c r="X218" s="58" t="s">
        <v>820</v>
      </c>
      <c r="Y218" s="58" t="s">
        <v>821</v>
      </c>
    </row>
    <row r="219" spans="1:25" ht="12" customHeight="1">
      <c r="A219" s="49" t="s">
        <v>4493</v>
      </c>
      <c r="C219" s="57" t="str">
        <f>_xlfn.XLOOKUP(F219,truck_and_mark!B:B,truck_and_mark!A:A)</f>
        <v>ACQ4839</v>
      </c>
      <c r="F219" s="32" t="s">
        <v>4652</v>
      </c>
      <c r="G219" s="60"/>
      <c r="H219" s="60"/>
      <c r="I219" s="13" t="s">
        <v>833</v>
      </c>
      <c r="J219" s="60"/>
      <c r="K219" s="52">
        <v>163.178631</v>
      </c>
      <c r="L219" s="51">
        <f>K219*J217</f>
        <v>163.178631</v>
      </c>
      <c r="M219" s="60"/>
      <c r="N219" s="60"/>
      <c r="O219" s="49">
        <v>12</v>
      </c>
      <c r="Q219" s="49">
        <v>426.12</v>
      </c>
      <c r="R219" s="49">
        <v>365.16</v>
      </c>
      <c r="S219" s="49">
        <v>0.47</v>
      </c>
      <c r="T219" s="49">
        <v>60.49</v>
      </c>
      <c r="U219" s="49" t="s">
        <v>824</v>
      </c>
      <c r="V219" s="49" t="s">
        <v>825</v>
      </c>
      <c r="X219" s="58" t="s">
        <v>820</v>
      </c>
      <c r="Y219" s="58" t="s">
        <v>821</v>
      </c>
    </row>
    <row r="220" spans="1:25" ht="12" customHeight="1">
      <c r="A220" s="49" t="s">
        <v>4493</v>
      </c>
      <c r="C220" s="57" t="str">
        <f>_xlfn.XLOOKUP(F220,truck_and_mark!B:B,truck_and_mark!A:A)</f>
        <v>ACQ4839</v>
      </c>
      <c r="F220" s="32" t="s">
        <v>4652</v>
      </c>
      <c r="G220" s="60"/>
      <c r="H220" s="60"/>
      <c r="I220" s="13" t="s">
        <v>836</v>
      </c>
      <c r="J220" s="60"/>
      <c r="K220" s="52">
        <v>38.528153571600001</v>
      </c>
      <c r="L220" s="51">
        <f>K220*J217</f>
        <v>38.528153571600001</v>
      </c>
      <c r="M220" s="60"/>
      <c r="N220" s="60"/>
      <c r="O220" s="49">
        <v>12</v>
      </c>
      <c r="Q220" s="49">
        <v>102.6</v>
      </c>
      <c r="R220" s="49">
        <v>87.96</v>
      </c>
      <c r="S220" s="49">
        <v>0.11</v>
      </c>
      <c r="T220" s="49">
        <v>14.53</v>
      </c>
      <c r="U220" s="49" t="s">
        <v>824</v>
      </c>
      <c r="V220" s="49" t="s">
        <v>825</v>
      </c>
      <c r="X220" s="58" t="s">
        <v>820</v>
      </c>
      <c r="Y220" s="58" t="s">
        <v>821</v>
      </c>
    </row>
    <row r="221" spans="1:25" ht="12" customHeight="1">
      <c r="A221" s="49" t="s">
        <v>4493</v>
      </c>
      <c r="C221" s="57" t="str">
        <f>_xlfn.XLOOKUP(F221,truck_and_mark!B:B,truck_and_mark!A:A)</f>
        <v>ACQ4844</v>
      </c>
      <c r="F221" s="32" t="s">
        <v>4513</v>
      </c>
      <c r="G221" s="73" t="s">
        <v>4495</v>
      </c>
      <c r="H221" s="73" t="s">
        <v>821</v>
      </c>
      <c r="I221" s="13" t="s">
        <v>4505</v>
      </c>
      <c r="J221" s="80">
        <v>1</v>
      </c>
      <c r="K221" s="53">
        <v>2036.5452</v>
      </c>
      <c r="L221" s="53">
        <f>K221*J221</f>
        <v>2036.5452</v>
      </c>
      <c r="M221" s="76">
        <f>SUM(L221:L223)</f>
        <v>3195.4658309999995</v>
      </c>
      <c r="N221" s="71">
        <v>3917210000</v>
      </c>
      <c r="O221" s="49">
        <v>12</v>
      </c>
      <c r="Q221" s="49">
        <v>5509.32</v>
      </c>
      <c r="R221" s="49">
        <v>4720.92</v>
      </c>
      <c r="S221" s="49">
        <v>6.06</v>
      </c>
      <c r="T221" s="49">
        <v>782.34</v>
      </c>
      <c r="U221" s="49" t="s">
        <v>824</v>
      </c>
      <c r="V221" s="49" t="s">
        <v>825</v>
      </c>
      <c r="X221" s="58" t="s">
        <v>820</v>
      </c>
      <c r="Y221" s="58" t="s">
        <v>821</v>
      </c>
    </row>
    <row r="222" spans="1:25" ht="12" customHeight="1">
      <c r="A222" s="49" t="s">
        <v>4493</v>
      </c>
      <c r="C222" s="57" t="str">
        <f>_xlfn.XLOOKUP(F222,truck_and_mark!B:B,truck_and_mark!A:A)</f>
        <v>ACQ4844</v>
      </c>
      <c r="F222" s="32" t="s">
        <v>4513</v>
      </c>
      <c r="G222" s="60"/>
      <c r="H222" s="60"/>
      <c r="I222" s="13" t="s">
        <v>4506</v>
      </c>
      <c r="J222" s="60"/>
      <c r="K222" s="53">
        <v>995.74199999999996</v>
      </c>
      <c r="L222" s="53">
        <f>K222*J221</f>
        <v>995.74199999999996</v>
      </c>
      <c r="M222" s="60"/>
      <c r="N222" s="60"/>
      <c r="O222" s="49">
        <v>12</v>
      </c>
      <c r="Q222" s="49">
        <v>2723.76</v>
      </c>
      <c r="R222" s="49">
        <v>2334</v>
      </c>
      <c r="S222" s="49">
        <v>2.99</v>
      </c>
      <c r="T222" s="49">
        <v>386.77</v>
      </c>
      <c r="U222" s="49" t="s">
        <v>824</v>
      </c>
      <c r="V222" s="49" t="s">
        <v>825</v>
      </c>
      <c r="X222" s="58" t="s">
        <v>820</v>
      </c>
      <c r="Y222" s="58" t="s">
        <v>821</v>
      </c>
    </row>
    <row r="223" spans="1:25" ht="12" customHeight="1">
      <c r="A223" s="49" t="s">
        <v>4493</v>
      </c>
      <c r="C223" s="57" t="str">
        <f>_xlfn.XLOOKUP(F223,truck_and_mark!B:B,truck_and_mark!A:A)</f>
        <v>ACQ4844</v>
      </c>
      <c r="F223" s="32" t="s">
        <v>4513</v>
      </c>
      <c r="G223" s="60"/>
      <c r="H223" s="60"/>
      <c r="I223" s="13" t="s">
        <v>4507</v>
      </c>
      <c r="J223" s="60"/>
      <c r="K223" s="53">
        <v>163.178631</v>
      </c>
      <c r="L223" s="53">
        <f>K223*J221</f>
        <v>163.178631</v>
      </c>
      <c r="M223" s="60"/>
      <c r="N223" s="60"/>
      <c r="O223" s="49">
        <v>12</v>
      </c>
      <c r="Q223" s="49">
        <v>426.12</v>
      </c>
      <c r="R223" s="49">
        <v>365.16</v>
      </c>
      <c r="S223" s="49">
        <v>0.47</v>
      </c>
      <c r="T223" s="49">
        <v>60.49</v>
      </c>
      <c r="U223" s="49" t="s">
        <v>824</v>
      </c>
      <c r="V223" s="49" t="s">
        <v>825</v>
      </c>
      <c r="X223" s="58" t="s">
        <v>820</v>
      </c>
      <c r="Y223" s="58" t="s">
        <v>821</v>
      </c>
    </row>
    <row r="224" spans="1:25" ht="12" customHeight="1">
      <c r="A224" s="49" t="s">
        <v>4493</v>
      </c>
      <c r="C224" s="57" t="str">
        <f>_xlfn.XLOOKUP(F224,truck_and_mark!B:B,truck_and_mark!A:A)</f>
        <v>ACQ4844</v>
      </c>
      <c r="F224" s="32" t="s">
        <v>4514</v>
      </c>
      <c r="G224" s="73" t="s">
        <v>4495</v>
      </c>
      <c r="H224" s="73" t="s">
        <v>821</v>
      </c>
      <c r="I224" s="13" t="s">
        <v>4505</v>
      </c>
      <c r="J224" s="80">
        <v>1</v>
      </c>
      <c r="K224" s="53">
        <v>2036.5452</v>
      </c>
      <c r="L224" s="53">
        <f>K224*J224</f>
        <v>2036.5452</v>
      </c>
      <c r="M224" s="76">
        <f>SUM(L224:L226)</f>
        <v>3195.4658309999995</v>
      </c>
      <c r="N224" s="71">
        <v>3917210000</v>
      </c>
      <c r="O224" s="49">
        <v>12</v>
      </c>
      <c r="Q224" s="49">
        <v>5509.32</v>
      </c>
      <c r="R224" s="49">
        <v>4720.92</v>
      </c>
      <c r="S224" s="49">
        <v>6.06</v>
      </c>
      <c r="T224" s="49">
        <v>782.34</v>
      </c>
      <c r="U224" s="49" t="s">
        <v>824</v>
      </c>
      <c r="V224" s="49" t="s">
        <v>825</v>
      </c>
      <c r="X224" s="58" t="s">
        <v>820</v>
      </c>
      <c r="Y224" s="58" t="s">
        <v>821</v>
      </c>
    </row>
    <row r="225" spans="1:25" ht="12" customHeight="1">
      <c r="A225" s="49" t="s">
        <v>4493</v>
      </c>
      <c r="C225" s="57" t="str">
        <f>_xlfn.XLOOKUP(F225,truck_and_mark!B:B,truck_and_mark!A:A)</f>
        <v>ACQ4844</v>
      </c>
      <c r="F225" s="32" t="s">
        <v>4514</v>
      </c>
      <c r="G225" s="60"/>
      <c r="H225" s="60"/>
      <c r="I225" s="13" t="s">
        <v>4506</v>
      </c>
      <c r="J225" s="60"/>
      <c r="K225" s="53">
        <v>995.74199999999996</v>
      </c>
      <c r="L225" s="53">
        <f>K225*J224</f>
        <v>995.74199999999996</v>
      </c>
      <c r="M225" s="60"/>
      <c r="N225" s="60"/>
      <c r="O225" s="49">
        <v>12</v>
      </c>
      <c r="Q225" s="49">
        <v>2723.76</v>
      </c>
      <c r="R225" s="49">
        <v>2334</v>
      </c>
      <c r="S225" s="49">
        <v>2.99</v>
      </c>
      <c r="T225" s="49">
        <v>386.77</v>
      </c>
      <c r="U225" s="49" t="s">
        <v>824</v>
      </c>
      <c r="V225" s="49" t="s">
        <v>825</v>
      </c>
      <c r="X225" s="58" t="s">
        <v>820</v>
      </c>
      <c r="Y225" s="58" t="s">
        <v>821</v>
      </c>
    </row>
    <row r="226" spans="1:25" ht="12" customHeight="1">
      <c r="A226" s="49" t="s">
        <v>4493</v>
      </c>
      <c r="C226" s="57" t="str">
        <f>_xlfn.XLOOKUP(F226,truck_and_mark!B:B,truck_and_mark!A:A)</f>
        <v>ACQ4844</v>
      </c>
      <c r="F226" s="32" t="s">
        <v>4514</v>
      </c>
      <c r="G226" s="60"/>
      <c r="H226" s="60"/>
      <c r="I226" s="13" t="s">
        <v>4507</v>
      </c>
      <c r="J226" s="60"/>
      <c r="K226" s="53">
        <v>163.178631</v>
      </c>
      <c r="L226" s="53">
        <f>K226*J224</f>
        <v>163.178631</v>
      </c>
      <c r="M226" s="60"/>
      <c r="N226" s="60"/>
      <c r="O226" s="49">
        <v>12</v>
      </c>
      <c r="Q226" s="49">
        <v>426.12</v>
      </c>
      <c r="R226" s="49">
        <v>365.16</v>
      </c>
      <c r="S226" s="49">
        <v>0.47</v>
      </c>
      <c r="T226" s="49">
        <v>60.49</v>
      </c>
      <c r="U226" s="49" t="s">
        <v>824</v>
      </c>
      <c r="V226" s="49" t="s">
        <v>825</v>
      </c>
      <c r="X226" s="58" t="s">
        <v>820</v>
      </c>
      <c r="Y226" s="58" t="s">
        <v>821</v>
      </c>
    </row>
    <row r="227" spans="1:25" ht="12" customHeight="1">
      <c r="A227" s="49" t="s">
        <v>4493</v>
      </c>
      <c r="C227" s="57" t="str">
        <f>_xlfn.XLOOKUP(F227,truck_and_mark!B:B,truck_and_mark!A:A)</f>
        <v>ACQ4844</v>
      </c>
      <c r="F227" s="32" t="s">
        <v>4515</v>
      </c>
      <c r="G227" s="73" t="s">
        <v>4495</v>
      </c>
      <c r="H227" s="73" t="s">
        <v>821</v>
      </c>
      <c r="I227" s="13" t="s">
        <v>4516</v>
      </c>
      <c r="J227" s="80">
        <v>1</v>
      </c>
      <c r="K227" s="53">
        <v>2036.5452</v>
      </c>
      <c r="L227" s="53">
        <f>K227*J227</f>
        <v>2036.5452</v>
      </c>
      <c r="M227" s="76">
        <f>SUM(L227:L229)</f>
        <v>3195.4658309999995</v>
      </c>
      <c r="N227" s="71">
        <v>3917210000</v>
      </c>
      <c r="O227" s="49">
        <v>12</v>
      </c>
      <c r="Q227" s="49">
        <v>5509.32</v>
      </c>
      <c r="R227" s="49">
        <v>4720.92</v>
      </c>
      <c r="S227" s="49">
        <v>6.06</v>
      </c>
      <c r="T227" s="49">
        <v>782.34</v>
      </c>
      <c r="U227" s="49" t="s">
        <v>824</v>
      </c>
      <c r="V227" s="49" t="s">
        <v>825</v>
      </c>
      <c r="X227" s="58" t="s">
        <v>820</v>
      </c>
      <c r="Y227" s="58" t="s">
        <v>821</v>
      </c>
    </row>
    <row r="228" spans="1:25" ht="12" customHeight="1">
      <c r="A228" s="49" t="s">
        <v>4493</v>
      </c>
      <c r="C228" s="57" t="str">
        <f>_xlfn.XLOOKUP(F228,truck_and_mark!B:B,truck_and_mark!A:A)</f>
        <v>ACQ4844</v>
      </c>
      <c r="F228" s="32" t="s">
        <v>4515</v>
      </c>
      <c r="G228" s="60"/>
      <c r="H228" s="60"/>
      <c r="I228" s="13" t="s">
        <v>4517</v>
      </c>
      <c r="J228" s="60"/>
      <c r="K228" s="53">
        <v>995.74199999999996</v>
      </c>
      <c r="L228" s="53">
        <f>K228*J227</f>
        <v>995.74199999999996</v>
      </c>
      <c r="M228" s="60"/>
      <c r="N228" s="60"/>
      <c r="O228" s="49">
        <v>12</v>
      </c>
      <c r="Q228" s="49">
        <v>2723.76</v>
      </c>
      <c r="R228" s="49">
        <v>2334</v>
      </c>
      <c r="S228" s="49">
        <v>2.99</v>
      </c>
      <c r="T228" s="49">
        <v>386.77</v>
      </c>
      <c r="U228" s="49" t="s">
        <v>824</v>
      </c>
      <c r="V228" s="49" t="s">
        <v>825</v>
      </c>
      <c r="X228" s="58" t="s">
        <v>820</v>
      </c>
      <c r="Y228" s="58" t="s">
        <v>821</v>
      </c>
    </row>
    <row r="229" spans="1:25" ht="12" customHeight="1">
      <c r="A229" s="49" t="s">
        <v>4493</v>
      </c>
      <c r="C229" s="57" t="str">
        <f>_xlfn.XLOOKUP(F229,truck_and_mark!B:B,truck_and_mark!A:A)</f>
        <v>ACQ4844</v>
      </c>
      <c r="F229" s="32" t="s">
        <v>4515</v>
      </c>
      <c r="G229" s="60"/>
      <c r="H229" s="60"/>
      <c r="I229" s="13" t="s">
        <v>4518</v>
      </c>
      <c r="J229" s="60"/>
      <c r="K229" s="53">
        <v>163.178631</v>
      </c>
      <c r="L229" s="53">
        <f>K229*J227</f>
        <v>163.178631</v>
      </c>
      <c r="M229" s="60"/>
      <c r="N229" s="60"/>
      <c r="O229" s="49">
        <v>12</v>
      </c>
      <c r="Q229" s="49">
        <v>426.12</v>
      </c>
      <c r="R229" s="49">
        <v>365.16</v>
      </c>
      <c r="S229" s="49">
        <v>0.47</v>
      </c>
      <c r="T229" s="49">
        <v>60.49</v>
      </c>
      <c r="U229" s="49" t="s">
        <v>824</v>
      </c>
      <c r="V229" s="49" t="s">
        <v>825</v>
      </c>
      <c r="X229" s="58" t="s">
        <v>820</v>
      </c>
      <c r="Y229" s="58" t="s">
        <v>821</v>
      </c>
    </row>
    <row r="230" spans="1:25" ht="12" customHeight="1">
      <c r="A230" s="49" t="s">
        <v>4493</v>
      </c>
      <c r="C230" s="57" t="str">
        <f>_xlfn.XLOOKUP(F230,truck_and_mark!B:B,truck_and_mark!A:A)</f>
        <v>ACQ4844</v>
      </c>
      <c r="F230" s="32" t="s">
        <v>4519</v>
      </c>
      <c r="G230" s="73" t="s">
        <v>4495</v>
      </c>
      <c r="H230" s="73" t="s">
        <v>821</v>
      </c>
      <c r="I230" s="13" t="s">
        <v>4516</v>
      </c>
      <c r="J230" s="80">
        <v>1</v>
      </c>
      <c r="K230" s="53">
        <v>2036.5452</v>
      </c>
      <c r="L230" s="53">
        <f>K230*J230</f>
        <v>2036.5452</v>
      </c>
      <c r="M230" s="76">
        <f>SUM(L230:L232)</f>
        <v>3195.4658309999995</v>
      </c>
      <c r="N230" s="71">
        <v>3917210000</v>
      </c>
      <c r="O230" s="49">
        <v>12</v>
      </c>
      <c r="Q230" s="49">
        <v>5509.32</v>
      </c>
      <c r="R230" s="49">
        <v>4720.92</v>
      </c>
      <c r="S230" s="49">
        <v>6.06</v>
      </c>
      <c r="T230" s="49">
        <v>782.34</v>
      </c>
      <c r="U230" s="49" t="s">
        <v>824</v>
      </c>
      <c r="V230" s="49" t="s">
        <v>825</v>
      </c>
      <c r="X230" s="58" t="s">
        <v>820</v>
      </c>
      <c r="Y230" s="58" t="s">
        <v>821</v>
      </c>
    </row>
    <row r="231" spans="1:25" ht="12" customHeight="1">
      <c r="A231" s="49" t="s">
        <v>4493</v>
      </c>
      <c r="C231" s="57" t="str">
        <f>_xlfn.XLOOKUP(F231,truck_and_mark!B:B,truck_and_mark!A:A)</f>
        <v>ACQ4844</v>
      </c>
      <c r="F231" s="32" t="s">
        <v>4519</v>
      </c>
      <c r="G231" s="60"/>
      <c r="H231" s="60"/>
      <c r="I231" s="13" t="s">
        <v>4517</v>
      </c>
      <c r="J231" s="60"/>
      <c r="K231" s="53">
        <v>995.74199999999996</v>
      </c>
      <c r="L231" s="53">
        <f>K231*J230</f>
        <v>995.74199999999996</v>
      </c>
      <c r="M231" s="60"/>
      <c r="N231" s="60"/>
      <c r="O231" s="49">
        <v>12</v>
      </c>
      <c r="Q231" s="49">
        <v>2723.76</v>
      </c>
      <c r="R231" s="49">
        <v>2334</v>
      </c>
      <c r="S231" s="49">
        <v>2.99</v>
      </c>
      <c r="T231" s="49">
        <v>386.77</v>
      </c>
      <c r="U231" s="49" t="s">
        <v>824</v>
      </c>
      <c r="V231" s="49" t="s">
        <v>825</v>
      </c>
      <c r="X231" s="58" t="s">
        <v>820</v>
      </c>
      <c r="Y231" s="58" t="s">
        <v>821</v>
      </c>
    </row>
    <row r="232" spans="1:25" ht="12" customHeight="1">
      <c r="A232" s="49" t="s">
        <v>4493</v>
      </c>
      <c r="C232" s="57" t="str">
        <f>_xlfn.XLOOKUP(F232,truck_and_mark!B:B,truck_and_mark!A:A)</f>
        <v>ACQ4844</v>
      </c>
      <c r="F232" s="32" t="s">
        <v>4519</v>
      </c>
      <c r="G232" s="60"/>
      <c r="H232" s="60"/>
      <c r="I232" s="13" t="s">
        <v>4518</v>
      </c>
      <c r="J232" s="60"/>
      <c r="K232" s="53">
        <v>163.178631</v>
      </c>
      <c r="L232" s="53">
        <f>K232*J230</f>
        <v>163.178631</v>
      </c>
      <c r="M232" s="60"/>
      <c r="N232" s="60"/>
      <c r="O232" s="49">
        <v>12</v>
      </c>
      <c r="Q232" s="49">
        <v>426.12</v>
      </c>
      <c r="R232" s="49">
        <v>365.16</v>
      </c>
      <c r="S232" s="49">
        <v>0.47</v>
      </c>
      <c r="T232" s="49">
        <v>60.49</v>
      </c>
      <c r="U232" s="49" t="s">
        <v>824</v>
      </c>
      <c r="V232" s="49" t="s">
        <v>825</v>
      </c>
      <c r="X232" s="58" t="s">
        <v>820</v>
      </c>
      <c r="Y232" s="58" t="s">
        <v>821</v>
      </c>
    </row>
    <row r="233" spans="1:25" ht="12" customHeight="1">
      <c r="A233" s="49" t="s">
        <v>4493</v>
      </c>
      <c r="C233" s="57" t="str">
        <f>_xlfn.XLOOKUP(F233,truck_and_mark!B:B,truck_and_mark!A:A)</f>
        <v>ACQ4844</v>
      </c>
      <c r="F233" s="32" t="s">
        <v>4520</v>
      </c>
      <c r="G233" s="73" t="s">
        <v>4495</v>
      </c>
      <c r="H233" s="73" t="s">
        <v>821</v>
      </c>
      <c r="I233" s="13" t="s">
        <v>4505</v>
      </c>
      <c r="J233" s="80">
        <v>1</v>
      </c>
      <c r="K233" s="53">
        <v>2036.5452</v>
      </c>
      <c r="L233" s="53">
        <f>K233*J233</f>
        <v>2036.5452</v>
      </c>
      <c r="M233" s="76">
        <f>SUM(L233:L235)</f>
        <v>3195.4658309999995</v>
      </c>
      <c r="N233" s="71">
        <v>3917210000</v>
      </c>
      <c r="O233" s="49">
        <v>12</v>
      </c>
      <c r="Q233" s="49">
        <v>5509.32</v>
      </c>
      <c r="R233" s="49">
        <v>4720.92</v>
      </c>
      <c r="S233" s="49">
        <v>6.06</v>
      </c>
      <c r="T233" s="49">
        <v>782.34</v>
      </c>
      <c r="U233" s="49" t="s">
        <v>824</v>
      </c>
      <c r="V233" s="49" t="s">
        <v>825</v>
      </c>
      <c r="X233" s="58" t="s">
        <v>820</v>
      </c>
      <c r="Y233" s="58" t="s">
        <v>821</v>
      </c>
    </row>
    <row r="234" spans="1:25" ht="12" customHeight="1">
      <c r="A234" s="49" t="s">
        <v>4493</v>
      </c>
      <c r="C234" s="57" t="str">
        <f>_xlfn.XLOOKUP(F234,truck_and_mark!B:B,truck_and_mark!A:A)</f>
        <v>ACQ4844</v>
      </c>
      <c r="F234" s="32" t="s">
        <v>4520</v>
      </c>
      <c r="G234" s="60"/>
      <c r="H234" s="60"/>
      <c r="I234" s="13" t="s">
        <v>4506</v>
      </c>
      <c r="J234" s="60"/>
      <c r="K234" s="53">
        <v>995.74199999999996</v>
      </c>
      <c r="L234" s="53">
        <f>K234*J233</f>
        <v>995.74199999999996</v>
      </c>
      <c r="M234" s="60"/>
      <c r="N234" s="60"/>
      <c r="O234" s="49">
        <v>12</v>
      </c>
      <c r="Q234" s="49">
        <v>2723.76</v>
      </c>
      <c r="R234" s="49">
        <v>2334</v>
      </c>
      <c r="S234" s="49">
        <v>2.99</v>
      </c>
      <c r="T234" s="49">
        <v>386.77</v>
      </c>
      <c r="U234" s="49" t="s">
        <v>824</v>
      </c>
      <c r="V234" s="49" t="s">
        <v>825</v>
      </c>
      <c r="X234" s="58" t="s">
        <v>820</v>
      </c>
      <c r="Y234" s="58" t="s">
        <v>821</v>
      </c>
    </row>
    <row r="235" spans="1:25" ht="12" customHeight="1">
      <c r="A235" s="49" t="s">
        <v>4493</v>
      </c>
      <c r="C235" s="57" t="str">
        <f>_xlfn.XLOOKUP(F235,truck_and_mark!B:B,truck_and_mark!A:A)</f>
        <v>ACQ4844</v>
      </c>
      <c r="F235" s="32" t="s">
        <v>4520</v>
      </c>
      <c r="G235" s="60"/>
      <c r="H235" s="60"/>
      <c r="I235" s="13" t="s">
        <v>4507</v>
      </c>
      <c r="J235" s="60"/>
      <c r="K235" s="53">
        <v>163.178631</v>
      </c>
      <c r="L235" s="53">
        <f>K235*J233</f>
        <v>163.178631</v>
      </c>
      <c r="M235" s="60"/>
      <c r="N235" s="60"/>
      <c r="O235" s="49">
        <v>12</v>
      </c>
      <c r="Q235" s="49">
        <v>426.12</v>
      </c>
      <c r="R235" s="49">
        <v>365.16</v>
      </c>
      <c r="S235" s="49">
        <v>0.47</v>
      </c>
      <c r="T235" s="49">
        <v>60.49</v>
      </c>
      <c r="U235" s="49" t="s">
        <v>824</v>
      </c>
      <c r="V235" s="49" t="s">
        <v>825</v>
      </c>
      <c r="X235" s="58" t="s">
        <v>820</v>
      </c>
      <c r="Y235" s="58" t="s">
        <v>821</v>
      </c>
    </row>
    <row r="236" spans="1:25" ht="12" customHeight="1">
      <c r="A236" s="49" t="s">
        <v>4493</v>
      </c>
      <c r="C236" s="57" t="str">
        <f>_xlfn.XLOOKUP(F236,truck_and_mark!B:B,truck_and_mark!A:A)</f>
        <v>ACQ4844</v>
      </c>
      <c r="F236" s="32" t="s">
        <v>4521</v>
      </c>
      <c r="G236" s="73" t="s">
        <v>4495</v>
      </c>
      <c r="H236" s="73" t="s">
        <v>821</v>
      </c>
      <c r="I236" s="13" t="s">
        <v>4505</v>
      </c>
      <c r="J236" s="80">
        <v>1</v>
      </c>
      <c r="K236" s="53">
        <v>2036.5452</v>
      </c>
      <c r="L236" s="53">
        <f>K236*J236</f>
        <v>2036.5452</v>
      </c>
      <c r="M236" s="76">
        <f>SUM(L236:L238)</f>
        <v>3195.4658309999995</v>
      </c>
      <c r="N236" s="71">
        <v>3917210000</v>
      </c>
      <c r="O236" s="49">
        <v>12</v>
      </c>
      <c r="Q236" s="49">
        <v>5509.32</v>
      </c>
      <c r="R236" s="49">
        <v>4720.92</v>
      </c>
      <c r="S236" s="49">
        <v>6.06</v>
      </c>
      <c r="T236" s="49">
        <v>782.34</v>
      </c>
      <c r="U236" s="49" t="s">
        <v>824</v>
      </c>
      <c r="V236" s="49" t="s">
        <v>825</v>
      </c>
      <c r="X236" s="58" t="s">
        <v>820</v>
      </c>
      <c r="Y236" s="58" t="s">
        <v>821</v>
      </c>
    </row>
    <row r="237" spans="1:25" ht="12" customHeight="1">
      <c r="A237" s="49" t="s">
        <v>4493</v>
      </c>
      <c r="C237" s="57" t="str">
        <f>_xlfn.XLOOKUP(F237,truck_and_mark!B:B,truck_and_mark!A:A)</f>
        <v>ACQ4844</v>
      </c>
      <c r="F237" s="32" t="s">
        <v>4521</v>
      </c>
      <c r="G237" s="60"/>
      <c r="H237" s="60"/>
      <c r="I237" s="13" t="s">
        <v>4506</v>
      </c>
      <c r="J237" s="60"/>
      <c r="K237" s="53">
        <v>995.74199999999996</v>
      </c>
      <c r="L237" s="53">
        <f>K237*J236</f>
        <v>995.74199999999996</v>
      </c>
      <c r="M237" s="60"/>
      <c r="N237" s="60"/>
      <c r="O237" s="49">
        <v>12</v>
      </c>
      <c r="Q237" s="49">
        <v>2723.76</v>
      </c>
      <c r="R237" s="49">
        <v>2334</v>
      </c>
      <c r="S237" s="49">
        <v>2.99</v>
      </c>
      <c r="T237" s="49">
        <v>386.77</v>
      </c>
      <c r="U237" s="49" t="s">
        <v>824</v>
      </c>
      <c r="V237" s="49" t="s">
        <v>825</v>
      </c>
      <c r="X237" s="58" t="s">
        <v>820</v>
      </c>
      <c r="Y237" s="58" t="s">
        <v>821</v>
      </c>
    </row>
    <row r="238" spans="1:25" ht="12" customHeight="1">
      <c r="A238" s="49" t="s">
        <v>4493</v>
      </c>
      <c r="C238" s="57" t="str">
        <f>_xlfn.XLOOKUP(F238,truck_and_mark!B:B,truck_and_mark!A:A)</f>
        <v>ACQ4844</v>
      </c>
      <c r="F238" s="32" t="s">
        <v>4521</v>
      </c>
      <c r="G238" s="60"/>
      <c r="H238" s="60"/>
      <c r="I238" s="13" t="s">
        <v>4507</v>
      </c>
      <c r="J238" s="60"/>
      <c r="K238" s="53">
        <v>163.178631</v>
      </c>
      <c r="L238" s="53">
        <f>K238*J236</f>
        <v>163.178631</v>
      </c>
      <c r="M238" s="60"/>
      <c r="N238" s="60"/>
      <c r="O238" s="49">
        <v>12</v>
      </c>
      <c r="Q238" s="49">
        <v>426.12</v>
      </c>
      <c r="R238" s="49">
        <v>365.16</v>
      </c>
      <c r="S238" s="49">
        <v>0.47</v>
      </c>
      <c r="T238" s="49">
        <v>60.49</v>
      </c>
      <c r="U238" s="49" t="s">
        <v>824</v>
      </c>
      <c r="V238" s="49" t="s">
        <v>825</v>
      </c>
      <c r="X238" s="58" t="s">
        <v>820</v>
      </c>
      <c r="Y238" s="58" t="s">
        <v>821</v>
      </c>
    </row>
    <row r="239" spans="1:25" ht="12" customHeight="1">
      <c r="A239" s="49" t="s">
        <v>4235</v>
      </c>
      <c r="C239" s="57" t="str">
        <f>_xlfn.XLOOKUP(F239,truck_and_mark!B:B,truck_and_mark!A:A)</f>
        <v>ACQ5394</v>
      </c>
      <c r="F239" s="32" t="s">
        <v>4240</v>
      </c>
      <c r="G239" s="49" t="s">
        <v>4241</v>
      </c>
      <c r="H239" s="49" t="s">
        <v>4242</v>
      </c>
      <c r="I239" s="49" t="s">
        <v>4239</v>
      </c>
      <c r="J239" s="49">
        <v>1</v>
      </c>
      <c r="K239" s="49">
        <v>25000</v>
      </c>
      <c r="L239" s="49">
        <v>25000</v>
      </c>
      <c r="M239" s="49">
        <v>25000</v>
      </c>
      <c r="N239" s="60"/>
      <c r="O239" s="49">
        <v>1</v>
      </c>
      <c r="Q239" s="49">
        <v>111345.19</v>
      </c>
      <c r="R239" s="49">
        <v>82710.990000000005</v>
      </c>
      <c r="S239" s="49">
        <v>122.48</v>
      </c>
      <c r="T239" s="49">
        <v>28511.72</v>
      </c>
      <c r="U239" s="49" t="s">
        <v>754</v>
      </c>
      <c r="V239" s="49" t="s">
        <v>755</v>
      </c>
      <c r="X239" s="49" t="s">
        <v>756</v>
      </c>
      <c r="Y239" s="49" t="s">
        <v>757</v>
      </c>
    </row>
    <row r="240" spans="1:25" ht="12" customHeight="1">
      <c r="A240" s="7" t="s">
        <v>1229</v>
      </c>
      <c r="C240" s="57" t="str">
        <f>_xlfn.XLOOKUP(F240,truck_and_mark!B:B,truck_and_mark!A:A)</f>
        <v>ACQ5401</v>
      </c>
      <c r="E240" s="55"/>
      <c r="F240" s="32" t="s">
        <v>1299</v>
      </c>
      <c r="G240" s="8" t="s">
        <v>1232</v>
      </c>
      <c r="H240" s="8" t="s">
        <v>1233</v>
      </c>
      <c r="I240" s="9" t="s">
        <v>694</v>
      </c>
      <c r="J240" s="81">
        <v>1</v>
      </c>
      <c r="K240" s="58">
        <v>7900</v>
      </c>
      <c r="L240" s="58">
        <v>7900</v>
      </c>
      <c r="M240" s="58">
        <v>9011</v>
      </c>
      <c r="N240" s="49">
        <v>8543909000</v>
      </c>
      <c r="O240" s="49">
        <v>1</v>
      </c>
      <c r="Q240" s="49">
        <v>12705.04</v>
      </c>
      <c r="R240" s="49">
        <v>8698.65</v>
      </c>
      <c r="S240" s="49">
        <v>13.97</v>
      </c>
      <c r="T240" s="49">
        <v>3992.42</v>
      </c>
      <c r="U240" s="49" t="s">
        <v>696</v>
      </c>
      <c r="V240" s="49" t="s">
        <v>1234</v>
      </c>
      <c r="X240" s="49" t="s">
        <v>1232</v>
      </c>
      <c r="Y240" s="49" t="s">
        <v>1233</v>
      </c>
    </row>
    <row r="241" spans="1:31" ht="12" customHeight="1">
      <c r="A241" s="7" t="s">
        <v>1229</v>
      </c>
      <c r="C241" s="57" t="str">
        <f>_xlfn.XLOOKUP(F241,truck_and_mark!B:B,truck_and_mark!A:A)</f>
        <v>ACQ5401</v>
      </c>
      <c r="E241" s="55"/>
      <c r="F241" s="32" t="s">
        <v>1299</v>
      </c>
      <c r="G241" s="8" t="s">
        <v>1235</v>
      </c>
      <c r="H241" s="8" t="s">
        <v>699</v>
      </c>
      <c r="I241" s="58" t="s">
        <v>700</v>
      </c>
      <c r="J241" s="60"/>
      <c r="K241" s="58">
        <v>240</v>
      </c>
      <c r="L241" s="58">
        <v>720</v>
      </c>
      <c r="M241" s="58">
        <v>726</v>
      </c>
      <c r="N241" s="49">
        <v>5603149000</v>
      </c>
      <c r="O241" s="49">
        <v>3</v>
      </c>
      <c r="Q241" s="49">
        <v>2304</v>
      </c>
      <c r="R241" s="49">
        <v>1319.4</v>
      </c>
      <c r="S241" s="49">
        <v>2.54</v>
      </c>
      <c r="T241" s="49">
        <v>982.06</v>
      </c>
      <c r="U241" s="49" t="s">
        <v>1236</v>
      </c>
      <c r="V241" s="49" t="s">
        <v>716</v>
      </c>
      <c r="X241" s="49" t="s">
        <v>1235</v>
      </c>
      <c r="Y241" s="49" t="s">
        <v>699</v>
      </c>
    </row>
    <row r="242" spans="1:31" ht="12" customHeight="1">
      <c r="A242" s="49" t="s">
        <v>1686</v>
      </c>
      <c r="C242" s="57" t="str">
        <f>_xlfn.XLOOKUP(F242,truck_and_mark!B:B,truck_and_mark!A:A)</f>
        <v>ACQ5401</v>
      </c>
      <c r="E242" s="55"/>
      <c r="F242" s="32" t="s">
        <v>1728</v>
      </c>
      <c r="G242" s="49" t="s">
        <v>703</v>
      </c>
      <c r="H242" s="49" t="s">
        <v>704</v>
      </c>
      <c r="I242" s="49" t="s">
        <v>710</v>
      </c>
      <c r="J242" s="49">
        <v>1</v>
      </c>
      <c r="K242" s="49">
        <v>46.4</v>
      </c>
      <c r="L242" s="49">
        <v>1761</v>
      </c>
      <c r="M242" s="49">
        <v>1878</v>
      </c>
      <c r="N242" s="49">
        <v>8543909000</v>
      </c>
      <c r="O242" s="49">
        <v>38</v>
      </c>
      <c r="Q242" s="49">
        <v>14031.88</v>
      </c>
      <c r="R242" s="49">
        <v>12664.83</v>
      </c>
      <c r="S242" s="49">
        <v>15.47</v>
      </c>
      <c r="T242" s="49">
        <v>1351.58</v>
      </c>
      <c r="U242" s="49" t="s">
        <v>712</v>
      </c>
      <c r="V242" s="49" t="s">
        <v>713</v>
      </c>
      <c r="X242" s="49" t="s">
        <v>703</v>
      </c>
      <c r="Y242" s="49" t="s">
        <v>704</v>
      </c>
    </row>
    <row r="243" spans="1:31" ht="12" customHeight="1">
      <c r="A243" s="49" t="s">
        <v>1686</v>
      </c>
      <c r="C243" s="57" t="str">
        <f>_xlfn.XLOOKUP(F243,truck_and_mark!B:B,truck_and_mark!A:A)</f>
        <v>ACQ5401</v>
      </c>
      <c r="E243" s="55"/>
      <c r="F243" s="32" t="s">
        <v>1752</v>
      </c>
      <c r="G243" s="49" t="s">
        <v>703</v>
      </c>
      <c r="H243" s="49" t="s">
        <v>704</v>
      </c>
      <c r="I243" s="49" t="s">
        <v>710</v>
      </c>
      <c r="J243" s="49">
        <v>1</v>
      </c>
      <c r="K243" s="49">
        <v>46.4</v>
      </c>
      <c r="L243" s="49">
        <v>1761</v>
      </c>
      <c r="M243" s="49">
        <v>1880</v>
      </c>
      <c r="N243" s="49">
        <v>8543909000</v>
      </c>
      <c r="O243" s="49">
        <v>38</v>
      </c>
      <c r="Q243" s="49">
        <v>14031.88</v>
      </c>
      <c r="R243" s="49">
        <v>12664.83</v>
      </c>
      <c r="S243" s="49">
        <v>15.47</v>
      </c>
      <c r="T243" s="49">
        <v>1351.58</v>
      </c>
      <c r="U243" s="49" t="s">
        <v>712</v>
      </c>
      <c r="V243" s="49" t="s">
        <v>713</v>
      </c>
      <c r="X243" s="49" t="s">
        <v>703</v>
      </c>
      <c r="Y243" s="49" t="s">
        <v>704</v>
      </c>
    </row>
    <row r="244" spans="1:31" ht="12" customHeight="1">
      <c r="A244" s="49" t="s">
        <v>1686</v>
      </c>
      <c r="C244" s="57" t="str">
        <f>_xlfn.XLOOKUP(F244,truck_and_mark!B:B,truck_and_mark!A:A)</f>
        <v>ACQ5401</v>
      </c>
      <c r="E244" s="55"/>
      <c r="F244" s="32" t="s">
        <v>1784</v>
      </c>
      <c r="G244" s="49" t="s">
        <v>703</v>
      </c>
      <c r="H244" s="49" t="s">
        <v>704</v>
      </c>
      <c r="I244" s="49" t="s">
        <v>710</v>
      </c>
      <c r="J244" s="49">
        <v>1</v>
      </c>
      <c r="K244" s="49">
        <v>46.4</v>
      </c>
      <c r="L244" s="49">
        <v>1763</v>
      </c>
      <c r="M244" s="49">
        <v>1880</v>
      </c>
      <c r="N244" s="49">
        <v>8543909000</v>
      </c>
      <c r="O244" s="49">
        <v>38</v>
      </c>
      <c r="Q244" s="49">
        <v>14031.88</v>
      </c>
      <c r="R244" s="49">
        <v>12664.83</v>
      </c>
      <c r="S244" s="49">
        <v>15.47</v>
      </c>
      <c r="T244" s="49">
        <v>1351.58</v>
      </c>
      <c r="U244" s="49" t="s">
        <v>712</v>
      </c>
      <c r="V244" s="49" t="s">
        <v>713</v>
      </c>
      <c r="X244" s="49" t="s">
        <v>703</v>
      </c>
      <c r="Y244" s="49" t="s">
        <v>704</v>
      </c>
    </row>
    <row r="245" spans="1:31" ht="12" customHeight="1">
      <c r="A245" s="49" t="s">
        <v>1686</v>
      </c>
      <c r="C245" s="57" t="str">
        <f>_xlfn.XLOOKUP(F245,truck_and_mark!B:B,truck_and_mark!A:A)</f>
        <v>ACQ5401</v>
      </c>
      <c r="E245" s="55"/>
      <c r="F245" s="32" t="s">
        <v>1856</v>
      </c>
      <c r="G245" s="49" t="s">
        <v>703</v>
      </c>
      <c r="H245" s="49" t="s">
        <v>704</v>
      </c>
      <c r="I245" s="49" t="s">
        <v>710</v>
      </c>
      <c r="J245" s="49">
        <v>1</v>
      </c>
      <c r="K245" s="49">
        <v>46.4</v>
      </c>
      <c r="L245" s="49">
        <v>1761</v>
      </c>
      <c r="M245" s="49">
        <v>1877</v>
      </c>
      <c r="N245" s="49">
        <v>8543909000</v>
      </c>
      <c r="O245" s="49">
        <v>38</v>
      </c>
      <c r="Q245" s="49">
        <v>14031.88</v>
      </c>
      <c r="R245" s="49">
        <v>12664.83</v>
      </c>
      <c r="S245" s="49">
        <v>15.47</v>
      </c>
      <c r="T245" s="49">
        <v>1351.58</v>
      </c>
      <c r="U245" s="49" t="s">
        <v>712</v>
      </c>
      <c r="V245" s="49" t="s">
        <v>713</v>
      </c>
      <c r="X245" s="49" t="s">
        <v>703</v>
      </c>
      <c r="Y245" s="49" t="s">
        <v>704</v>
      </c>
    </row>
    <row r="246" spans="1:31" ht="12" customHeight="1">
      <c r="A246" s="7" t="s">
        <v>1229</v>
      </c>
      <c r="C246" s="57" t="str">
        <f>_xlfn.XLOOKUP(F246,truck_and_mark!B:B,truck_and_mark!A:A)</f>
        <v>ACQ5405</v>
      </c>
      <c r="E246" s="55" t="s">
        <v>1374</v>
      </c>
      <c r="F246" s="32" t="s">
        <v>1375</v>
      </c>
      <c r="G246" s="8" t="s">
        <v>1232</v>
      </c>
      <c r="H246" s="8" t="s">
        <v>1233</v>
      </c>
      <c r="I246" s="9" t="s">
        <v>694</v>
      </c>
      <c r="J246" s="81">
        <v>1</v>
      </c>
      <c r="K246" s="58">
        <v>7900</v>
      </c>
      <c r="L246" s="58">
        <v>7900</v>
      </c>
      <c r="M246" s="58">
        <v>9011</v>
      </c>
      <c r="N246" s="49">
        <v>8543909000</v>
      </c>
      <c r="O246" s="49">
        <v>1</v>
      </c>
      <c r="Q246" s="49">
        <v>12705.04</v>
      </c>
      <c r="R246" s="49">
        <v>8698.65</v>
      </c>
      <c r="S246" s="49">
        <v>13.97</v>
      </c>
      <c r="T246" s="49">
        <v>3992.42</v>
      </c>
      <c r="U246" s="49" t="s">
        <v>696</v>
      </c>
      <c r="V246" s="49" t="s">
        <v>1234</v>
      </c>
      <c r="X246" s="49" t="s">
        <v>1232</v>
      </c>
      <c r="Y246" s="49" t="s">
        <v>1233</v>
      </c>
    </row>
    <row r="247" spans="1:31" ht="12" customHeight="1">
      <c r="A247" s="7" t="s">
        <v>1229</v>
      </c>
      <c r="C247" s="57" t="str">
        <f>_xlfn.XLOOKUP(F247,truck_and_mark!B:B,truck_and_mark!A:A)</f>
        <v>ACQ5405</v>
      </c>
      <c r="E247" s="55" t="s">
        <v>1374</v>
      </c>
      <c r="F247" s="32" t="s">
        <v>1375</v>
      </c>
      <c r="G247" s="8" t="s">
        <v>1235</v>
      </c>
      <c r="H247" s="8" t="s">
        <v>699</v>
      </c>
      <c r="I247" s="58" t="s">
        <v>700</v>
      </c>
      <c r="J247" s="60"/>
      <c r="K247" s="58">
        <v>240</v>
      </c>
      <c r="L247" s="58">
        <v>720</v>
      </c>
      <c r="M247" s="58">
        <v>726</v>
      </c>
      <c r="N247" s="49">
        <v>5603149000</v>
      </c>
      <c r="O247" s="49">
        <v>3</v>
      </c>
      <c r="Q247" s="49">
        <v>2304</v>
      </c>
      <c r="R247" s="49">
        <v>1319.4</v>
      </c>
      <c r="S247" s="49">
        <v>2.54</v>
      </c>
      <c r="T247" s="49">
        <v>982.06</v>
      </c>
      <c r="U247" s="49" t="s">
        <v>1236</v>
      </c>
      <c r="V247" s="49" t="s">
        <v>716</v>
      </c>
      <c r="X247" s="49" t="s">
        <v>1235</v>
      </c>
      <c r="Y247" s="49" t="s">
        <v>699</v>
      </c>
    </row>
    <row r="248" spans="1:31" ht="12" customHeight="1">
      <c r="A248" s="49" t="s">
        <v>1686</v>
      </c>
      <c r="C248" s="57" t="str">
        <f>_xlfn.XLOOKUP(F248,truck_and_mark!B:B,truck_and_mark!A:A)</f>
        <v>ACQ5405</v>
      </c>
      <c r="E248" s="55" t="s">
        <v>1374</v>
      </c>
      <c r="F248" s="32" t="s">
        <v>1704</v>
      </c>
      <c r="G248" s="49" t="s">
        <v>703</v>
      </c>
      <c r="H248" s="49" t="s">
        <v>704</v>
      </c>
      <c r="I248" s="49" t="s">
        <v>710</v>
      </c>
      <c r="J248" s="49">
        <v>1</v>
      </c>
      <c r="K248" s="49">
        <v>46.4</v>
      </c>
      <c r="L248" s="49">
        <v>1763</v>
      </c>
      <c r="M248" s="49">
        <v>1876</v>
      </c>
      <c r="N248" s="49">
        <v>8543909000</v>
      </c>
      <c r="O248" s="49">
        <v>38</v>
      </c>
      <c r="Q248" s="49">
        <v>14031.88</v>
      </c>
      <c r="R248" s="49">
        <v>12664.83</v>
      </c>
      <c r="S248" s="49">
        <v>15.47</v>
      </c>
      <c r="T248" s="49">
        <v>1351.58</v>
      </c>
      <c r="U248" s="49" t="s">
        <v>712</v>
      </c>
      <c r="V248" s="49" t="s">
        <v>713</v>
      </c>
      <c r="X248" s="49" t="s">
        <v>703</v>
      </c>
      <c r="Y248" s="49" t="s">
        <v>704</v>
      </c>
    </row>
    <row r="249" spans="1:31" ht="12" customHeight="1">
      <c r="A249" s="49" t="s">
        <v>1686</v>
      </c>
      <c r="C249" s="57" t="str">
        <f>_xlfn.XLOOKUP(F249,truck_and_mark!B:B,truck_and_mark!A:A)</f>
        <v>ACQ5405</v>
      </c>
      <c r="E249" s="55" t="s">
        <v>1374</v>
      </c>
      <c r="F249" s="32" t="s">
        <v>1891</v>
      </c>
      <c r="G249" s="49" t="s">
        <v>703</v>
      </c>
      <c r="H249" s="49" t="s">
        <v>704</v>
      </c>
      <c r="I249" s="49" t="s">
        <v>710</v>
      </c>
      <c r="J249" s="49">
        <v>1</v>
      </c>
      <c r="K249" s="49">
        <v>46.4</v>
      </c>
      <c r="L249" s="49">
        <v>1762</v>
      </c>
      <c r="M249" s="49">
        <v>1878</v>
      </c>
      <c r="N249" s="49">
        <v>8543909000</v>
      </c>
      <c r="O249" s="49">
        <v>38</v>
      </c>
      <c r="Q249" s="49">
        <v>14031.88</v>
      </c>
      <c r="R249" s="49">
        <v>12664.83</v>
      </c>
      <c r="S249" s="49">
        <v>15.47</v>
      </c>
      <c r="T249" s="49">
        <v>1351.58</v>
      </c>
      <c r="U249" s="49" t="s">
        <v>712</v>
      </c>
      <c r="V249" s="49" t="s">
        <v>713</v>
      </c>
      <c r="X249" s="49" t="s">
        <v>703</v>
      </c>
      <c r="Y249" s="49" t="s">
        <v>704</v>
      </c>
    </row>
    <row r="250" spans="1:31" ht="12" customHeight="1">
      <c r="A250" s="49" t="s">
        <v>4459</v>
      </c>
      <c r="B250" s="2"/>
      <c r="C250" s="57" t="str">
        <f>_xlfn.XLOOKUP(F250,truck_and_mark!B:B,truck_and_mark!A:A)</f>
        <v>ACQ5405</v>
      </c>
      <c r="E250" s="49" t="s">
        <v>1374</v>
      </c>
      <c r="F250" s="32" t="s">
        <v>4465</v>
      </c>
      <c r="G250" s="49" t="s">
        <v>814</v>
      </c>
      <c r="H250" s="49" t="s">
        <v>815</v>
      </c>
      <c r="I250" s="49" t="s">
        <v>4461</v>
      </c>
      <c r="J250" s="49">
        <v>1</v>
      </c>
      <c r="K250" s="49">
        <v>25</v>
      </c>
      <c r="L250" s="49">
        <v>1350</v>
      </c>
      <c r="M250" s="49">
        <v>3370</v>
      </c>
      <c r="N250" s="49">
        <v>3209909090</v>
      </c>
      <c r="O250" s="49">
        <v>54</v>
      </c>
      <c r="Q250" s="49">
        <v>5604.37</v>
      </c>
      <c r="R250" s="49">
        <v>4312.3900000000003</v>
      </c>
      <c r="S250" s="49">
        <v>6.16</v>
      </c>
      <c r="T250" s="49">
        <v>1285.82</v>
      </c>
      <c r="U250" s="49" t="s">
        <v>817</v>
      </c>
      <c r="V250" s="49" t="s">
        <v>818</v>
      </c>
      <c r="X250" s="49" t="s">
        <v>814</v>
      </c>
      <c r="Y250" s="49" t="s">
        <v>815</v>
      </c>
      <c r="AA250" s="2"/>
      <c r="AB250" s="2"/>
      <c r="AC250" s="2"/>
      <c r="AD250" s="2"/>
      <c r="AE250" s="2"/>
    </row>
    <row r="251" spans="1:31" ht="12" customHeight="1">
      <c r="A251" s="49" t="s">
        <v>4459</v>
      </c>
      <c r="B251" s="2"/>
      <c r="C251" s="57" t="str">
        <f>_xlfn.XLOOKUP(F251,truck_and_mark!B:B,truck_and_mark!A:A)</f>
        <v>ACQ5405</v>
      </c>
      <c r="E251" s="49" t="s">
        <v>1374</v>
      </c>
      <c r="F251" s="32" t="s">
        <v>4465</v>
      </c>
      <c r="G251" s="49" t="s">
        <v>814</v>
      </c>
      <c r="H251" s="49" t="s">
        <v>815</v>
      </c>
      <c r="I251" s="49" t="s">
        <v>4462</v>
      </c>
      <c r="K251" s="49">
        <v>25</v>
      </c>
      <c r="L251" s="49">
        <v>1350</v>
      </c>
      <c r="N251" s="49">
        <v>3209909090</v>
      </c>
      <c r="O251" s="49">
        <v>54</v>
      </c>
      <c r="Q251" s="49">
        <v>5604.37</v>
      </c>
      <c r="R251" s="49">
        <v>4312.3900000000003</v>
      </c>
      <c r="S251" s="49">
        <v>6.16</v>
      </c>
      <c r="T251" s="49">
        <v>1285.82</v>
      </c>
      <c r="U251" s="49" t="s">
        <v>817</v>
      </c>
      <c r="V251" s="49" t="s">
        <v>818</v>
      </c>
      <c r="X251" s="49" t="s">
        <v>814</v>
      </c>
      <c r="Y251" s="49" t="s">
        <v>815</v>
      </c>
      <c r="AA251" s="2"/>
      <c r="AB251" s="2"/>
      <c r="AC251" s="2"/>
      <c r="AD251" s="2"/>
      <c r="AE251" s="2"/>
    </row>
    <row r="252" spans="1:31" ht="12" customHeight="1">
      <c r="A252" s="7" t="s">
        <v>1229</v>
      </c>
      <c r="C252" s="57" t="str">
        <f>_xlfn.XLOOKUP(F252,truck_and_mark!B:B,truck_and_mark!A:A)</f>
        <v>ACQ5406</v>
      </c>
      <c r="E252" s="55"/>
      <c r="F252" s="32" t="s">
        <v>1309</v>
      </c>
      <c r="G252" s="8" t="s">
        <v>1232</v>
      </c>
      <c r="H252" s="8" t="s">
        <v>1233</v>
      </c>
      <c r="I252" s="9" t="s">
        <v>694</v>
      </c>
      <c r="J252" s="81">
        <v>1</v>
      </c>
      <c r="K252" s="58">
        <v>7900</v>
      </c>
      <c r="L252" s="58">
        <v>7900</v>
      </c>
      <c r="M252" s="58">
        <v>9011</v>
      </c>
      <c r="N252" s="49">
        <v>8543909000</v>
      </c>
      <c r="O252" s="49">
        <v>1</v>
      </c>
      <c r="Q252" s="49">
        <v>12705.04</v>
      </c>
      <c r="R252" s="49">
        <v>8698.65</v>
      </c>
      <c r="S252" s="49">
        <v>13.97</v>
      </c>
      <c r="T252" s="49">
        <v>3992.42</v>
      </c>
      <c r="U252" s="49" t="s">
        <v>696</v>
      </c>
      <c r="V252" s="49" t="s">
        <v>1234</v>
      </c>
      <c r="X252" s="49" t="s">
        <v>1232</v>
      </c>
      <c r="Y252" s="49" t="s">
        <v>1233</v>
      </c>
    </row>
    <row r="253" spans="1:31" ht="12" customHeight="1">
      <c r="A253" s="7" t="s">
        <v>1229</v>
      </c>
      <c r="C253" s="57" t="str">
        <f>_xlfn.XLOOKUP(F253,truck_and_mark!B:B,truck_and_mark!A:A)</f>
        <v>ACQ5406</v>
      </c>
      <c r="E253" s="55"/>
      <c r="F253" s="32" t="s">
        <v>1309</v>
      </c>
      <c r="G253" s="8" t="s">
        <v>1235</v>
      </c>
      <c r="H253" s="8" t="s">
        <v>699</v>
      </c>
      <c r="I253" s="58" t="s">
        <v>700</v>
      </c>
      <c r="J253" s="60"/>
      <c r="K253" s="58">
        <v>240</v>
      </c>
      <c r="L253" s="58">
        <v>720</v>
      </c>
      <c r="M253" s="58">
        <v>726</v>
      </c>
      <c r="N253" s="49">
        <v>5603149000</v>
      </c>
      <c r="O253" s="49">
        <v>3</v>
      </c>
      <c r="Q253" s="49">
        <v>2304</v>
      </c>
      <c r="R253" s="49">
        <v>1319.4</v>
      </c>
      <c r="S253" s="49">
        <v>2.54</v>
      </c>
      <c r="T253" s="49">
        <v>982.06</v>
      </c>
      <c r="U253" s="49" t="s">
        <v>1236</v>
      </c>
      <c r="V253" s="49" t="s">
        <v>716</v>
      </c>
      <c r="X253" s="49" t="s">
        <v>1235</v>
      </c>
      <c r="Y253" s="49" t="s">
        <v>699</v>
      </c>
    </row>
    <row r="254" spans="1:31" ht="12" customHeight="1">
      <c r="A254" s="49" t="s">
        <v>1686</v>
      </c>
      <c r="C254" s="57" t="str">
        <f>_xlfn.XLOOKUP(F254,truck_and_mark!B:B,truck_and_mark!A:A)</f>
        <v>ACQ5406</v>
      </c>
      <c r="E254" s="55"/>
      <c r="F254" s="32" t="s">
        <v>1808</v>
      </c>
      <c r="G254" s="49" t="s">
        <v>703</v>
      </c>
      <c r="H254" s="49" t="s">
        <v>704</v>
      </c>
      <c r="I254" s="49" t="s">
        <v>710</v>
      </c>
      <c r="J254" s="49">
        <v>1</v>
      </c>
      <c r="K254" s="49">
        <v>46.4</v>
      </c>
      <c r="L254" s="49">
        <v>1761</v>
      </c>
      <c r="M254" s="49">
        <v>1880</v>
      </c>
      <c r="N254" s="49">
        <v>8543909000</v>
      </c>
      <c r="O254" s="49">
        <v>38</v>
      </c>
      <c r="Q254" s="49">
        <v>14031.88</v>
      </c>
      <c r="R254" s="49">
        <v>12664.83</v>
      </c>
      <c r="S254" s="49">
        <v>15.47</v>
      </c>
      <c r="T254" s="49">
        <v>1351.58</v>
      </c>
      <c r="U254" s="49" t="s">
        <v>712</v>
      </c>
      <c r="V254" s="49" t="s">
        <v>713</v>
      </c>
      <c r="X254" s="49" t="s">
        <v>703</v>
      </c>
      <c r="Y254" s="49" t="s">
        <v>704</v>
      </c>
    </row>
    <row r="255" spans="1:31" ht="12" customHeight="1">
      <c r="A255" s="49" t="s">
        <v>1686</v>
      </c>
      <c r="C255" s="57" t="str">
        <f>_xlfn.XLOOKUP(F255,truck_and_mark!B:B,truck_and_mark!A:A)</f>
        <v>ACQ5406</v>
      </c>
      <c r="E255" s="55"/>
      <c r="F255" s="32" t="s">
        <v>1858</v>
      </c>
      <c r="G255" s="49" t="s">
        <v>703</v>
      </c>
      <c r="H255" s="49" t="s">
        <v>704</v>
      </c>
      <c r="I255" s="49" t="s">
        <v>710</v>
      </c>
      <c r="J255" s="49">
        <v>1</v>
      </c>
      <c r="K255" s="49">
        <v>46.4</v>
      </c>
      <c r="L255" s="49">
        <v>1764</v>
      </c>
      <c r="M255" s="49">
        <v>1878</v>
      </c>
      <c r="N255" s="49">
        <v>8543909000</v>
      </c>
      <c r="O255" s="49">
        <v>38</v>
      </c>
      <c r="Q255" s="49">
        <v>14031.88</v>
      </c>
      <c r="R255" s="49">
        <v>12664.83</v>
      </c>
      <c r="S255" s="49">
        <v>15.47</v>
      </c>
      <c r="T255" s="49">
        <v>1351.58</v>
      </c>
      <c r="U255" s="49" t="s">
        <v>712</v>
      </c>
      <c r="V255" s="49" t="s">
        <v>713</v>
      </c>
      <c r="X255" s="49" t="s">
        <v>703</v>
      </c>
      <c r="Y255" s="49" t="s">
        <v>704</v>
      </c>
    </row>
    <row r="256" spans="1:31" ht="12" customHeight="1">
      <c r="A256" s="49" t="s">
        <v>1686</v>
      </c>
      <c r="C256" s="57" t="str">
        <f>_xlfn.XLOOKUP(F256,truck_and_mark!B:B,truck_and_mark!A:A)</f>
        <v>ACQ5406</v>
      </c>
      <c r="E256" s="55"/>
      <c r="F256" s="32" t="s">
        <v>1885</v>
      </c>
      <c r="G256" s="49" t="s">
        <v>703</v>
      </c>
      <c r="H256" s="49" t="s">
        <v>704</v>
      </c>
      <c r="I256" s="49" t="s">
        <v>710</v>
      </c>
      <c r="J256" s="49">
        <v>1</v>
      </c>
      <c r="K256" s="49">
        <v>46.4</v>
      </c>
      <c r="L256" s="49">
        <v>1764</v>
      </c>
      <c r="M256" s="49">
        <v>1877</v>
      </c>
      <c r="N256" s="49">
        <v>8543909000</v>
      </c>
      <c r="O256" s="49">
        <v>38</v>
      </c>
      <c r="Q256" s="49">
        <v>14031.88</v>
      </c>
      <c r="R256" s="49">
        <v>12664.83</v>
      </c>
      <c r="S256" s="49">
        <v>15.47</v>
      </c>
      <c r="T256" s="49">
        <v>1351.58</v>
      </c>
      <c r="U256" s="49" t="s">
        <v>712</v>
      </c>
      <c r="V256" s="49" t="s">
        <v>713</v>
      </c>
      <c r="X256" s="49" t="s">
        <v>703</v>
      </c>
      <c r="Y256" s="49" t="s">
        <v>704</v>
      </c>
    </row>
    <row r="257" spans="1:25" ht="12" customHeight="1">
      <c r="A257" s="49" t="s">
        <v>1686</v>
      </c>
      <c r="C257" s="57" t="str">
        <f>_xlfn.XLOOKUP(F257,truck_and_mark!B:B,truck_and_mark!A:A)</f>
        <v>ACQ5406</v>
      </c>
      <c r="E257" s="55"/>
      <c r="F257" s="32" t="s">
        <v>1898</v>
      </c>
      <c r="G257" s="49" t="s">
        <v>703</v>
      </c>
      <c r="H257" s="49" t="s">
        <v>704</v>
      </c>
      <c r="I257" s="49" t="s">
        <v>710</v>
      </c>
      <c r="J257" s="49">
        <v>1</v>
      </c>
      <c r="K257" s="49">
        <v>46.4</v>
      </c>
      <c r="L257" s="49">
        <v>1763</v>
      </c>
      <c r="M257" s="49">
        <v>1876</v>
      </c>
      <c r="N257" s="49">
        <v>8543909000</v>
      </c>
      <c r="O257" s="49">
        <v>38</v>
      </c>
      <c r="Q257" s="49">
        <v>14031.88</v>
      </c>
      <c r="R257" s="49">
        <v>12664.83</v>
      </c>
      <c r="S257" s="49">
        <v>15.47</v>
      </c>
      <c r="T257" s="49">
        <v>1351.58</v>
      </c>
      <c r="U257" s="49" t="s">
        <v>712</v>
      </c>
      <c r="V257" s="49" t="s">
        <v>713</v>
      </c>
      <c r="X257" s="49" t="s">
        <v>703</v>
      </c>
      <c r="Y257" s="49" t="s">
        <v>704</v>
      </c>
    </row>
    <row r="258" spans="1:25" ht="12" customHeight="1">
      <c r="A258" s="7" t="s">
        <v>1229</v>
      </c>
      <c r="C258" s="57" t="str">
        <f>_xlfn.XLOOKUP(F258,truck_and_mark!B:B,truck_and_mark!A:A)</f>
        <v>ACQ5407</v>
      </c>
      <c r="E258" s="55"/>
      <c r="F258" s="32" t="s">
        <v>1244</v>
      </c>
      <c r="G258" s="8" t="s">
        <v>1232</v>
      </c>
      <c r="H258" s="8" t="s">
        <v>1233</v>
      </c>
      <c r="I258" s="9" t="s">
        <v>694</v>
      </c>
      <c r="J258" s="81">
        <v>1</v>
      </c>
      <c r="K258" s="58">
        <v>7900</v>
      </c>
      <c r="L258" s="58">
        <v>7900</v>
      </c>
      <c r="M258" s="58">
        <v>9011</v>
      </c>
      <c r="N258" s="49">
        <v>8543909000</v>
      </c>
      <c r="O258" s="49">
        <v>1</v>
      </c>
      <c r="Q258" s="49">
        <v>12705.04</v>
      </c>
      <c r="R258" s="49">
        <v>8698.65</v>
      </c>
      <c r="S258" s="49">
        <v>13.97</v>
      </c>
      <c r="T258" s="49">
        <v>3992.42</v>
      </c>
      <c r="U258" s="49" t="s">
        <v>696</v>
      </c>
      <c r="V258" s="49" t="s">
        <v>1234</v>
      </c>
      <c r="X258" s="49" t="s">
        <v>1232</v>
      </c>
      <c r="Y258" s="49" t="s">
        <v>1233</v>
      </c>
    </row>
    <row r="259" spans="1:25" ht="12" customHeight="1">
      <c r="A259" s="7" t="s">
        <v>1229</v>
      </c>
      <c r="C259" s="57" t="str">
        <f>_xlfn.XLOOKUP(F259,truck_and_mark!B:B,truck_and_mark!A:A)</f>
        <v>ACQ5407</v>
      </c>
      <c r="E259" s="55"/>
      <c r="F259" s="32" t="s">
        <v>1244</v>
      </c>
      <c r="G259" s="8" t="s">
        <v>1235</v>
      </c>
      <c r="H259" s="8" t="s">
        <v>699</v>
      </c>
      <c r="I259" s="58" t="s">
        <v>700</v>
      </c>
      <c r="J259" s="60"/>
      <c r="K259" s="58">
        <v>240</v>
      </c>
      <c r="L259" s="58">
        <v>720</v>
      </c>
      <c r="M259" s="58">
        <v>726</v>
      </c>
      <c r="N259" s="49">
        <v>5603149000</v>
      </c>
      <c r="O259" s="49">
        <v>3</v>
      </c>
      <c r="Q259" s="49">
        <v>2304</v>
      </c>
      <c r="R259" s="49">
        <v>1319.4</v>
      </c>
      <c r="S259" s="49">
        <v>2.54</v>
      </c>
      <c r="T259" s="49">
        <v>982.06</v>
      </c>
      <c r="U259" s="49" t="s">
        <v>1236</v>
      </c>
      <c r="V259" s="49" t="s">
        <v>716</v>
      </c>
      <c r="X259" s="49" t="s">
        <v>1235</v>
      </c>
      <c r="Y259" s="49" t="s">
        <v>699</v>
      </c>
    </row>
    <row r="260" spans="1:25" ht="12" customHeight="1">
      <c r="A260" s="49" t="s">
        <v>1686</v>
      </c>
      <c r="C260" s="57" t="str">
        <f>_xlfn.XLOOKUP(F260,truck_and_mark!B:B,truck_and_mark!A:A)</f>
        <v>ACQ5407</v>
      </c>
      <c r="E260" s="55"/>
      <c r="F260" s="32" t="s">
        <v>1775</v>
      </c>
      <c r="G260" s="49" t="s">
        <v>703</v>
      </c>
      <c r="H260" s="49" t="s">
        <v>704</v>
      </c>
      <c r="I260" s="49" t="s">
        <v>710</v>
      </c>
      <c r="J260" s="49">
        <v>1</v>
      </c>
      <c r="K260" s="49">
        <v>46.4</v>
      </c>
      <c r="L260" s="49">
        <v>1761</v>
      </c>
      <c r="M260" s="49">
        <v>1878</v>
      </c>
      <c r="N260" s="49">
        <v>8543909000</v>
      </c>
      <c r="O260" s="49">
        <v>38</v>
      </c>
      <c r="Q260" s="49">
        <v>14031.88</v>
      </c>
      <c r="R260" s="49">
        <v>12664.83</v>
      </c>
      <c r="S260" s="49">
        <v>15.47</v>
      </c>
      <c r="T260" s="49">
        <v>1351.58</v>
      </c>
      <c r="U260" s="49" t="s">
        <v>712</v>
      </c>
      <c r="V260" s="49" t="s">
        <v>713</v>
      </c>
      <c r="X260" s="49" t="s">
        <v>703</v>
      </c>
      <c r="Y260" s="49" t="s">
        <v>704</v>
      </c>
    </row>
    <row r="261" spans="1:25" ht="12" customHeight="1">
      <c r="A261" s="49" t="s">
        <v>1686</v>
      </c>
      <c r="C261" s="57" t="str">
        <f>_xlfn.XLOOKUP(F261,truck_and_mark!B:B,truck_and_mark!A:A)</f>
        <v>ACQ5407</v>
      </c>
      <c r="E261" s="55"/>
      <c r="F261" s="32" t="s">
        <v>1865</v>
      </c>
      <c r="G261" s="49" t="s">
        <v>703</v>
      </c>
      <c r="H261" s="49" t="s">
        <v>704</v>
      </c>
      <c r="I261" s="49" t="s">
        <v>710</v>
      </c>
      <c r="J261" s="49">
        <v>1</v>
      </c>
      <c r="K261" s="49">
        <v>46.4</v>
      </c>
      <c r="L261" s="49">
        <v>1764</v>
      </c>
      <c r="M261" s="49">
        <v>1880</v>
      </c>
      <c r="N261" s="49">
        <v>8543909000</v>
      </c>
      <c r="O261" s="49">
        <v>38</v>
      </c>
      <c r="Q261" s="49">
        <v>14031.88</v>
      </c>
      <c r="R261" s="49">
        <v>12664.83</v>
      </c>
      <c r="S261" s="49">
        <v>15.47</v>
      </c>
      <c r="T261" s="49">
        <v>1351.58</v>
      </c>
      <c r="U261" s="49" t="s">
        <v>712</v>
      </c>
      <c r="V261" s="49" t="s">
        <v>713</v>
      </c>
      <c r="X261" s="49" t="s">
        <v>703</v>
      </c>
      <c r="Y261" s="49" t="s">
        <v>704</v>
      </c>
    </row>
    <row r="262" spans="1:25" ht="12" customHeight="1">
      <c r="A262" s="49" t="s">
        <v>1686</v>
      </c>
      <c r="C262" s="57" t="str">
        <f>_xlfn.XLOOKUP(F262,truck_and_mark!B:B,truck_and_mark!A:A)</f>
        <v>ACQ5407</v>
      </c>
      <c r="E262" s="55"/>
      <c r="F262" s="32" t="s">
        <v>1867</v>
      </c>
      <c r="G262" s="49" t="s">
        <v>703</v>
      </c>
      <c r="H262" s="49" t="s">
        <v>704</v>
      </c>
      <c r="I262" s="49" t="s">
        <v>710</v>
      </c>
      <c r="J262" s="49">
        <v>1</v>
      </c>
      <c r="K262" s="49">
        <v>46.4</v>
      </c>
      <c r="L262" s="49">
        <v>1761</v>
      </c>
      <c r="M262" s="49">
        <v>1878</v>
      </c>
      <c r="N262" s="49">
        <v>8543909000</v>
      </c>
      <c r="O262" s="49">
        <v>38</v>
      </c>
      <c r="Q262" s="49">
        <v>14031.88</v>
      </c>
      <c r="R262" s="49">
        <v>12664.83</v>
      </c>
      <c r="S262" s="49">
        <v>15.47</v>
      </c>
      <c r="T262" s="49">
        <v>1351.58</v>
      </c>
      <c r="U262" s="49" t="s">
        <v>712</v>
      </c>
      <c r="V262" s="49" t="s">
        <v>713</v>
      </c>
      <c r="X262" s="49" t="s">
        <v>703</v>
      </c>
      <c r="Y262" s="49" t="s">
        <v>704</v>
      </c>
    </row>
    <row r="263" spans="1:25" ht="12" customHeight="1">
      <c r="A263" s="49" t="s">
        <v>1686</v>
      </c>
      <c r="C263" s="57" t="str">
        <f>_xlfn.XLOOKUP(F263,truck_and_mark!B:B,truck_and_mark!A:A)</f>
        <v>ACQ5407</v>
      </c>
      <c r="E263" s="55"/>
      <c r="F263" s="32" t="s">
        <v>1892</v>
      </c>
      <c r="G263" s="49" t="s">
        <v>703</v>
      </c>
      <c r="H263" s="49" t="s">
        <v>704</v>
      </c>
      <c r="I263" s="49" t="s">
        <v>710</v>
      </c>
      <c r="J263" s="49">
        <v>1</v>
      </c>
      <c r="K263" s="49">
        <v>46.4</v>
      </c>
      <c r="L263" s="49">
        <v>1761</v>
      </c>
      <c r="M263" s="49">
        <v>1877</v>
      </c>
      <c r="N263" s="49">
        <v>8543909000</v>
      </c>
      <c r="O263" s="49">
        <v>38</v>
      </c>
      <c r="Q263" s="49">
        <v>14031.88</v>
      </c>
      <c r="R263" s="49">
        <v>12664.83</v>
      </c>
      <c r="S263" s="49">
        <v>15.47</v>
      </c>
      <c r="T263" s="49">
        <v>1351.58</v>
      </c>
      <c r="U263" s="49" t="s">
        <v>712</v>
      </c>
      <c r="V263" s="49" t="s">
        <v>713</v>
      </c>
      <c r="X263" s="49" t="s">
        <v>703</v>
      </c>
      <c r="Y263" s="49" t="s">
        <v>704</v>
      </c>
    </row>
    <row r="264" spans="1:25" ht="12" customHeight="1">
      <c r="A264" s="7" t="s">
        <v>1229</v>
      </c>
      <c r="C264" s="57" t="str">
        <f>_xlfn.XLOOKUP(F264,truck_and_mark!B:B,truck_and_mark!A:A)</f>
        <v>ACQ5408</v>
      </c>
      <c r="E264" s="55"/>
      <c r="F264" s="32" t="s">
        <v>1371</v>
      </c>
      <c r="G264" s="8" t="s">
        <v>1232</v>
      </c>
      <c r="H264" s="8" t="s">
        <v>1233</v>
      </c>
      <c r="I264" s="9" t="s">
        <v>694</v>
      </c>
      <c r="J264" s="81">
        <v>1</v>
      </c>
      <c r="K264" s="58">
        <v>7900</v>
      </c>
      <c r="L264" s="58">
        <v>7900</v>
      </c>
      <c r="M264" s="58">
        <v>9011</v>
      </c>
      <c r="N264" s="49">
        <v>8543909000</v>
      </c>
      <c r="O264" s="49">
        <v>1</v>
      </c>
      <c r="Q264" s="49">
        <v>12705.04</v>
      </c>
      <c r="R264" s="49">
        <v>8698.65</v>
      </c>
      <c r="S264" s="49">
        <v>13.97</v>
      </c>
      <c r="T264" s="49">
        <v>3992.42</v>
      </c>
      <c r="U264" s="49" t="s">
        <v>696</v>
      </c>
      <c r="V264" s="49" t="s">
        <v>1234</v>
      </c>
      <c r="X264" s="49" t="s">
        <v>1232</v>
      </c>
      <c r="Y264" s="49" t="s">
        <v>1233</v>
      </c>
    </row>
    <row r="265" spans="1:25" ht="12" customHeight="1">
      <c r="A265" s="7" t="s">
        <v>1229</v>
      </c>
      <c r="C265" s="57" t="str">
        <f>_xlfn.XLOOKUP(F265,truck_and_mark!B:B,truck_and_mark!A:A)</f>
        <v>ACQ5408</v>
      </c>
      <c r="E265" s="55"/>
      <c r="F265" s="32" t="s">
        <v>1371</v>
      </c>
      <c r="G265" s="8" t="s">
        <v>1235</v>
      </c>
      <c r="H265" s="8" t="s">
        <v>699</v>
      </c>
      <c r="I265" s="58" t="s">
        <v>700</v>
      </c>
      <c r="J265" s="60"/>
      <c r="K265" s="58">
        <v>240</v>
      </c>
      <c r="L265" s="58">
        <v>720</v>
      </c>
      <c r="M265" s="58">
        <v>726</v>
      </c>
      <c r="N265" s="49">
        <v>5603149000</v>
      </c>
      <c r="O265" s="49">
        <v>3</v>
      </c>
      <c r="Q265" s="49">
        <v>2304</v>
      </c>
      <c r="R265" s="49">
        <v>1319.4</v>
      </c>
      <c r="S265" s="49">
        <v>2.54</v>
      </c>
      <c r="T265" s="49">
        <v>982.06</v>
      </c>
      <c r="U265" s="49" t="s">
        <v>1236</v>
      </c>
      <c r="V265" s="49" t="s">
        <v>716</v>
      </c>
      <c r="X265" s="49" t="s">
        <v>1235</v>
      </c>
      <c r="Y265" s="49" t="s">
        <v>699</v>
      </c>
    </row>
    <row r="266" spans="1:25" ht="12" customHeight="1">
      <c r="A266" s="49" t="s">
        <v>1686</v>
      </c>
      <c r="C266" s="57" t="str">
        <f>_xlfn.XLOOKUP(F266,truck_and_mark!B:B,truck_and_mark!A:A)</f>
        <v>ACQ5408</v>
      </c>
      <c r="E266" s="55"/>
      <c r="F266" s="32" t="s">
        <v>1721</v>
      </c>
      <c r="G266" s="49" t="s">
        <v>703</v>
      </c>
      <c r="H266" s="49" t="s">
        <v>704</v>
      </c>
      <c r="I266" s="49" t="s">
        <v>710</v>
      </c>
      <c r="J266" s="49">
        <v>1</v>
      </c>
      <c r="K266" s="49">
        <v>46.4</v>
      </c>
      <c r="L266" s="49">
        <v>1764</v>
      </c>
      <c r="M266" s="49">
        <v>1880</v>
      </c>
      <c r="N266" s="49">
        <v>8543909000</v>
      </c>
      <c r="O266" s="49">
        <v>38</v>
      </c>
      <c r="Q266" s="49">
        <v>14031.88</v>
      </c>
      <c r="R266" s="49">
        <v>12664.83</v>
      </c>
      <c r="S266" s="49">
        <v>15.47</v>
      </c>
      <c r="T266" s="49">
        <v>1351.58</v>
      </c>
      <c r="U266" s="49" t="s">
        <v>712</v>
      </c>
      <c r="V266" s="49" t="s">
        <v>713</v>
      </c>
      <c r="X266" s="49" t="s">
        <v>703</v>
      </c>
      <c r="Y266" s="49" t="s">
        <v>704</v>
      </c>
    </row>
    <row r="267" spans="1:25" ht="12" customHeight="1">
      <c r="A267" s="49" t="s">
        <v>1686</v>
      </c>
      <c r="C267" s="57" t="str">
        <f>_xlfn.XLOOKUP(F267,truck_and_mark!B:B,truck_and_mark!A:A)</f>
        <v>ACQ5408</v>
      </c>
      <c r="E267" s="55"/>
      <c r="F267" s="32" t="s">
        <v>1895</v>
      </c>
      <c r="G267" s="49" t="s">
        <v>703</v>
      </c>
      <c r="H267" s="49" t="s">
        <v>704</v>
      </c>
      <c r="I267" s="49" t="s">
        <v>710</v>
      </c>
      <c r="J267" s="49">
        <v>1</v>
      </c>
      <c r="K267" s="49">
        <v>46.4</v>
      </c>
      <c r="L267" s="49">
        <v>1764</v>
      </c>
      <c r="M267" s="49">
        <v>1878</v>
      </c>
      <c r="N267" s="49">
        <v>8543909000</v>
      </c>
      <c r="O267" s="49">
        <v>38</v>
      </c>
      <c r="Q267" s="49">
        <v>14031.88</v>
      </c>
      <c r="R267" s="49">
        <v>12664.83</v>
      </c>
      <c r="S267" s="49">
        <v>15.47</v>
      </c>
      <c r="T267" s="49">
        <v>1351.58</v>
      </c>
      <c r="U267" s="49" t="s">
        <v>712</v>
      </c>
      <c r="V267" s="49" t="s">
        <v>713</v>
      </c>
      <c r="X267" s="49" t="s">
        <v>703</v>
      </c>
      <c r="Y267" s="49" t="s">
        <v>704</v>
      </c>
    </row>
    <row r="268" spans="1:25" ht="12" customHeight="1">
      <c r="A268" s="49" t="s">
        <v>1686</v>
      </c>
      <c r="C268" s="57" t="str">
        <f>_xlfn.XLOOKUP(F268,truck_and_mark!B:B,truck_and_mark!A:A)</f>
        <v>ACQ5408</v>
      </c>
      <c r="E268" s="55"/>
      <c r="F268" s="32" t="s">
        <v>1906</v>
      </c>
      <c r="G268" s="49" t="s">
        <v>703</v>
      </c>
      <c r="H268" s="49" t="s">
        <v>704</v>
      </c>
      <c r="I268" s="49" t="s">
        <v>710</v>
      </c>
      <c r="J268" s="49">
        <v>1</v>
      </c>
      <c r="K268" s="49">
        <v>46.4</v>
      </c>
      <c r="L268" s="49">
        <v>1762</v>
      </c>
      <c r="M268" s="49">
        <v>1879</v>
      </c>
      <c r="N268" s="49">
        <v>8543909000</v>
      </c>
      <c r="O268" s="49">
        <v>38</v>
      </c>
      <c r="Q268" s="49">
        <v>14031.88</v>
      </c>
      <c r="R268" s="49">
        <v>12664.83</v>
      </c>
      <c r="S268" s="49">
        <v>15.47</v>
      </c>
      <c r="T268" s="49">
        <v>1351.58</v>
      </c>
      <c r="U268" s="49" t="s">
        <v>712</v>
      </c>
      <c r="V268" s="49" t="s">
        <v>713</v>
      </c>
      <c r="X268" s="49" t="s">
        <v>703</v>
      </c>
      <c r="Y268" s="49" t="s">
        <v>704</v>
      </c>
    </row>
    <row r="269" spans="1:25" ht="12" customHeight="1">
      <c r="A269" s="49" t="s">
        <v>1686</v>
      </c>
      <c r="C269" s="57" t="str">
        <f>_xlfn.XLOOKUP(F269,truck_and_mark!B:B,truck_and_mark!A:A)</f>
        <v>ACQ5408</v>
      </c>
      <c r="E269" s="55" t="s">
        <v>1376</v>
      </c>
      <c r="F269" s="32" t="s">
        <v>1915</v>
      </c>
      <c r="G269" s="49" t="s">
        <v>703</v>
      </c>
      <c r="H269" s="49" t="s">
        <v>704</v>
      </c>
      <c r="I269" s="49" t="s">
        <v>710</v>
      </c>
      <c r="J269" s="49">
        <v>1</v>
      </c>
      <c r="K269" s="49">
        <v>46.4</v>
      </c>
      <c r="L269" s="49">
        <v>1764</v>
      </c>
      <c r="M269" s="49">
        <v>1878</v>
      </c>
      <c r="N269" s="49">
        <v>8543909000</v>
      </c>
      <c r="O269" s="49">
        <v>38</v>
      </c>
      <c r="Q269" s="49">
        <v>14031.88</v>
      </c>
      <c r="R269" s="49">
        <v>12664.83</v>
      </c>
      <c r="S269" s="49">
        <v>15.47</v>
      </c>
      <c r="T269" s="49">
        <v>1351.58</v>
      </c>
      <c r="U269" s="49" t="s">
        <v>712</v>
      </c>
      <c r="V269" s="49" t="s">
        <v>713</v>
      </c>
      <c r="X269" s="49" t="s">
        <v>703</v>
      </c>
      <c r="Y269" s="49" t="s">
        <v>704</v>
      </c>
    </row>
    <row r="270" spans="1:25" ht="12" customHeight="1">
      <c r="A270" s="49" t="s">
        <v>4493</v>
      </c>
      <c r="C270" s="57" t="str">
        <f>_xlfn.XLOOKUP(F270,truck_and_mark!B:B,truck_and_mark!A:A)</f>
        <v>ACQ5412</v>
      </c>
      <c r="F270" s="32" t="s">
        <v>4533</v>
      </c>
      <c r="G270" s="73" t="s">
        <v>4495</v>
      </c>
      <c r="H270" s="73" t="s">
        <v>821</v>
      </c>
      <c r="I270" s="13" t="s">
        <v>4527</v>
      </c>
      <c r="J270" s="80">
        <v>1</v>
      </c>
      <c r="K270" s="53">
        <v>2036.5452</v>
      </c>
      <c r="L270" s="53">
        <f>K270*J270</f>
        <v>2036.5452</v>
      </c>
      <c r="M270" s="76">
        <f>SUM(L270:L272)</f>
        <v>3195.4658309999995</v>
      </c>
      <c r="N270" s="71">
        <v>3917210000</v>
      </c>
      <c r="O270" s="49">
        <v>12</v>
      </c>
      <c r="Q270" s="49">
        <v>5509.32</v>
      </c>
      <c r="R270" s="49">
        <v>4720.92</v>
      </c>
      <c r="S270" s="49">
        <v>6.06</v>
      </c>
      <c r="T270" s="49">
        <v>782.34</v>
      </c>
      <c r="U270" s="49" t="s">
        <v>824</v>
      </c>
      <c r="V270" s="49" t="s">
        <v>825</v>
      </c>
      <c r="X270" s="58" t="s">
        <v>820</v>
      </c>
      <c r="Y270" s="58" t="s">
        <v>821</v>
      </c>
    </row>
    <row r="271" spans="1:25" ht="12" customHeight="1">
      <c r="A271" s="49" t="s">
        <v>4493</v>
      </c>
      <c r="C271" s="57" t="str">
        <f>_xlfn.XLOOKUP(F271,truck_and_mark!B:B,truck_and_mark!A:A)</f>
        <v>ACQ5412</v>
      </c>
      <c r="F271" s="32" t="s">
        <v>4533</v>
      </c>
      <c r="G271" s="60"/>
      <c r="H271" s="60"/>
      <c r="I271" s="13" t="s">
        <v>4528</v>
      </c>
      <c r="J271" s="60"/>
      <c r="K271" s="53">
        <v>995.74199999999996</v>
      </c>
      <c r="L271" s="53">
        <f>K271*J270</f>
        <v>995.74199999999996</v>
      </c>
      <c r="M271" s="60"/>
      <c r="N271" s="60"/>
      <c r="O271" s="49">
        <v>12</v>
      </c>
      <c r="Q271" s="49">
        <v>2723.76</v>
      </c>
      <c r="R271" s="49">
        <v>2334</v>
      </c>
      <c r="S271" s="49">
        <v>2.99</v>
      </c>
      <c r="T271" s="49">
        <v>386.77</v>
      </c>
      <c r="U271" s="49" t="s">
        <v>824</v>
      </c>
      <c r="V271" s="49" t="s">
        <v>825</v>
      </c>
      <c r="X271" s="58" t="s">
        <v>820</v>
      </c>
      <c r="Y271" s="58" t="s">
        <v>821</v>
      </c>
    </row>
    <row r="272" spans="1:25" ht="12" customHeight="1">
      <c r="A272" s="49" t="s">
        <v>4493</v>
      </c>
      <c r="C272" s="57" t="str">
        <f>_xlfn.XLOOKUP(F272,truck_and_mark!B:B,truck_and_mark!A:A)</f>
        <v>ACQ5412</v>
      </c>
      <c r="F272" s="32" t="s">
        <v>4533</v>
      </c>
      <c r="G272" s="60"/>
      <c r="H272" s="60"/>
      <c r="I272" s="13" t="s">
        <v>4529</v>
      </c>
      <c r="J272" s="60"/>
      <c r="K272" s="53">
        <v>163.178631</v>
      </c>
      <c r="L272" s="53">
        <f>K272*J270</f>
        <v>163.178631</v>
      </c>
      <c r="M272" s="60"/>
      <c r="N272" s="60"/>
      <c r="O272" s="49">
        <v>12</v>
      </c>
      <c r="Q272" s="49">
        <v>426.12</v>
      </c>
      <c r="R272" s="49">
        <v>365.16</v>
      </c>
      <c r="S272" s="49">
        <v>0.47</v>
      </c>
      <c r="T272" s="49">
        <v>60.49</v>
      </c>
      <c r="U272" s="49" t="s">
        <v>824</v>
      </c>
      <c r="V272" s="49" t="s">
        <v>825</v>
      </c>
      <c r="X272" s="58" t="s">
        <v>820</v>
      </c>
      <c r="Y272" s="58" t="s">
        <v>821</v>
      </c>
    </row>
    <row r="273" spans="1:25" ht="12" customHeight="1">
      <c r="A273" s="49" t="s">
        <v>4493</v>
      </c>
      <c r="C273" s="57" t="str">
        <f>_xlfn.XLOOKUP(F273,truck_and_mark!B:B,truck_and_mark!A:A)</f>
        <v>ACQ5412</v>
      </c>
      <c r="F273" s="32" t="s">
        <v>4534</v>
      </c>
      <c r="G273" s="73" t="s">
        <v>4495</v>
      </c>
      <c r="H273" s="73" t="s">
        <v>821</v>
      </c>
      <c r="I273" s="13" t="s">
        <v>4527</v>
      </c>
      <c r="J273" s="80">
        <v>1</v>
      </c>
      <c r="K273" s="53">
        <v>2036.5452</v>
      </c>
      <c r="L273" s="53">
        <f>K273*J273</f>
        <v>2036.5452</v>
      </c>
      <c r="M273" s="76">
        <f>SUM(L273:L275)</f>
        <v>3195.4658309999995</v>
      </c>
      <c r="N273" s="71">
        <v>3917210000</v>
      </c>
      <c r="O273" s="49">
        <v>12</v>
      </c>
      <c r="Q273" s="49">
        <v>5509.32</v>
      </c>
      <c r="R273" s="49">
        <v>4720.92</v>
      </c>
      <c r="S273" s="49">
        <v>6.06</v>
      </c>
      <c r="T273" s="49">
        <v>782.34</v>
      </c>
      <c r="U273" s="49" t="s">
        <v>824</v>
      </c>
      <c r="V273" s="49" t="s">
        <v>825</v>
      </c>
      <c r="X273" s="58" t="s">
        <v>820</v>
      </c>
      <c r="Y273" s="58" t="s">
        <v>821</v>
      </c>
    </row>
    <row r="274" spans="1:25" ht="12" customHeight="1">
      <c r="A274" s="49" t="s">
        <v>4493</v>
      </c>
      <c r="C274" s="57" t="str">
        <f>_xlfn.XLOOKUP(F274,truck_and_mark!B:B,truck_and_mark!A:A)</f>
        <v>ACQ5412</v>
      </c>
      <c r="F274" s="32" t="s">
        <v>4534</v>
      </c>
      <c r="G274" s="60"/>
      <c r="H274" s="60"/>
      <c r="I274" s="13" t="s">
        <v>4528</v>
      </c>
      <c r="J274" s="60"/>
      <c r="K274" s="53">
        <v>995.74199999999996</v>
      </c>
      <c r="L274" s="53">
        <f>K274*J273</f>
        <v>995.74199999999996</v>
      </c>
      <c r="M274" s="60"/>
      <c r="N274" s="60"/>
      <c r="O274" s="49">
        <v>12</v>
      </c>
      <c r="Q274" s="49">
        <v>2723.76</v>
      </c>
      <c r="R274" s="49">
        <v>2334</v>
      </c>
      <c r="S274" s="49">
        <v>2.99</v>
      </c>
      <c r="T274" s="49">
        <v>386.77</v>
      </c>
      <c r="U274" s="49" t="s">
        <v>824</v>
      </c>
      <c r="V274" s="49" t="s">
        <v>825</v>
      </c>
      <c r="X274" s="58" t="s">
        <v>820</v>
      </c>
      <c r="Y274" s="58" t="s">
        <v>821</v>
      </c>
    </row>
    <row r="275" spans="1:25" ht="12" customHeight="1">
      <c r="A275" s="49" t="s">
        <v>4493</v>
      </c>
      <c r="C275" s="57" t="str">
        <f>_xlfn.XLOOKUP(F275,truck_and_mark!B:B,truck_and_mark!A:A)</f>
        <v>ACQ5412</v>
      </c>
      <c r="F275" s="32" t="s">
        <v>4534</v>
      </c>
      <c r="G275" s="60"/>
      <c r="H275" s="60"/>
      <c r="I275" s="13" t="s">
        <v>4529</v>
      </c>
      <c r="J275" s="60"/>
      <c r="K275" s="53">
        <v>163.178631</v>
      </c>
      <c r="L275" s="53">
        <f>K275*J273</f>
        <v>163.178631</v>
      </c>
      <c r="M275" s="60"/>
      <c r="N275" s="60"/>
      <c r="O275" s="49">
        <v>12</v>
      </c>
      <c r="Q275" s="49">
        <v>426.12</v>
      </c>
      <c r="R275" s="49">
        <v>365.16</v>
      </c>
      <c r="S275" s="49">
        <v>0.47</v>
      </c>
      <c r="T275" s="49">
        <v>60.49</v>
      </c>
      <c r="U275" s="49" t="s">
        <v>824</v>
      </c>
      <c r="V275" s="49" t="s">
        <v>825</v>
      </c>
      <c r="X275" s="58" t="s">
        <v>820</v>
      </c>
      <c r="Y275" s="58" t="s">
        <v>821</v>
      </c>
    </row>
    <row r="276" spans="1:25" ht="12" customHeight="1">
      <c r="A276" s="49" t="s">
        <v>4493</v>
      </c>
      <c r="C276" s="57" t="str">
        <f>_xlfn.XLOOKUP(F276,truck_and_mark!B:B,truck_and_mark!A:A)</f>
        <v>ACQ5412</v>
      </c>
      <c r="F276" s="32" t="s">
        <v>4535</v>
      </c>
      <c r="G276" s="73" t="s">
        <v>4495</v>
      </c>
      <c r="H276" s="73" t="s">
        <v>821</v>
      </c>
      <c r="I276" s="13" t="s">
        <v>4527</v>
      </c>
      <c r="J276" s="80">
        <v>1</v>
      </c>
      <c r="K276" s="53">
        <v>2036.5452</v>
      </c>
      <c r="L276" s="53">
        <f>K276*J276</f>
        <v>2036.5452</v>
      </c>
      <c r="M276" s="76">
        <f>SUM(L276:L278)</f>
        <v>3195.4658309999995</v>
      </c>
      <c r="N276" s="71">
        <v>3917210000</v>
      </c>
      <c r="O276" s="49">
        <v>12</v>
      </c>
      <c r="Q276" s="49">
        <v>5509.32</v>
      </c>
      <c r="R276" s="49">
        <v>4720.92</v>
      </c>
      <c r="S276" s="49">
        <v>6.06</v>
      </c>
      <c r="T276" s="49">
        <v>782.34</v>
      </c>
      <c r="U276" s="49" t="s">
        <v>824</v>
      </c>
      <c r="V276" s="49" t="s">
        <v>825</v>
      </c>
      <c r="X276" s="58" t="s">
        <v>820</v>
      </c>
      <c r="Y276" s="58" t="s">
        <v>821</v>
      </c>
    </row>
    <row r="277" spans="1:25" ht="12" customHeight="1">
      <c r="A277" s="49" t="s">
        <v>4493</v>
      </c>
      <c r="C277" s="57" t="str">
        <f>_xlfn.XLOOKUP(F277,truck_and_mark!B:B,truck_and_mark!A:A)</f>
        <v>ACQ5412</v>
      </c>
      <c r="F277" s="32" t="s">
        <v>4535</v>
      </c>
      <c r="G277" s="60"/>
      <c r="H277" s="60"/>
      <c r="I277" s="13" t="s">
        <v>4528</v>
      </c>
      <c r="J277" s="60"/>
      <c r="K277" s="53">
        <v>995.74199999999996</v>
      </c>
      <c r="L277" s="53">
        <f>K277*J276</f>
        <v>995.74199999999996</v>
      </c>
      <c r="M277" s="60"/>
      <c r="N277" s="60"/>
      <c r="O277" s="49">
        <v>12</v>
      </c>
      <c r="Q277" s="49">
        <v>2723.76</v>
      </c>
      <c r="R277" s="49">
        <v>2334</v>
      </c>
      <c r="S277" s="49">
        <v>2.99</v>
      </c>
      <c r="T277" s="49">
        <v>386.77</v>
      </c>
      <c r="U277" s="49" t="s">
        <v>824</v>
      </c>
      <c r="V277" s="49" t="s">
        <v>825</v>
      </c>
      <c r="X277" s="58" t="s">
        <v>820</v>
      </c>
      <c r="Y277" s="58" t="s">
        <v>821</v>
      </c>
    </row>
    <row r="278" spans="1:25" ht="12" customHeight="1">
      <c r="A278" s="49" t="s">
        <v>4493</v>
      </c>
      <c r="C278" s="57" t="str">
        <f>_xlfn.XLOOKUP(F278,truck_and_mark!B:B,truck_and_mark!A:A)</f>
        <v>ACQ5412</v>
      </c>
      <c r="F278" s="32" t="s">
        <v>4535</v>
      </c>
      <c r="G278" s="60"/>
      <c r="H278" s="60"/>
      <c r="I278" s="13" t="s">
        <v>4529</v>
      </c>
      <c r="J278" s="60"/>
      <c r="K278" s="53">
        <v>163.178631</v>
      </c>
      <c r="L278" s="53">
        <f>K278*J276</f>
        <v>163.178631</v>
      </c>
      <c r="M278" s="60"/>
      <c r="N278" s="60"/>
      <c r="O278" s="49">
        <v>12</v>
      </c>
      <c r="Q278" s="49">
        <v>426.12</v>
      </c>
      <c r="R278" s="49">
        <v>365.16</v>
      </c>
      <c r="S278" s="49">
        <v>0.47</v>
      </c>
      <c r="T278" s="49">
        <v>60.49</v>
      </c>
      <c r="U278" s="49" t="s">
        <v>824</v>
      </c>
      <c r="V278" s="49" t="s">
        <v>825</v>
      </c>
      <c r="X278" s="58" t="s">
        <v>820</v>
      </c>
      <c r="Y278" s="58" t="s">
        <v>821</v>
      </c>
    </row>
    <row r="279" spans="1:25" ht="12" customHeight="1">
      <c r="A279" s="49" t="s">
        <v>4493</v>
      </c>
      <c r="C279" s="57" t="str">
        <f>_xlfn.XLOOKUP(F279,truck_and_mark!B:B,truck_and_mark!A:A)</f>
        <v>ACQ5412</v>
      </c>
      <c r="F279" s="32" t="s">
        <v>4536</v>
      </c>
      <c r="G279" s="73" t="s">
        <v>4495</v>
      </c>
      <c r="H279" s="73" t="s">
        <v>821</v>
      </c>
      <c r="I279" s="13" t="s">
        <v>4527</v>
      </c>
      <c r="J279" s="80">
        <v>1</v>
      </c>
      <c r="K279" s="53">
        <v>2036.5452</v>
      </c>
      <c r="L279" s="53">
        <f>K279*J279</f>
        <v>2036.5452</v>
      </c>
      <c r="M279" s="76">
        <f>SUM(L279:L281)</f>
        <v>3195.4658309999995</v>
      </c>
      <c r="N279" s="71">
        <v>3917210000</v>
      </c>
      <c r="O279" s="49">
        <v>12</v>
      </c>
      <c r="Q279" s="49">
        <v>5509.32</v>
      </c>
      <c r="R279" s="49">
        <v>4720.92</v>
      </c>
      <c r="S279" s="49">
        <v>6.06</v>
      </c>
      <c r="T279" s="49">
        <v>782.34</v>
      </c>
      <c r="U279" s="49" t="s">
        <v>824</v>
      </c>
      <c r="V279" s="49" t="s">
        <v>825</v>
      </c>
      <c r="X279" s="58" t="s">
        <v>820</v>
      </c>
      <c r="Y279" s="58" t="s">
        <v>821</v>
      </c>
    </row>
    <row r="280" spans="1:25" ht="12" customHeight="1">
      <c r="A280" s="49" t="s">
        <v>4493</v>
      </c>
      <c r="C280" s="57" t="str">
        <f>_xlfn.XLOOKUP(F280,truck_and_mark!B:B,truck_and_mark!A:A)</f>
        <v>ACQ5412</v>
      </c>
      <c r="F280" s="32" t="s">
        <v>4536</v>
      </c>
      <c r="G280" s="60"/>
      <c r="H280" s="60"/>
      <c r="I280" s="13" t="s">
        <v>4528</v>
      </c>
      <c r="J280" s="60"/>
      <c r="K280" s="53">
        <v>995.74199999999996</v>
      </c>
      <c r="L280" s="53">
        <f>K280*J279</f>
        <v>995.74199999999996</v>
      </c>
      <c r="M280" s="60"/>
      <c r="N280" s="60"/>
      <c r="O280" s="49">
        <v>12</v>
      </c>
      <c r="Q280" s="49">
        <v>2723.76</v>
      </c>
      <c r="R280" s="49">
        <v>2334</v>
      </c>
      <c r="S280" s="49">
        <v>2.99</v>
      </c>
      <c r="T280" s="49">
        <v>386.77</v>
      </c>
      <c r="U280" s="49" t="s">
        <v>824</v>
      </c>
      <c r="V280" s="49" t="s">
        <v>825</v>
      </c>
      <c r="X280" s="58" t="s">
        <v>820</v>
      </c>
      <c r="Y280" s="58" t="s">
        <v>821</v>
      </c>
    </row>
    <row r="281" spans="1:25" ht="12" customHeight="1">
      <c r="A281" s="49" t="s">
        <v>4493</v>
      </c>
      <c r="C281" s="57" t="str">
        <f>_xlfn.XLOOKUP(F281,truck_and_mark!B:B,truck_and_mark!A:A)</f>
        <v>ACQ5412</v>
      </c>
      <c r="F281" s="32" t="s">
        <v>4536</v>
      </c>
      <c r="G281" s="60"/>
      <c r="H281" s="60"/>
      <c r="I281" s="13" t="s">
        <v>4529</v>
      </c>
      <c r="J281" s="60"/>
      <c r="K281" s="53">
        <v>163.178631</v>
      </c>
      <c r="L281" s="53">
        <f>K281*J279</f>
        <v>163.178631</v>
      </c>
      <c r="M281" s="60"/>
      <c r="N281" s="60"/>
      <c r="O281" s="49">
        <v>12</v>
      </c>
      <c r="Q281" s="49">
        <v>426.12</v>
      </c>
      <c r="R281" s="49">
        <v>365.16</v>
      </c>
      <c r="S281" s="49">
        <v>0.47</v>
      </c>
      <c r="T281" s="49">
        <v>60.49</v>
      </c>
      <c r="U281" s="49" t="s">
        <v>824</v>
      </c>
      <c r="V281" s="49" t="s">
        <v>825</v>
      </c>
      <c r="X281" s="58" t="s">
        <v>820</v>
      </c>
      <c r="Y281" s="58" t="s">
        <v>821</v>
      </c>
    </row>
    <row r="282" spans="1:25" ht="12" customHeight="1">
      <c r="A282" s="49" t="s">
        <v>4493</v>
      </c>
      <c r="C282" s="57" t="str">
        <f>_xlfn.XLOOKUP(F282,truck_and_mark!B:B,truck_and_mark!A:A)</f>
        <v>ACQ5412</v>
      </c>
      <c r="F282" s="32" t="s">
        <v>4537</v>
      </c>
      <c r="G282" s="73" t="s">
        <v>4495</v>
      </c>
      <c r="H282" s="73" t="s">
        <v>821</v>
      </c>
      <c r="I282" s="13" t="s">
        <v>4538</v>
      </c>
      <c r="J282" s="80">
        <v>1</v>
      </c>
      <c r="K282" s="53">
        <v>2036.5452</v>
      </c>
      <c r="L282" s="53">
        <f>K282*J282</f>
        <v>2036.5452</v>
      </c>
      <c r="M282" s="76">
        <f>SUM(L282:L284)</f>
        <v>3195.4658309999995</v>
      </c>
      <c r="N282" s="71">
        <v>3917210000</v>
      </c>
      <c r="O282" s="49">
        <v>12</v>
      </c>
      <c r="Q282" s="49">
        <v>5509.32</v>
      </c>
      <c r="R282" s="49">
        <v>4720.92</v>
      </c>
      <c r="S282" s="49">
        <v>6.06</v>
      </c>
      <c r="T282" s="49">
        <v>782.34</v>
      </c>
      <c r="U282" s="49" t="s">
        <v>824</v>
      </c>
      <c r="V282" s="49" t="s">
        <v>825</v>
      </c>
      <c r="X282" s="58" t="s">
        <v>820</v>
      </c>
      <c r="Y282" s="58" t="s">
        <v>821</v>
      </c>
    </row>
    <row r="283" spans="1:25" ht="12" customHeight="1">
      <c r="A283" s="49" t="s">
        <v>4493</v>
      </c>
      <c r="C283" s="57" t="str">
        <f>_xlfn.XLOOKUP(F283,truck_and_mark!B:B,truck_and_mark!A:A)</f>
        <v>ACQ5412</v>
      </c>
      <c r="F283" s="32" t="s">
        <v>4537</v>
      </c>
      <c r="G283" s="60"/>
      <c r="H283" s="60"/>
      <c r="I283" s="13" t="s">
        <v>4539</v>
      </c>
      <c r="J283" s="60"/>
      <c r="K283" s="53">
        <v>995.74199999999996</v>
      </c>
      <c r="L283" s="53">
        <f>K283*J282</f>
        <v>995.74199999999996</v>
      </c>
      <c r="M283" s="60"/>
      <c r="N283" s="60"/>
      <c r="O283" s="49">
        <v>12</v>
      </c>
      <c r="Q283" s="49">
        <v>2723.76</v>
      </c>
      <c r="R283" s="49">
        <v>2334</v>
      </c>
      <c r="S283" s="49">
        <v>2.99</v>
      </c>
      <c r="T283" s="49">
        <v>386.77</v>
      </c>
      <c r="U283" s="49" t="s">
        <v>824</v>
      </c>
      <c r="V283" s="49" t="s">
        <v>825</v>
      </c>
      <c r="X283" s="58" t="s">
        <v>820</v>
      </c>
      <c r="Y283" s="58" t="s">
        <v>821</v>
      </c>
    </row>
    <row r="284" spans="1:25" ht="12" customHeight="1">
      <c r="A284" s="49" t="s">
        <v>4493</v>
      </c>
      <c r="C284" s="57" t="str">
        <f>_xlfn.XLOOKUP(F284,truck_and_mark!B:B,truck_and_mark!A:A)</f>
        <v>ACQ5412</v>
      </c>
      <c r="F284" s="32" t="s">
        <v>4537</v>
      </c>
      <c r="G284" s="60"/>
      <c r="H284" s="60"/>
      <c r="I284" s="13" t="s">
        <v>4540</v>
      </c>
      <c r="J284" s="60"/>
      <c r="K284" s="53">
        <v>163.178631</v>
      </c>
      <c r="L284" s="53">
        <f>K284*J282</f>
        <v>163.178631</v>
      </c>
      <c r="M284" s="60"/>
      <c r="N284" s="60"/>
      <c r="O284" s="49">
        <v>12</v>
      </c>
      <c r="Q284" s="49">
        <v>426.12</v>
      </c>
      <c r="R284" s="49">
        <v>365.16</v>
      </c>
      <c r="S284" s="49">
        <v>0.47</v>
      </c>
      <c r="T284" s="49">
        <v>60.49</v>
      </c>
      <c r="U284" s="49" t="s">
        <v>824</v>
      </c>
      <c r="V284" s="49" t="s">
        <v>825</v>
      </c>
      <c r="X284" s="58" t="s">
        <v>820</v>
      </c>
      <c r="Y284" s="58" t="s">
        <v>821</v>
      </c>
    </row>
    <row r="285" spans="1:25" ht="12" customHeight="1">
      <c r="A285" s="49" t="s">
        <v>4493</v>
      </c>
      <c r="C285" s="57" t="str">
        <f>_xlfn.XLOOKUP(F285,truck_and_mark!B:B,truck_and_mark!A:A)</f>
        <v>ACQ5412</v>
      </c>
      <c r="F285" s="32" t="s">
        <v>4627</v>
      </c>
      <c r="G285" s="73" t="s">
        <v>4495</v>
      </c>
      <c r="H285" s="73" t="s">
        <v>821</v>
      </c>
      <c r="I285" s="13" t="s">
        <v>822</v>
      </c>
      <c r="J285" s="70">
        <v>1</v>
      </c>
      <c r="K285" s="52">
        <v>2036.5452</v>
      </c>
      <c r="L285" s="52">
        <f>K285*J285</f>
        <v>2036.5452</v>
      </c>
      <c r="M285" s="75">
        <f>SUM(L285:L289)</f>
        <v>3055.3424478216002</v>
      </c>
      <c r="N285" s="70">
        <v>3917210000</v>
      </c>
      <c r="O285" s="49">
        <v>12</v>
      </c>
      <c r="Q285" s="49">
        <v>5509.32</v>
      </c>
      <c r="R285" s="49">
        <v>4720.92</v>
      </c>
      <c r="S285" s="49">
        <v>6.06</v>
      </c>
      <c r="T285" s="49">
        <v>782.34</v>
      </c>
      <c r="U285" s="49" t="s">
        <v>824</v>
      </c>
      <c r="V285" s="49" t="s">
        <v>825</v>
      </c>
      <c r="X285" s="58" t="s">
        <v>820</v>
      </c>
      <c r="Y285" s="58" t="s">
        <v>821</v>
      </c>
    </row>
    <row r="286" spans="1:25" ht="12" customHeight="1">
      <c r="A286" s="49" t="s">
        <v>4493</v>
      </c>
      <c r="C286" s="57" t="str">
        <f>_xlfn.XLOOKUP(F286,truck_and_mark!B:B,truck_and_mark!A:A)</f>
        <v>ACQ5412</v>
      </c>
      <c r="F286" s="32" t="s">
        <v>4627</v>
      </c>
      <c r="G286" s="60"/>
      <c r="H286" s="60"/>
      <c r="I286" s="13" t="s">
        <v>829</v>
      </c>
      <c r="J286" s="60"/>
      <c r="K286" s="52">
        <v>804.38760000000002</v>
      </c>
      <c r="L286" s="52">
        <f>K286*J285</f>
        <v>804.38760000000002</v>
      </c>
      <c r="M286" s="60"/>
      <c r="N286" s="60"/>
      <c r="O286" s="49">
        <v>12</v>
      </c>
      <c r="Q286" s="49">
        <v>2147.2800000000002</v>
      </c>
      <c r="R286" s="49">
        <v>1840.08</v>
      </c>
      <c r="S286" s="49">
        <v>2.36</v>
      </c>
      <c r="T286" s="49">
        <v>304.83999999999997</v>
      </c>
      <c r="U286" s="49" t="s">
        <v>824</v>
      </c>
      <c r="V286" s="49" t="s">
        <v>825</v>
      </c>
      <c r="X286" s="58" t="s">
        <v>820</v>
      </c>
      <c r="Y286" s="58" t="s">
        <v>821</v>
      </c>
    </row>
    <row r="287" spans="1:25" ht="12" customHeight="1">
      <c r="A287" s="49" t="s">
        <v>4493</v>
      </c>
      <c r="C287" s="57" t="str">
        <f>_xlfn.XLOOKUP(F287,truck_and_mark!B:B,truck_and_mark!A:A)</f>
        <v>ACQ5412</v>
      </c>
      <c r="F287" s="32" t="s">
        <v>4627</v>
      </c>
      <c r="G287" s="60"/>
      <c r="H287" s="60"/>
      <c r="I287" s="13" t="s">
        <v>833</v>
      </c>
      <c r="J287" s="60"/>
      <c r="K287" s="52">
        <v>163.178631</v>
      </c>
      <c r="L287" s="52">
        <f>K287*J285</f>
        <v>163.178631</v>
      </c>
      <c r="M287" s="60"/>
      <c r="N287" s="60"/>
      <c r="O287" s="49">
        <v>12</v>
      </c>
      <c r="Q287" s="49">
        <v>426.12</v>
      </c>
      <c r="R287" s="49">
        <v>365.16</v>
      </c>
      <c r="S287" s="49">
        <v>0.47</v>
      </c>
      <c r="T287" s="49">
        <v>60.49</v>
      </c>
      <c r="U287" s="49" t="s">
        <v>824</v>
      </c>
      <c r="V287" s="49" t="s">
        <v>825</v>
      </c>
      <c r="X287" s="58" t="s">
        <v>820</v>
      </c>
      <c r="Y287" s="58" t="s">
        <v>821</v>
      </c>
    </row>
    <row r="288" spans="1:25" ht="12" customHeight="1">
      <c r="A288" s="49" t="s">
        <v>4493</v>
      </c>
      <c r="C288" s="57" t="str">
        <f>_xlfn.XLOOKUP(F288,truck_and_mark!B:B,truck_and_mark!A:A)</f>
        <v>ACQ5412</v>
      </c>
      <c r="F288" s="32" t="s">
        <v>4627</v>
      </c>
      <c r="G288" s="60"/>
      <c r="H288" s="60"/>
      <c r="I288" s="13" t="s">
        <v>836</v>
      </c>
      <c r="J288" s="60"/>
      <c r="K288" s="52">
        <v>38.528153571600001</v>
      </c>
      <c r="L288" s="52">
        <f>K288*J285</f>
        <v>38.528153571600001</v>
      </c>
      <c r="M288" s="60"/>
      <c r="N288" s="60"/>
      <c r="O288" s="49">
        <v>12</v>
      </c>
      <c r="Q288" s="49">
        <v>102.6</v>
      </c>
      <c r="R288" s="49">
        <v>87.96</v>
      </c>
      <c r="S288" s="49">
        <v>0.11</v>
      </c>
      <c r="T288" s="49">
        <v>14.53</v>
      </c>
      <c r="U288" s="49" t="s">
        <v>824</v>
      </c>
      <c r="V288" s="49" t="s">
        <v>825</v>
      </c>
      <c r="X288" s="58" t="s">
        <v>820</v>
      </c>
      <c r="Y288" s="58" t="s">
        <v>821</v>
      </c>
    </row>
    <row r="289" spans="1:31" ht="12" customHeight="1">
      <c r="A289" s="49" t="s">
        <v>4493</v>
      </c>
      <c r="C289" s="57" t="str">
        <f>_xlfn.XLOOKUP(F289,truck_and_mark!B:B,truck_and_mark!A:A)</f>
        <v>ACQ5412</v>
      </c>
      <c r="F289" s="32" t="s">
        <v>4627</v>
      </c>
      <c r="G289" s="60"/>
      <c r="H289" s="60"/>
      <c r="I289" s="13" t="s">
        <v>837</v>
      </c>
      <c r="J289" s="60"/>
      <c r="K289" s="52">
        <v>12.70286325</v>
      </c>
      <c r="L289" s="52">
        <f>K289*J285</f>
        <v>12.70286325</v>
      </c>
      <c r="M289" s="60"/>
      <c r="N289" s="60"/>
      <c r="O289" s="49">
        <v>12</v>
      </c>
      <c r="Q289" s="49">
        <v>34.92</v>
      </c>
      <c r="R289" s="49">
        <v>29.88</v>
      </c>
      <c r="S289" s="49">
        <v>0.04</v>
      </c>
      <c r="T289" s="49">
        <v>5</v>
      </c>
      <c r="U289" s="49" t="s">
        <v>824</v>
      </c>
      <c r="V289" s="49" t="s">
        <v>825</v>
      </c>
      <c r="X289" s="58" t="s">
        <v>820</v>
      </c>
      <c r="Y289" s="58" t="s">
        <v>821</v>
      </c>
    </row>
    <row r="290" spans="1:31" ht="12" customHeight="1">
      <c r="A290" s="7" t="s">
        <v>1229</v>
      </c>
      <c r="C290" s="57" t="str">
        <f>_xlfn.XLOOKUP(F290,truck_and_mark!B:B,truck_and_mark!A:A)</f>
        <v>ACQ5425</v>
      </c>
      <c r="E290" s="55" t="s">
        <v>1360</v>
      </c>
      <c r="F290" s="32" t="s">
        <v>1361</v>
      </c>
      <c r="G290" s="8" t="s">
        <v>1232</v>
      </c>
      <c r="H290" s="8" t="s">
        <v>1233</v>
      </c>
      <c r="I290" s="9" t="s">
        <v>694</v>
      </c>
      <c r="J290" s="81">
        <v>1</v>
      </c>
      <c r="K290" s="58">
        <v>7900</v>
      </c>
      <c r="L290" s="58">
        <v>7900</v>
      </c>
      <c r="M290" s="58">
        <v>9011</v>
      </c>
      <c r="N290" s="49">
        <v>8543909000</v>
      </c>
      <c r="O290" s="49">
        <v>1</v>
      </c>
      <c r="Q290" s="49">
        <v>12705.04</v>
      </c>
      <c r="R290" s="49">
        <v>8698.65</v>
      </c>
      <c r="S290" s="49">
        <v>13.97</v>
      </c>
      <c r="T290" s="49">
        <v>3992.42</v>
      </c>
      <c r="U290" s="49" t="s">
        <v>696</v>
      </c>
      <c r="V290" s="49" t="s">
        <v>1234</v>
      </c>
      <c r="X290" s="49" t="s">
        <v>1232</v>
      </c>
      <c r="Y290" s="49" t="s">
        <v>1233</v>
      </c>
    </row>
    <row r="291" spans="1:31" ht="12" customHeight="1">
      <c r="A291" s="7" t="s">
        <v>1229</v>
      </c>
      <c r="C291" s="57" t="str">
        <f>_xlfn.XLOOKUP(F291,truck_and_mark!B:B,truck_and_mark!A:A)</f>
        <v>ACQ5425</v>
      </c>
      <c r="E291" s="55" t="s">
        <v>1360</v>
      </c>
      <c r="F291" s="32" t="s">
        <v>1361</v>
      </c>
      <c r="G291" s="8" t="s">
        <v>1235</v>
      </c>
      <c r="H291" s="8" t="s">
        <v>699</v>
      </c>
      <c r="I291" s="58" t="s">
        <v>700</v>
      </c>
      <c r="J291" s="60"/>
      <c r="K291" s="58">
        <v>240</v>
      </c>
      <c r="L291" s="58">
        <v>720</v>
      </c>
      <c r="M291" s="58">
        <v>726</v>
      </c>
      <c r="N291" s="49">
        <v>5603149000</v>
      </c>
      <c r="O291" s="49">
        <v>3</v>
      </c>
      <c r="Q291" s="49">
        <v>2304</v>
      </c>
      <c r="R291" s="49">
        <v>1319.4</v>
      </c>
      <c r="S291" s="49">
        <v>2.54</v>
      </c>
      <c r="T291" s="49">
        <v>982.06</v>
      </c>
      <c r="U291" s="49" t="s">
        <v>1236</v>
      </c>
      <c r="V291" s="49" t="s">
        <v>716</v>
      </c>
      <c r="X291" s="49" t="s">
        <v>1235</v>
      </c>
      <c r="Y291" s="49" t="s">
        <v>699</v>
      </c>
    </row>
    <row r="292" spans="1:31" ht="12" customHeight="1">
      <c r="A292" s="49" t="s">
        <v>1686</v>
      </c>
      <c r="C292" s="57" t="str">
        <f>_xlfn.XLOOKUP(F292,truck_and_mark!B:B,truck_and_mark!A:A)</f>
        <v>ACQ5425</v>
      </c>
      <c r="E292" s="55" t="s">
        <v>1360</v>
      </c>
      <c r="F292" s="32" t="s">
        <v>1852</v>
      </c>
      <c r="G292" s="49" t="s">
        <v>703</v>
      </c>
      <c r="H292" s="49" t="s">
        <v>704</v>
      </c>
      <c r="I292" s="49" t="s">
        <v>710</v>
      </c>
      <c r="J292" s="49">
        <v>1</v>
      </c>
      <c r="K292" s="49">
        <v>46.4</v>
      </c>
      <c r="L292" s="49">
        <v>1761</v>
      </c>
      <c r="M292" s="49">
        <v>1878</v>
      </c>
      <c r="N292" s="49">
        <v>8543909000</v>
      </c>
      <c r="O292" s="49">
        <v>38</v>
      </c>
      <c r="Q292" s="49">
        <v>14031.88</v>
      </c>
      <c r="R292" s="49">
        <v>12664.83</v>
      </c>
      <c r="S292" s="49">
        <v>15.47</v>
      </c>
      <c r="T292" s="49">
        <v>1351.58</v>
      </c>
      <c r="U292" s="49" t="s">
        <v>712</v>
      </c>
      <c r="V292" s="49" t="s">
        <v>713</v>
      </c>
      <c r="X292" s="49" t="s">
        <v>703</v>
      </c>
      <c r="Y292" s="49" t="s">
        <v>704</v>
      </c>
    </row>
    <row r="293" spans="1:31" ht="12" customHeight="1">
      <c r="A293" s="49" t="s">
        <v>1686</v>
      </c>
      <c r="C293" s="57" t="str">
        <f>_xlfn.XLOOKUP(F293,truck_and_mark!B:B,truck_and_mark!A:A)</f>
        <v>ACQ5425</v>
      </c>
      <c r="E293" s="55" t="s">
        <v>1360</v>
      </c>
      <c r="F293" s="32" t="s">
        <v>1859</v>
      </c>
      <c r="G293" s="49" t="s">
        <v>703</v>
      </c>
      <c r="H293" s="49" t="s">
        <v>704</v>
      </c>
      <c r="I293" s="49" t="s">
        <v>710</v>
      </c>
      <c r="J293" s="49">
        <v>1</v>
      </c>
      <c r="K293" s="49">
        <v>46.4</v>
      </c>
      <c r="L293" s="49">
        <v>1763</v>
      </c>
      <c r="M293" s="49">
        <v>1878</v>
      </c>
      <c r="N293" s="49">
        <v>8543909000</v>
      </c>
      <c r="O293" s="49">
        <v>38</v>
      </c>
      <c r="Q293" s="49">
        <v>14031.88</v>
      </c>
      <c r="R293" s="49">
        <v>12664.83</v>
      </c>
      <c r="S293" s="49">
        <v>15.47</v>
      </c>
      <c r="T293" s="49">
        <v>1351.58</v>
      </c>
      <c r="U293" s="49" t="s">
        <v>712</v>
      </c>
      <c r="V293" s="49" t="s">
        <v>713</v>
      </c>
      <c r="X293" s="49" t="s">
        <v>703</v>
      </c>
      <c r="Y293" s="49" t="s">
        <v>704</v>
      </c>
    </row>
    <row r="294" spans="1:31" ht="12" customHeight="1">
      <c r="A294" s="49" t="s">
        <v>4459</v>
      </c>
      <c r="B294" s="2"/>
      <c r="C294" s="57" t="str">
        <f>_xlfn.XLOOKUP(F294,truck_and_mark!B:B,truck_and_mark!A:A)</f>
        <v>ACQ5425</v>
      </c>
      <c r="E294" s="49" t="s">
        <v>1360</v>
      </c>
      <c r="F294" s="32" t="s">
        <v>4468</v>
      </c>
      <c r="G294" s="49" t="s">
        <v>814</v>
      </c>
      <c r="H294" s="49" t="s">
        <v>815</v>
      </c>
      <c r="I294" s="49" t="s">
        <v>4464</v>
      </c>
      <c r="J294" s="49">
        <v>1</v>
      </c>
      <c r="K294" s="49">
        <v>25</v>
      </c>
      <c r="L294" s="49">
        <v>2700</v>
      </c>
      <c r="M294" s="49">
        <v>3370</v>
      </c>
      <c r="N294" s="49">
        <v>3209909090</v>
      </c>
      <c r="O294" s="49">
        <v>108</v>
      </c>
      <c r="Q294" s="49">
        <v>11208.74</v>
      </c>
      <c r="R294" s="49">
        <v>8624.7900000000009</v>
      </c>
      <c r="S294" s="49">
        <v>12.33</v>
      </c>
      <c r="T294" s="49">
        <v>2571.62</v>
      </c>
      <c r="U294" s="49" t="s">
        <v>817</v>
      </c>
      <c r="V294" s="49" t="s">
        <v>818</v>
      </c>
      <c r="X294" s="49" t="s">
        <v>814</v>
      </c>
      <c r="Y294" s="49" t="s">
        <v>815</v>
      </c>
      <c r="AA294" s="2"/>
      <c r="AB294" s="2"/>
      <c r="AC294" s="2"/>
      <c r="AD294" s="2"/>
      <c r="AE294" s="2"/>
    </row>
    <row r="295" spans="1:31" ht="12" customHeight="1">
      <c r="A295" s="49" t="s">
        <v>1181</v>
      </c>
      <c r="C295" s="57" t="str">
        <f>_xlfn.XLOOKUP(F295,truck_and_mark!B:B,truck_and_mark!A:A)</f>
        <v>ACQ5994</v>
      </c>
      <c r="E295" s="55"/>
      <c r="F295" s="32" t="s">
        <v>1182</v>
      </c>
      <c r="G295" s="54" t="s">
        <v>354</v>
      </c>
      <c r="H295" s="54" t="s">
        <v>355</v>
      </c>
      <c r="J295" s="49">
        <v>1</v>
      </c>
      <c r="K295" s="49">
        <v>100</v>
      </c>
      <c r="L295" s="49">
        <v>300</v>
      </c>
      <c r="M295" s="49">
        <v>301</v>
      </c>
      <c r="N295" s="49">
        <v>8468100000</v>
      </c>
      <c r="O295" s="54">
        <v>3</v>
      </c>
      <c r="Q295" s="44">
        <v>6960.6</v>
      </c>
      <c r="R295" s="44">
        <v>6781.86</v>
      </c>
      <c r="S295" s="44">
        <v>7.66</v>
      </c>
      <c r="T295" s="44">
        <v>171.08</v>
      </c>
      <c r="U295" s="49" t="s">
        <v>357</v>
      </c>
      <c r="V295" s="49" t="s">
        <v>358</v>
      </c>
      <c r="X295" s="49" t="s">
        <v>354</v>
      </c>
      <c r="Y295" s="49" t="s">
        <v>355</v>
      </c>
    </row>
    <row r="296" spans="1:31" ht="12" customHeight="1">
      <c r="A296" s="49" t="s">
        <v>1181</v>
      </c>
      <c r="C296" s="57" t="str">
        <f>_xlfn.XLOOKUP(F296,truck_and_mark!B:B,truck_and_mark!A:A)</f>
        <v>ACQ5994</v>
      </c>
      <c r="E296" s="55"/>
      <c r="F296" s="32" t="s">
        <v>1182</v>
      </c>
      <c r="G296" s="54" t="s">
        <v>354</v>
      </c>
      <c r="H296" s="54" t="s">
        <v>355</v>
      </c>
      <c r="J296" s="49">
        <v>1</v>
      </c>
      <c r="K296" s="49">
        <v>80</v>
      </c>
      <c r="L296" s="49">
        <v>1200</v>
      </c>
      <c r="M296" s="49">
        <v>1201</v>
      </c>
      <c r="N296" s="49">
        <v>8468100000</v>
      </c>
      <c r="O296" s="54">
        <v>15</v>
      </c>
      <c r="Q296" s="44">
        <v>30046.65</v>
      </c>
      <c r="R296" s="44">
        <v>29275.05</v>
      </c>
      <c r="S296" s="44">
        <v>33.049999999999997</v>
      </c>
      <c r="T296" s="44">
        <v>738.54999999999495</v>
      </c>
      <c r="U296" s="49" t="s">
        <v>357</v>
      </c>
      <c r="V296" s="49" t="s">
        <v>358</v>
      </c>
      <c r="X296" s="49" t="s">
        <v>354</v>
      </c>
      <c r="Y296" s="49" t="s">
        <v>355</v>
      </c>
    </row>
    <row r="297" spans="1:31" ht="12" customHeight="1">
      <c r="A297" s="49" t="s">
        <v>1181</v>
      </c>
      <c r="C297" s="57" t="str">
        <f>_xlfn.XLOOKUP(F297,truck_and_mark!B:B,truck_and_mark!A:A)</f>
        <v>ACQ5994</v>
      </c>
      <c r="E297" s="55"/>
      <c r="F297" s="32" t="s">
        <v>1182</v>
      </c>
      <c r="G297" s="54" t="s">
        <v>354</v>
      </c>
      <c r="H297" s="54" t="s">
        <v>355</v>
      </c>
      <c r="J297" s="49">
        <v>1</v>
      </c>
      <c r="K297" s="49">
        <v>50</v>
      </c>
      <c r="L297" s="49">
        <v>150</v>
      </c>
      <c r="M297" s="49">
        <v>151</v>
      </c>
      <c r="N297" s="49">
        <v>8468100000</v>
      </c>
      <c r="O297" s="54">
        <v>3</v>
      </c>
      <c r="Q297" s="44">
        <v>5336.46</v>
      </c>
      <c r="R297" s="44">
        <v>5199.42</v>
      </c>
      <c r="S297" s="44">
        <v>5.87</v>
      </c>
      <c r="T297" s="44">
        <v>131.16999999999999</v>
      </c>
      <c r="U297" s="49" t="s">
        <v>357</v>
      </c>
      <c r="V297" s="49" t="s">
        <v>358</v>
      </c>
      <c r="X297" s="49" t="s">
        <v>354</v>
      </c>
      <c r="Y297" s="49" t="s">
        <v>355</v>
      </c>
    </row>
    <row r="298" spans="1:31" ht="12" customHeight="1">
      <c r="A298" s="49" t="s">
        <v>1181</v>
      </c>
      <c r="C298" s="57" t="str">
        <f>_xlfn.XLOOKUP(F298,truck_and_mark!B:B,truck_and_mark!A:A)</f>
        <v>ACQ5994</v>
      </c>
      <c r="E298" s="55"/>
      <c r="F298" s="32" t="s">
        <v>1182</v>
      </c>
      <c r="G298" s="54" t="s">
        <v>361</v>
      </c>
      <c r="H298" s="54" t="s">
        <v>362</v>
      </c>
      <c r="J298" s="49">
        <v>1</v>
      </c>
      <c r="K298" s="49">
        <v>2</v>
      </c>
      <c r="L298" s="49">
        <v>4</v>
      </c>
      <c r="M298" s="49">
        <v>5</v>
      </c>
      <c r="N298" s="49">
        <v>8468200010</v>
      </c>
      <c r="O298" s="54">
        <v>2</v>
      </c>
      <c r="Q298" s="44">
        <v>10827.6</v>
      </c>
      <c r="R298" s="44">
        <v>10549.54</v>
      </c>
      <c r="S298" s="44">
        <v>11.91</v>
      </c>
      <c r="T298" s="44">
        <v>266.14999999999901</v>
      </c>
      <c r="U298" s="49" t="s">
        <v>357</v>
      </c>
      <c r="V298" s="49" t="s">
        <v>358</v>
      </c>
      <c r="X298" s="49" t="s">
        <v>361</v>
      </c>
      <c r="Y298" s="49" t="s">
        <v>362</v>
      </c>
    </row>
    <row r="299" spans="1:31" ht="12" customHeight="1">
      <c r="A299" s="49" t="s">
        <v>1181</v>
      </c>
      <c r="C299" s="57" t="str">
        <f>_xlfn.XLOOKUP(F299,truck_and_mark!B:B,truck_and_mark!A:A)</f>
        <v>ACQ5994</v>
      </c>
      <c r="E299" s="55"/>
      <c r="F299" s="32" t="s">
        <v>1182</v>
      </c>
      <c r="G299" s="54" t="s">
        <v>364</v>
      </c>
      <c r="H299" s="54" t="s">
        <v>365</v>
      </c>
      <c r="J299" s="49">
        <v>1</v>
      </c>
      <c r="K299" s="49">
        <v>5</v>
      </c>
      <c r="L299" s="49">
        <v>20</v>
      </c>
      <c r="M299" s="49">
        <v>21</v>
      </c>
      <c r="N299" s="49">
        <v>8468200090</v>
      </c>
      <c r="O299" s="54">
        <v>4</v>
      </c>
      <c r="Q299" s="44">
        <v>928.08</v>
      </c>
      <c r="R299" s="44">
        <v>904.24</v>
      </c>
      <c r="S299" s="44">
        <v>1.02</v>
      </c>
      <c r="T299" s="44">
        <v>22.82</v>
      </c>
      <c r="U299" s="49" t="s">
        <v>357</v>
      </c>
      <c r="V299" s="49" t="s">
        <v>358</v>
      </c>
      <c r="X299" s="49" t="s">
        <v>364</v>
      </c>
      <c r="Y299" s="49" t="s">
        <v>365</v>
      </c>
    </row>
    <row r="300" spans="1:31" ht="12" customHeight="1">
      <c r="A300" s="49" t="s">
        <v>1181</v>
      </c>
      <c r="C300" s="57" t="str">
        <f>_xlfn.XLOOKUP(F300,truck_and_mark!B:B,truck_and_mark!A:A)</f>
        <v>ACQ5994</v>
      </c>
      <c r="E300" s="55"/>
      <c r="F300" s="32" t="s">
        <v>1182</v>
      </c>
      <c r="G300" s="54" t="s">
        <v>368</v>
      </c>
      <c r="H300" s="54" t="s">
        <v>369</v>
      </c>
      <c r="J300" s="49">
        <v>1</v>
      </c>
      <c r="K300" s="49">
        <v>1</v>
      </c>
      <c r="L300" s="49">
        <v>4</v>
      </c>
      <c r="M300" s="49">
        <v>5</v>
      </c>
      <c r="N300" s="49">
        <v>8424200000</v>
      </c>
      <c r="O300" s="54">
        <v>4</v>
      </c>
      <c r="Q300" s="44">
        <v>232.04</v>
      </c>
      <c r="R300" s="44">
        <v>226.08</v>
      </c>
      <c r="S300" s="44">
        <v>0.26</v>
      </c>
      <c r="T300" s="44">
        <v>5.6999999999999797</v>
      </c>
      <c r="U300" s="49" t="s">
        <v>357</v>
      </c>
      <c r="V300" s="49" t="s">
        <v>358</v>
      </c>
      <c r="X300" s="49" t="s">
        <v>368</v>
      </c>
      <c r="Y300" s="49" t="s">
        <v>369</v>
      </c>
    </row>
    <row r="301" spans="1:31" ht="12" customHeight="1">
      <c r="A301" s="49" t="s">
        <v>1181</v>
      </c>
      <c r="C301" s="57" t="str">
        <f>_xlfn.XLOOKUP(F301,truck_and_mark!B:B,truck_and_mark!A:A)</f>
        <v>ACQ5994</v>
      </c>
      <c r="E301" s="55"/>
      <c r="F301" s="32" t="s">
        <v>1182</v>
      </c>
      <c r="G301" s="54" t="s">
        <v>370</v>
      </c>
      <c r="H301" s="54" t="s">
        <v>371</v>
      </c>
      <c r="J301" s="49">
        <v>1</v>
      </c>
      <c r="K301" s="49">
        <v>2</v>
      </c>
      <c r="L301" s="49">
        <v>40</v>
      </c>
      <c r="M301" s="49">
        <v>41</v>
      </c>
      <c r="N301" s="49">
        <v>8546201000</v>
      </c>
      <c r="O301" s="54">
        <v>20</v>
      </c>
      <c r="Q301" s="44">
        <v>1314.8</v>
      </c>
      <c r="R301" s="44">
        <v>1281</v>
      </c>
      <c r="S301" s="44">
        <v>1.45</v>
      </c>
      <c r="T301" s="44">
        <v>32.35</v>
      </c>
      <c r="U301" s="49" t="s">
        <v>357</v>
      </c>
      <c r="V301" s="49" t="s">
        <v>358</v>
      </c>
      <c r="X301" s="49" t="s">
        <v>370</v>
      </c>
      <c r="Y301" s="49" t="s">
        <v>371</v>
      </c>
    </row>
    <row r="302" spans="1:31" ht="12" customHeight="1">
      <c r="A302" s="49" t="s">
        <v>1181</v>
      </c>
      <c r="C302" s="57" t="str">
        <f>_xlfn.XLOOKUP(F302,truck_and_mark!B:B,truck_and_mark!A:A)</f>
        <v>ACQ5994</v>
      </c>
      <c r="E302" s="55"/>
      <c r="F302" s="32" t="s">
        <v>1182</v>
      </c>
      <c r="G302" s="54" t="s">
        <v>370</v>
      </c>
      <c r="H302" s="54" t="s">
        <v>371</v>
      </c>
      <c r="J302" s="49">
        <v>1</v>
      </c>
      <c r="K302" s="49">
        <v>3</v>
      </c>
      <c r="L302" s="49">
        <v>60</v>
      </c>
      <c r="M302" s="49">
        <v>61</v>
      </c>
      <c r="N302" s="49">
        <v>8546201000</v>
      </c>
      <c r="O302" s="54">
        <v>20</v>
      </c>
      <c r="Q302" s="44">
        <v>1469.4</v>
      </c>
      <c r="R302" s="44">
        <v>1431.8</v>
      </c>
      <c r="S302" s="44">
        <v>1.62</v>
      </c>
      <c r="T302" s="44">
        <v>35.979999999999897</v>
      </c>
      <c r="U302" s="49" t="s">
        <v>357</v>
      </c>
      <c r="V302" s="49" t="s">
        <v>358</v>
      </c>
      <c r="X302" s="49" t="s">
        <v>370</v>
      </c>
      <c r="Y302" s="49" t="s">
        <v>371</v>
      </c>
    </row>
    <row r="303" spans="1:31" ht="12" customHeight="1">
      <c r="A303" s="49" t="s">
        <v>1181</v>
      </c>
      <c r="C303" s="57" t="str">
        <f>_xlfn.XLOOKUP(F303,truck_and_mark!B:B,truck_and_mark!A:A)</f>
        <v>ACQ5994</v>
      </c>
      <c r="E303" s="55"/>
      <c r="F303" s="32" t="s">
        <v>1182</v>
      </c>
      <c r="G303" s="54" t="s">
        <v>374</v>
      </c>
      <c r="H303" s="54" t="s">
        <v>375</v>
      </c>
      <c r="J303" s="49">
        <v>1</v>
      </c>
      <c r="K303" s="49">
        <v>3</v>
      </c>
      <c r="L303" s="49">
        <v>60</v>
      </c>
      <c r="M303" s="49">
        <v>61</v>
      </c>
      <c r="N303" s="49">
        <v>8468900000</v>
      </c>
      <c r="O303" s="54">
        <v>20</v>
      </c>
      <c r="Q303" s="44">
        <v>850.8</v>
      </c>
      <c r="R303" s="44">
        <v>828.8</v>
      </c>
      <c r="S303" s="44">
        <v>0.94</v>
      </c>
      <c r="T303" s="44">
        <v>21.06</v>
      </c>
      <c r="U303" s="49" t="s">
        <v>357</v>
      </c>
      <c r="V303" s="49" t="s">
        <v>358</v>
      </c>
      <c r="X303" s="49" t="s">
        <v>374</v>
      </c>
      <c r="Y303" s="49" t="s">
        <v>375</v>
      </c>
    </row>
    <row r="304" spans="1:31" ht="12" customHeight="1">
      <c r="A304" s="49" t="s">
        <v>1181</v>
      </c>
      <c r="C304" s="57" t="str">
        <f>_xlfn.XLOOKUP(F304,truck_and_mark!B:B,truck_and_mark!A:A)</f>
        <v>ACQ5994</v>
      </c>
      <c r="E304" s="55"/>
      <c r="F304" s="32" t="s">
        <v>1182</v>
      </c>
      <c r="G304" s="54" t="s">
        <v>376</v>
      </c>
      <c r="H304" s="54" t="s">
        <v>377</v>
      </c>
      <c r="J304" s="49">
        <v>1</v>
      </c>
      <c r="K304" s="49">
        <v>4</v>
      </c>
      <c r="L304" s="49">
        <v>16</v>
      </c>
      <c r="M304" s="49">
        <v>17</v>
      </c>
      <c r="N304" s="49">
        <v>8101999000</v>
      </c>
      <c r="O304" s="54">
        <v>4</v>
      </c>
      <c r="Q304" s="44">
        <v>386.72</v>
      </c>
      <c r="R304" s="44">
        <v>376.76</v>
      </c>
      <c r="S304" s="44">
        <v>0.43</v>
      </c>
      <c r="T304" s="44">
        <v>9.5300000000000402</v>
      </c>
      <c r="U304" s="49" t="s">
        <v>357</v>
      </c>
      <c r="V304" s="49" t="s">
        <v>358</v>
      </c>
      <c r="X304" s="49" t="s">
        <v>376</v>
      </c>
      <c r="Y304" s="49" t="s">
        <v>377</v>
      </c>
    </row>
    <row r="305" spans="1:25" ht="12" customHeight="1">
      <c r="A305" s="49" t="s">
        <v>1181</v>
      </c>
      <c r="C305" s="57" t="str">
        <f>_xlfn.XLOOKUP(F305,truck_and_mark!B:B,truck_and_mark!A:A)</f>
        <v>ACQ5994</v>
      </c>
      <c r="E305" s="55"/>
      <c r="F305" s="32" t="s">
        <v>1182</v>
      </c>
      <c r="G305" s="54" t="s">
        <v>378</v>
      </c>
      <c r="H305" s="54" t="s">
        <v>379</v>
      </c>
      <c r="J305" s="49">
        <v>1</v>
      </c>
      <c r="K305" s="49">
        <v>2</v>
      </c>
      <c r="L305" s="49">
        <v>20</v>
      </c>
      <c r="M305" s="49">
        <v>21</v>
      </c>
      <c r="N305" s="49">
        <v>8515900000</v>
      </c>
      <c r="O305" s="54">
        <v>10</v>
      </c>
      <c r="Q305" s="44">
        <v>580.1</v>
      </c>
      <c r="R305" s="44">
        <v>565.20000000000005</v>
      </c>
      <c r="S305" s="44">
        <v>0.64</v>
      </c>
      <c r="T305" s="44">
        <v>14.26</v>
      </c>
      <c r="U305" s="49" t="s">
        <v>357</v>
      </c>
      <c r="V305" s="49" t="s">
        <v>358</v>
      </c>
      <c r="X305" s="49" t="s">
        <v>378</v>
      </c>
      <c r="Y305" s="49" t="s">
        <v>379</v>
      </c>
    </row>
    <row r="306" spans="1:25" ht="12" customHeight="1">
      <c r="A306" s="49" t="s">
        <v>1181</v>
      </c>
      <c r="C306" s="57" t="str">
        <f>_xlfn.XLOOKUP(F306,truck_and_mark!B:B,truck_and_mark!A:A)</f>
        <v>ACQ5994</v>
      </c>
      <c r="E306" s="55"/>
      <c r="F306" s="32" t="s">
        <v>1182</v>
      </c>
      <c r="G306" s="54" t="s">
        <v>380</v>
      </c>
      <c r="H306" s="54" t="s">
        <v>381</v>
      </c>
      <c r="J306" s="49">
        <v>1</v>
      </c>
      <c r="K306" s="49">
        <v>2</v>
      </c>
      <c r="L306" s="49">
        <v>20</v>
      </c>
      <c r="M306" s="49">
        <v>21</v>
      </c>
      <c r="N306" s="49">
        <v>8515900000</v>
      </c>
      <c r="O306" s="54">
        <v>10</v>
      </c>
      <c r="Q306" s="44">
        <v>773.4</v>
      </c>
      <c r="R306" s="44">
        <v>753.5</v>
      </c>
      <c r="S306" s="44">
        <v>0.85</v>
      </c>
      <c r="T306" s="44">
        <v>19.0500000000001</v>
      </c>
      <c r="U306" s="49" t="s">
        <v>357</v>
      </c>
      <c r="V306" s="49" t="s">
        <v>358</v>
      </c>
      <c r="X306" s="49" t="s">
        <v>380</v>
      </c>
      <c r="Y306" s="49" t="s">
        <v>381</v>
      </c>
    </row>
    <row r="307" spans="1:25" ht="12" customHeight="1">
      <c r="A307" s="49" t="s">
        <v>1181</v>
      </c>
      <c r="C307" s="57" t="str">
        <f>_xlfn.XLOOKUP(F307,truck_and_mark!B:B,truck_and_mark!A:A)</f>
        <v>ACQ5994</v>
      </c>
      <c r="E307" s="55"/>
      <c r="F307" s="32" t="s">
        <v>1182</v>
      </c>
      <c r="G307" s="54" t="s">
        <v>382</v>
      </c>
      <c r="H307" s="54" t="s">
        <v>383</v>
      </c>
      <c r="J307" s="49">
        <v>1</v>
      </c>
      <c r="K307" s="49">
        <v>5</v>
      </c>
      <c r="L307" s="49">
        <v>50</v>
      </c>
      <c r="M307" s="49">
        <v>51</v>
      </c>
      <c r="N307" s="49">
        <v>8473309000</v>
      </c>
      <c r="O307" s="54">
        <v>10</v>
      </c>
      <c r="Q307" s="44">
        <v>386.7</v>
      </c>
      <c r="R307" s="44">
        <v>376.8</v>
      </c>
      <c r="S307" s="44">
        <v>0.43</v>
      </c>
      <c r="T307" s="44">
        <v>9.4700000000000308</v>
      </c>
      <c r="U307" s="49" t="s">
        <v>357</v>
      </c>
      <c r="V307" s="49" t="s">
        <v>358</v>
      </c>
      <c r="X307" s="49" t="s">
        <v>382</v>
      </c>
      <c r="Y307" s="49" t="s">
        <v>383</v>
      </c>
    </row>
    <row r="308" spans="1:25" ht="12" customHeight="1">
      <c r="A308" s="49" t="s">
        <v>1181</v>
      </c>
      <c r="C308" s="57" t="str">
        <f>_xlfn.XLOOKUP(F308,truck_and_mark!B:B,truck_and_mark!A:A)</f>
        <v>ACQ5994</v>
      </c>
      <c r="E308" s="55"/>
      <c r="F308" s="32" t="s">
        <v>1182</v>
      </c>
      <c r="G308" s="54" t="s">
        <v>384</v>
      </c>
      <c r="H308" s="54" t="s">
        <v>385</v>
      </c>
      <c r="J308" s="49">
        <v>1</v>
      </c>
      <c r="K308" s="49">
        <v>5</v>
      </c>
      <c r="L308" s="49">
        <v>250</v>
      </c>
      <c r="M308" s="49">
        <v>251</v>
      </c>
      <c r="N308" s="49">
        <v>7505220000</v>
      </c>
      <c r="O308" s="54">
        <v>50</v>
      </c>
      <c r="Q308" s="44">
        <v>4834</v>
      </c>
      <c r="R308" s="44">
        <v>4709.5</v>
      </c>
      <c r="S308" s="44">
        <v>5.32</v>
      </c>
      <c r="T308" s="44">
        <v>119.18</v>
      </c>
      <c r="U308" s="49" t="s">
        <v>357</v>
      </c>
      <c r="V308" s="49" t="s">
        <v>358</v>
      </c>
      <c r="X308" s="49" t="s">
        <v>384</v>
      </c>
      <c r="Y308" s="49" t="s">
        <v>385</v>
      </c>
    </row>
    <row r="309" spans="1:25" ht="12" customHeight="1">
      <c r="A309" s="49" t="s">
        <v>1181</v>
      </c>
      <c r="C309" s="57" t="str">
        <f>_xlfn.XLOOKUP(F309,truck_and_mark!B:B,truck_and_mark!A:A)</f>
        <v>ACQ5994</v>
      </c>
      <c r="E309" s="55"/>
      <c r="F309" s="32" t="s">
        <v>1182</v>
      </c>
      <c r="G309" s="54" t="s">
        <v>388</v>
      </c>
      <c r="H309" s="54" t="s">
        <v>389</v>
      </c>
      <c r="J309" s="49">
        <v>1</v>
      </c>
      <c r="K309" s="49">
        <v>5</v>
      </c>
      <c r="L309" s="49">
        <v>25</v>
      </c>
      <c r="M309" s="49">
        <v>26</v>
      </c>
      <c r="N309" s="49">
        <v>8311300000</v>
      </c>
      <c r="O309" s="54">
        <v>5</v>
      </c>
      <c r="Q309" s="44">
        <v>773.4</v>
      </c>
      <c r="R309" s="44">
        <v>753.55</v>
      </c>
      <c r="S309" s="44">
        <v>0.85</v>
      </c>
      <c r="T309" s="44">
        <v>19</v>
      </c>
      <c r="U309" s="49" t="s">
        <v>357</v>
      </c>
      <c r="V309" s="49" t="s">
        <v>358</v>
      </c>
      <c r="X309" s="49" t="s">
        <v>388</v>
      </c>
      <c r="Y309" s="49" t="s">
        <v>389</v>
      </c>
    </row>
    <row r="310" spans="1:25" ht="12" customHeight="1">
      <c r="A310" s="49" t="s">
        <v>1181</v>
      </c>
      <c r="C310" s="57" t="str">
        <f>_xlfn.XLOOKUP(F310,truck_and_mark!B:B,truck_and_mark!A:A)</f>
        <v>ACQ5994</v>
      </c>
      <c r="E310" s="55"/>
      <c r="F310" s="32" t="s">
        <v>1182</v>
      </c>
      <c r="G310" s="54" t="s">
        <v>391</v>
      </c>
      <c r="H310" s="54" t="s">
        <v>392</v>
      </c>
      <c r="J310" s="49">
        <v>1</v>
      </c>
      <c r="K310" s="49">
        <v>2</v>
      </c>
      <c r="L310" s="49">
        <v>12</v>
      </c>
      <c r="M310" s="49">
        <v>13</v>
      </c>
      <c r="N310" s="49">
        <v>9025800090</v>
      </c>
      <c r="O310" s="54">
        <v>6</v>
      </c>
      <c r="Q310" s="44">
        <v>255.24</v>
      </c>
      <c r="R310" s="44">
        <v>248.7</v>
      </c>
      <c r="S310" s="44">
        <v>0.28000000000000003</v>
      </c>
      <c r="T310" s="44">
        <v>6.25999999999999</v>
      </c>
      <c r="U310" s="49" t="s">
        <v>357</v>
      </c>
      <c r="V310" s="49" t="s">
        <v>358</v>
      </c>
      <c r="X310" s="49" t="s">
        <v>391</v>
      </c>
      <c r="Y310" s="49" t="s">
        <v>392</v>
      </c>
    </row>
    <row r="311" spans="1:25" ht="12" customHeight="1">
      <c r="A311" s="49" t="s">
        <v>1181</v>
      </c>
      <c r="C311" s="57" t="str">
        <f>_xlfn.XLOOKUP(F311,truck_and_mark!B:B,truck_and_mark!A:A)</f>
        <v>ACQ5994</v>
      </c>
      <c r="E311" s="55"/>
      <c r="F311" s="32" t="s">
        <v>1182</v>
      </c>
      <c r="G311" s="54" t="s">
        <v>394</v>
      </c>
      <c r="H311" s="54" t="s">
        <v>395</v>
      </c>
      <c r="J311" s="49">
        <v>1</v>
      </c>
      <c r="K311" s="49">
        <v>2</v>
      </c>
      <c r="L311" s="49">
        <v>100</v>
      </c>
      <c r="M311" s="49">
        <v>101</v>
      </c>
      <c r="N311" s="49">
        <v>4009110000</v>
      </c>
      <c r="O311" s="54">
        <v>50</v>
      </c>
      <c r="Q311" s="44">
        <v>967</v>
      </c>
      <c r="R311" s="44">
        <v>942</v>
      </c>
      <c r="S311" s="44">
        <v>1.06</v>
      </c>
      <c r="T311" s="44">
        <v>23.94</v>
      </c>
      <c r="U311" s="49" t="s">
        <v>357</v>
      </c>
      <c r="V311" s="49" t="s">
        <v>358</v>
      </c>
      <c r="X311" s="49" t="s">
        <v>394</v>
      </c>
      <c r="Y311" s="49" t="s">
        <v>395</v>
      </c>
    </row>
    <row r="312" spans="1:25" ht="12" customHeight="1">
      <c r="A312" s="49" t="s">
        <v>1181</v>
      </c>
      <c r="C312" s="57" t="str">
        <f>_xlfn.XLOOKUP(F312,truck_and_mark!B:B,truck_and_mark!A:A)</f>
        <v>ACQ5994</v>
      </c>
      <c r="E312" s="55"/>
      <c r="F312" s="32" t="s">
        <v>1182</v>
      </c>
      <c r="G312" s="54" t="s">
        <v>394</v>
      </c>
      <c r="H312" s="54" t="s">
        <v>395</v>
      </c>
      <c r="J312" s="49">
        <v>1</v>
      </c>
      <c r="K312" s="49">
        <v>2</v>
      </c>
      <c r="L312" s="49">
        <v>100</v>
      </c>
      <c r="M312" s="49">
        <v>101</v>
      </c>
      <c r="N312" s="49">
        <v>4009110000</v>
      </c>
      <c r="O312" s="54">
        <v>50</v>
      </c>
      <c r="Q312" s="44">
        <v>1160</v>
      </c>
      <c r="R312" s="44">
        <v>1130.5</v>
      </c>
      <c r="S312" s="44">
        <v>1.28</v>
      </c>
      <c r="T312" s="44">
        <v>28.22</v>
      </c>
      <c r="U312" s="49" t="s">
        <v>357</v>
      </c>
      <c r="V312" s="49" t="s">
        <v>358</v>
      </c>
      <c r="X312" s="49" t="s">
        <v>394</v>
      </c>
      <c r="Y312" s="49" t="s">
        <v>395</v>
      </c>
    </row>
    <row r="313" spans="1:25" ht="12" customHeight="1">
      <c r="A313" s="49" t="s">
        <v>1181</v>
      </c>
      <c r="C313" s="57" t="str">
        <f>_xlfn.XLOOKUP(F313,truck_and_mark!B:B,truck_and_mark!A:A)</f>
        <v>ACQ5994</v>
      </c>
      <c r="E313" s="55"/>
      <c r="F313" s="32" t="s">
        <v>1182</v>
      </c>
      <c r="G313" s="54" t="s">
        <v>399</v>
      </c>
      <c r="H313" s="54" t="s">
        <v>400</v>
      </c>
      <c r="J313" s="49">
        <v>1</v>
      </c>
      <c r="K313" s="49">
        <v>1</v>
      </c>
      <c r="L313" s="49">
        <v>20</v>
      </c>
      <c r="M313" s="49">
        <v>21</v>
      </c>
      <c r="N313" s="49">
        <v>8439990000</v>
      </c>
      <c r="O313" s="54">
        <v>20</v>
      </c>
      <c r="Q313" s="44">
        <v>232</v>
      </c>
      <c r="R313" s="44">
        <v>226</v>
      </c>
      <c r="S313" s="44">
        <v>0.26</v>
      </c>
      <c r="T313" s="44">
        <v>5.74</v>
      </c>
      <c r="U313" s="49" t="s">
        <v>357</v>
      </c>
      <c r="V313" s="49" t="s">
        <v>358</v>
      </c>
      <c r="X313" s="49" t="s">
        <v>399</v>
      </c>
      <c r="Y313" s="49" t="s">
        <v>400</v>
      </c>
    </row>
    <row r="314" spans="1:25" ht="12" customHeight="1">
      <c r="A314" s="49" t="s">
        <v>1181</v>
      </c>
      <c r="C314" s="57" t="str">
        <f>_xlfn.XLOOKUP(F314,truck_and_mark!B:B,truck_and_mark!A:A)</f>
        <v>ACQ5994</v>
      </c>
      <c r="E314" s="55"/>
      <c r="F314" s="32" t="s">
        <v>1182</v>
      </c>
      <c r="G314" s="54" t="s">
        <v>399</v>
      </c>
      <c r="H314" s="54" t="s">
        <v>400</v>
      </c>
      <c r="J314" s="49">
        <v>1</v>
      </c>
      <c r="K314" s="49">
        <v>1</v>
      </c>
      <c r="L314" s="49">
        <v>20</v>
      </c>
      <c r="M314" s="49">
        <v>21</v>
      </c>
      <c r="N314" s="49">
        <v>8439990000</v>
      </c>
      <c r="O314" s="54">
        <v>20</v>
      </c>
      <c r="Q314" s="44">
        <v>309.39999999999998</v>
      </c>
      <c r="R314" s="44">
        <v>301.39999999999998</v>
      </c>
      <c r="S314" s="44">
        <v>0.34</v>
      </c>
      <c r="T314" s="44">
        <v>7.6600000000000597</v>
      </c>
      <c r="U314" s="49" t="s">
        <v>357</v>
      </c>
      <c r="V314" s="49" t="s">
        <v>358</v>
      </c>
      <c r="X314" s="49" t="s">
        <v>399</v>
      </c>
      <c r="Y314" s="49" t="s">
        <v>400</v>
      </c>
    </row>
    <row r="315" spans="1:25" ht="12" customHeight="1">
      <c r="A315" s="49" t="s">
        <v>1181</v>
      </c>
      <c r="C315" s="57" t="str">
        <f>_xlfn.XLOOKUP(F315,truck_and_mark!B:B,truck_and_mark!A:A)</f>
        <v>ACQ5994</v>
      </c>
      <c r="E315" s="55"/>
      <c r="F315" s="32" t="s">
        <v>1182</v>
      </c>
      <c r="G315" s="54" t="s">
        <v>399</v>
      </c>
      <c r="H315" s="54" t="s">
        <v>400</v>
      </c>
      <c r="J315" s="49">
        <v>1</v>
      </c>
      <c r="K315" s="49">
        <v>1</v>
      </c>
      <c r="L315" s="49">
        <v>10</v>
      </c>
      <c r="M315" s="49">
        <v>11</v>
      </c>
      <c r="N315" s="49">
        <v>8439990000</v>
      </c>
      <c r="O315" s="54">
        <v>10</v>
      </c>
      <c r="Q315" s="44">
        <v>193.4</v>
      </c>
      <c r="R315" s="44">
        <v>188.4</v>
      </c>
      <c r="S315" s="44">
        <v>0.21</v>
      </c>
      <c r="T315" s="44">
        <v>4.79</v>
      </c>
      <c r="U315" s="49" t="s">
        <v>357</v>
      </c>
      <c r="V315" s="49" t="s">
        <v>358</v>
      </c>
      <c r="X315" s="49" t="s">
        <v>399</v>
      </c>
      <c r="Y315" s="49" t="s">
        <v>400</v>
      </c>
    </row>
    <row r="316" spans="1:25" ht="12" customHeight="1">
      <c r="A316" s="49" t="s">
        <v>1181</v>
      </c>
      <c r="C316" s="57" t="str">
        <f>_xlfn.XLOOKUP(F316,truck_and_mark!B:B,truck_and_mark!A:A)</f>
        <v>ACQ5994</v>
      </c>
      <c r="E316" s="55"/>
      <c r="F316" s="32" t="s">
        <v>1182</v>
      </c>
      <c r="G316" s="54" t="s">
        <v>401</v>
      </c>
      <c r="H316" s="54" t="s">
        <v>402</v>
      </c>
      <c r="J316" s="49">
        <v>1</v>
      </c>
      <c r="K316" s="49">
        <v>1</v>
      </c>
      <c r="L316" s="49">
        <v>50</v>
      </c>
      <c r="M316" s="49">
        <v>51</v>
      </c>
      <c r="N316" s="49">
        <v>8439990000</v>
      </c>
      <c r="O316" s="54">
        <v>50</v>
      </c>
      <c r="Q316" s="44">
        <v>1160</v>
      </c>
      <c r="R316" s="44">
        <v>1130.5</v>
      </c>
      <c r="S316" s="44">
        <v>1.28</v>
      </c>
      <c r="T316" s="44">
        <v>28.22</v>
      </c>
      <c r="U316" s="49" t="s">
        <v>357</v>
      </c>
      <c r="V316" s="49" t="s">
        <v>358</v>
      </c>
      <c r="X316" s="49" t="s">
        <v>401</v>
      </c>
      <c r="Y316" s="49" t="s">
        <v>402</v>
      </c>
    </row>
    <row r="317" spans="1:25" ht="12" customHeight="1">
      <c r="A317" s="49" t="s">
        <v>1181</v>
      </c>
      <c r="C317" s="57" t="str">
        <f>_xlfn.XLOOKUP(F317,truck_and_mark!B:B,truck_and_mark!A:A)</f>
        <v>ACQ5994</v>
      </c>
      <c r="E317" s="55"/>
      <c r="F317" s="32" t="s">
        <v>1182</v>
      </c>
      <c r="G317" s="54" t="s">
        <v>403</v>
      </c>
      <c r="H317" s="54" t="s">
        <v>404</v>
      </c>
      <c r="J317" s="49">
        <v>1</v>
      </c>
      <c r="K317" s="49">
        <v>1</v>
      </c>
      <c r="L317" s="49">
        <v>4</v>
      </c>
      <c r="M317" s="49">
        <v>5</v>
      </c>
      <c r="N317" s="49">
        <v>8479909090</v>
      </c>
      <c r="O317" s="54">
        <v>4</v>
      </c>
      <c r="Q317" s="44">
        <v>154.68</v>
      </c>
      <c r="R317" s="44">
        <v>150.72</v>
      </c>
      <c r="S317" s="44">
        <v>0.17</v>
      </c>
      <c r="T317" s="44">
        <v>3.7900000000000098</v>
      </c>
      <c r="U317" s="49" t="s">
        <v>357</v>
      </c>
      <c r="V317" s="49" t="s">
        <v>358</v>
      </c>
      <c r="X317" s="49" t="s">
        <v>403</v>
      </c>
      <c r="Y317" s="49" t="s">
        <v>404</v>
      </c>
    </row>
    <row r="318" spans="1:25" ht="12" customHeight="1">
      <c r="A318" s="49" t="s">
        <v>1181</v>
      </c>
      <c r="C318" s="57" t="str">
        <f>_xlfn.XLOOKUP(F318,truck_and_mark!B:B,truck_and_mark!A:A)</f>
        <v>ACQ5994</v>
      </c>
      <c r="E318" s="55"/>
      <c r="F318" s="32" t="s">
        <v>1182</v>
      </c>
      <c r="G318" s="54" t="s">
        <v>405</v>
      </c>
      <c r="H318" s="54" t="s">
        <v>406</v>
      </c>
      <c r="J318" s="49">
        <v>1</v>
      </c>
      <c r="K318" s="49">
        <v>2</v>
      </c>
      <c r="L318" s="49">
        <v>8</v>
      </c>
      <c r="M318" s="49">
        <v>9</v>
      </c>
      <c r="N318" s="49">
        <v>8481901000</v>
      </c>
      <c r="O318" s="54">
        <v>4</v>
      </c>
      <c r="Q318" s="44">
        <v>77.36</v>
      </c>
      <c r="R318" s="44">
        <v>75.36</v>
      </c>
      <c r="S318" s="44">
        <v>0.09</v>
      </c>
      <c r="T318" s="44">
        <v>1.91</v>
      </c>
      <c r="U318" s="49" t="s">
        <v>357</v>
      </c>
      <c r="V318" s="49" t="s">
        <v>358</v>
      </c>
      <c r="X318" s="49" t="s">
        <v>405</v>
      </c>
      <c r="Y318" s="49" t="s">
        <v>406</v>
      </c>
    </row>
    <row r="319" spans="1:25" ht="12" customHeight="1">
      <c r="A319" s="49" t="s">
        <v>1181</v>
      </c>
      <c r="C319" s="57" t="str">
        <f>_xlfn.XLOOKUP(F319,truck_and_mark!B:B,truck_and_mark!A:A)</f>
        <v>ACQ5994</v>
      </c>
      <c r="E319" s="55"/>
      <c r="F319" s="32" t="s">
        <v>1182</v>
      </c>
      <c r="G319" s="54" t="s">
        <v>407</v>
      </c>
      <c r="H319" s="54" t="s">
        <v>408</v>
      </c>
      <c r="J319" s="49">
        <v>1</v>
      </c>
      <c r="K319" s="49">
        <v>1</v>
      </c>
      <c r="L319" s="49">
        <v>10</v>
      </c>
      <c r="M319" s="49">
        <v>11</v>
      </c>
      <c r="N319" s="49">
        <v>7318151001</v>
      </c>
      <c r="O319" s="54">
        <v>10</v>
      </c>
      <c r="Q319" s="44">
        <v>212.7</v>
      </c>
      <c r="R319" s="44">
        <v>207.2</v>
      </c>
      <c r="S319" s="44">
        <v>0.23</v>
      </c>
      <c r="T319" s="44">
        <v>5.27</v>
      </c>
      <c r="U319" s="49" t="s">
        <v>357</v>
      </c>
      <c r="V319" s="49" t="s">
        <v>358</v>
      </c>
      <c r="X319" s="49" t="s">
        <v>407</v>
      </c>
      <c r="Y319" s="49" t="s">
        <v>408</v>
      </c>
    </row>
    <row r="320" spans="1:25" ht="12" customHeight="1">
      <c r="A320" s="49" t="s">
        <v>1181</v>
      </c>
      <c r="C320" s="57" t="str">
        <f>_xlfn.XLOOKUP(F320,truck_and_mark!B:B,truck_and_mark!A:A)</f>
        <v>ACQ5994</v>
      </c>
      <c r="E320" s="55"/>
      <c r="F320" s="32" t="s">
        <v>1182</v>
      </c>
      <c r="G320" s="54" t="s">
        <v>410</v>
      </c>
      <c r="H320" s="54" t="s">
        <v>411</v>
      </c>
      <c r="J320" s="49">
        <v>1</v>
      </c>
      <c r="K320" s="49">
        <v>160</v>
      </c>
      <c r="L320" s="49">
        <v>320</v>
      </c>
      <c r="M320" s="49">
        <v>321</v>
      </c>
      <c r="N320" s="49">
        <v>8414100090</v>
      </c>
      <c r="O320" s="54">
        <v>2</v>
      </c>
      <c r="Q320" s="44">
        <v>18561.62</v>
      </c>
      <c r="R320" s="44">
        <v>18084.939999999999</v>
      </c>
      <c r="S320" s="44">
        <v>20.420000000000002</v>
      </c>
      <c r="T320" s="44">
        <v>456.26</v>
      </c>
      <c r="U320" s="49" t="s">
        <v>357</v>
      </c>
      <c r="V320" s="49" t="s">
        <v>358</v>
      </c>
      <c r="X320" s="49" t="s">
        <v>410</v>
      </c>
      <c r="Y320" s="49" t="s">
        <v>411</v>
      </c>
    </row>
    <row r="321" spans="1:25" ht="12" customHeight="1">
      <c r="A321" s="49" t="s">
        <v>1181</v>
      </c>
      <c r="C321" s="57" t="str">
        <f>_xlfn.XLOOKUP(F321,truck_and_mark!B:B,truck_and_mark!A:A)</f>
        <v>ACQ5994</v>
      </c>
      <c r="E321" s="55"/>
      <c r="F321" s="32" t="s">
        <v>1182</v>
      </c>
      <c r="G321" s="54" t="s">
        <v>413</v>
      </c>
      <c r="H321" s="54" t="s">
        <v>414</v>
      </c>
      <c r="J321" s="49">
        <v>1</v>
      </c>
      <c r="K321" s="49">
        <v>0.2</v>
      </c>
      <c r="L321" s="49">
        <v>80</v>
      </c>
      <c r="M321" s="49">
        <v>81</v>
      </c>
      <c r="N321" s="49">
        <v>4009110000</v>
      </c>
      <c r="O321" s="54">
        <v>400</v>
      </c>
      <c r="Q321" s="44">
        <v>3092</v>
      </c>
      <c r="R321" s="44">
        <v>3016</v>
      </c>
      <c r="S321" s="44">
        <v>3.4</v>
      </c>
      <c r="T321" s="44">
        <v>72.599999999999994</v>
      </c>
      <c r="U321" s="49" t="s">
        <v>357</v>
      </c>
      <c r="V321" s="49" t="s">
        <v>358</v>
      </c>
      <c r="X321" s="49" t="s">
        <v>413</v>
      </c>
      <c r="Y321" s="49" t="s">
        <v>414</v>
      </c>
    </row>
    <row r="322" spans="1:25" ht="12" customHeight="1">
      <c r="A322" s="49" t="s">
        <v>1181</v>
      </c>
      <c r="C322" s="57" t="str">
        <f>_xlfn.XLOOKUP(F322,truck_and_mark!B:B,truck_and_mark!A:A)</f>
        <v>ACQ5994</v>
      </c>
      <c r="E322" s="55"/>
      <c r="F322" s="32" t="s">
        <v>1182</v>
      </c>
      <c r="G322" s="54" t="s">
        <v>415</v>
      </c>
      <c r="H322" s="54" t="s">
        <v>416</v>
      </c>
      <c r="J322" s="49">
        <v>1</v>
      </c>
      <c r="K322" s="49">
        <v>0.2</v>
      </c>
      <c r="L322" s="49">
        <v>80</v>
      </c>
      <c r="M322" s="49">
        <v>81</v>
      </c>
      <c r="N322" s="49">
        <v>9028109000</v>
      </c>
      <c r="O322" s="54">
        <v>400</v>
      </c>
      <c r="Q322" s="44">
        <v>3092</v>
      </c>
      <c r="R322" s="44">
        <v>3016</v>
      </c>
      <c r="S322" s="44">
        <v>3.4</v>
      </c>
      <c r="T322" s="44">
        <v>72.599999999999994</v>
      </c>
      <c r="U322" s="49" t="s">
        <v>357</v>
      </c>
      <c r="V322" s="49" t="s">
        <v>358</v>
      </c>
      <c r="X322" s="49" t="s">
        <v>415</v>
      </c>
      <c r="Y322" s="49" t="s">
        <v>416</v>
      </c>
    </row>
    <row r="323" spans="1:25" ht="12" customHeight="1">
      <c r="A323" s="49" t="s">
        <v>1181</v>
      </c>
      <c r="C323" s="57" t="str">
        <f>_xlfn.XLOOKUP(F323,truck_and_mark!B:B,truck_and_mark!A:A)</f>
        <v>ACQ5994</v>
      </c>
      <c r="E323" s="55"/>
      <c r="F323" s="32" t="s">
        <v>1182</v>
      </c>
      <c r="G323" s="54" t="s">
        <v>391</v>
      </c>
      <c r="H323" s="54" t="s">
        <v>392</v>
      </c>
      <c r="J323" s="49">
        <v>1</v>
      </c>
      <c r="K323" s="49">
        <v>2</v>
      </c>
      <c r="L323" s="49">
        <v>20</v>
      </c>
      <c r="M323" s="49">
        <v>21</v>
      </c>
      <c r="N323" s="49">
        <v>9032810000</v>
      </c>
      <c r="O323" s="54">
        <v>10</v>
      </c>
      <c r="Q323" s="44">
        <v>232</v>
      </c>
      <c r="R323" s="44">
        <v>226.1</v>
      </c>
      <c r="S323" s="44">
        <v>0.26</v>
      </c>
      <c r="T323" s="44">
        <v>5.6400000000000103</v>
      </c>
      <c r="U323" s="49" t="s">
        <v>357</v>
      </c>
      <c r="V323" s="49" t="s">
        <v>358</v>
      </c>
      <c r="X323" s="49" t="s">
        <v>391</v>
      </c>
      <c r="Y323" s="49" t="s">
        <v>392</v>
      </c>
    </row>
    <row r="324" spans="1:25" ht="12" customHeight="1">
      <c r="A324" s="49" t="s">
        <v>1181</v>
      </c>
      <c r="C324" s="57" t="str">
        <f>_xlfn.XLOOKUP(F324,truck_and_mark!B:B,truck_and_mark!A:A)</f>
        <v>ACQ5994</v>
      </c>
      <c r="E324" s="55"/>
      <c r="F324" s="32" t="s">
        <v>1182</v>
      </c>
      <c r="G324" s="54" t="s">
        <v>417</v>
      </c>
      <c r="H324" s="54" t="s">
        <v>418</v>
      </c>
      <c r="J324" s="49">
        <v>1</v>
      </c>
      <c r="K324" s="49">
        <v>1</v>
      </c>
      <c r="L324" s="49">
        <v>10</v>
      </c>
      <c r="M324" s="49">
        <v>11</v>
      </c>
      <c r="N324" s="49">
        <v>9032810000</v>
      </c>
      <c r="O324" s="54">
        <v>10</v>
      </c>
      <c r="Q324" s="44">
        <v>232</v>
      </c>
      <c r="R324" s="44">
        <v>226.1</v>
      </c>
      <c r="S324" s="44">
        <v>0.26</v>
      </c>
      <c r="T324" s="44">
        <v>5.6400000000000103</v>
      </c>
      <c r="U324" s="49" t="s">
        <v>357</v>
      </c>
      <c r="V324" s="49" t="s">
        <v>358</v>
      </c>
      <c r="X324" s="49" t="s">
        <v>417</v>
      </c>
      <c r="Y324" s="49" t="s">
        <v>418</v>
      </c>
    </row>
    <row r="325" spans="1:25" ht="12" customHeight="1">
      <c r="A325" s="49" t="s">
        <v>1181</v>
      </c>
      <c r="C325" s="57" t="str">
        <f>_xlfn.XLOOKUP(F325,truck_and_mark!B:B,truck_and_mark!A:A)</f>
        <v>ACQ5994</v>
      </c>
      <c r="E325" s="55"/>
      <c r="F325" s="32" t="s">
        <v>1182</v>
      </c>
      <c r="G325" s="54" t="s">
        <v>419</v>
      </c>
      <c r="H325" s="54" t="s">
        <v>420</v>
      </c>
      <c r="J325" s="49">
        <v>1</v>
      </c>
      <c r="K325" s="49">
        <v>2</v>
      </c>
      <c r="L325" s="49">
        <v>40</v>
      </c>
      <c r="M325" s="49">
        <v>41</v>
      </c>
      <c r="N325" s="49">
        <v>8468900000</v>
      </c>
      <c r="O325" s="54">
        <v>20</v>
      </c>
      <c r="Q325" s="44">
        <v>773.4</v>
      </c>
      <c r="R325" s="44">
        <v>753.6</v>
      </c>
      <c r="S325" s="44">
        <v>0.85</v>
      </c>
      <c r="T325" s="44">
        <v>18.950000000000099</v>
      </c>
      <c r="U325" s="49" t="s">
        <v>357</v>
      </c>
      <c r="V325" s="49" t="s">
        <v>358</v>
      </c>
      <c r="X325" s="49" t="s">
        <v>419</v>
      </c>
      <c r="Y325" s="49" t="s">
        <v>420</v>
      </c>
    </row>
    <row r="326" spans="1:25" ht="12" customHeight="1">
      <c r="A326" s="49" t="s">
        <v>1181</v>
      </c>
      <c r="C326" s="57" t="str">
        <f>_xlfn.XLOOKUP(F326,truck_and_mark!B:B,truck_and_mark!A:A)</f>
        <v>ACQ5994</v>
      </c>
      <c r="E326" s="55"/>
      <c r="F326" s="32" t="s">
        <v>1182</v>
      </c>
      <c r="G326" s="54" t="s">
        <v>422</v>
      </c>
      <c r="H326" s="54" t="s">
        <v>423</v>
      </c>
      <c r="J326" s="49">
        <v>1</v>
      </c>
      <c r="K326" s="49">
        <v>3</v>
      </c>
      <c r="L326" s="49">
        <v>12</v>
      </c>
      <c r="M326" s="49">
        <v>13</v>
      </c>
      <c r="N326" s="49">
        <v>8468900000</v>
      </c>
      <c r="O326" s="54">
        <v>4</v>
      </c>
      <c r="Q326" s="44">
        <v>170.16</v>
      </c>
      <c r="R326" s="44">
        <v>165.8</v>
      </c>
      <c r="S326" s="44">
        <v>0.19</v>
      </c>
      <c r="T326" s="44">
        <v>4.1699999999999804</v>
      </c>
      <c r="U326" s="49" t="s">
        <v>357</v>
      </c>
      <c r="V326" s="49" t="s">
        <v>358</v>
      </c>
      <c r="X326" s="49" t="s">
        <v>422</v>
      </c>
      <c r="Y326" s="49" t="s">
        <v>423</v>
      </c>
    </row>
    <row r="327" spans="1:25" ht="12" customHeight="1">
      <c r="A327" s="49" t="s">
        <v>1181</v>
      </c>
      <c r="C327" s="57" t="str">
        <f>_xlfn.XLOOKUP(F327,truck_and_mark!B:B,truck_and_mark!A:A)</f>
        <v>ACQ5994</v>
      </c>
      <c r="E327" s="55"/>
      <c r="F327" s="32" t="s">
        <v>1182</v>
      </c>
      <c r="G327" s="54" t="s">
        <v>424</v>
      </c>
      <c r="H327" s="54" t="s">
        <v>425</v>
      </c>
      <c r="J327" s="49">
        <v>1</v>
      </c>
      <c r="K327" s="49">
        <v>3</v>
      </c>
      <c r="L327" s="49">
        <v>300</v>
      </c>
      <c r="M327" s="49">
        <v>301</v>
      </c>
      <c r="N327" s="49">
        <v>8468900000</v>
      </c>
      <c r="O327" s="54">
        <v>100</v>
      </c>
      <c r="Q327" s="44">
        <v>3480</v>
      </c>
      <c r="R327" s="44">
        <v>3391</v>
      </c>
      <c r="S327" s="44">
        <v>3.83</v>
      </c>
      <c r="T327" s="44">
        <v>85.17</v>
      </c>
      <c r="U327" s="49" t="s">
        <v>357</v>
      </c>
      <c r="V327" s="49" t="s">
        <v>358</v>
      </c>
      <c r="X327" s="49" t="s">
        <v>424</v>
      </c>
      <c r="Y327" s="49" t="s">
        <v>425</v>
      </c>
    </row>
    <row r="328" spans="1:25" ht="12" customHeight="1">
      <c r="A328" s="49" t="s">
        <v>1181</v>
      </c>
      <c r="C328" s="57" t="str">
        <f>_xlfn.XLOOKUP(F328,truck_and_mark!B:B,truck_and_mark!A:A)</f>
        <v>ACQ5994</v>
      </c>
      <c r="E328" s="55"/>
      <c r="F328" s="32" t="s">
        <v>1182</v>
      </c>
      <c r="G328" s="54" t="s">
        <v>426</v>
      </c>
      <c r="H328" s="54" t="s">
        <v>427</v>
      </c>
      <c r="J328" s="49">
        <v>1</v>
      </c>
      <c r="K328" s="49">
        <v>4</v>
      </c>
      <c r="L328" s="49">
        <v>80</v>
      </c>
      <c r="M328" s="49">
        <v>81</v>
      </c>
      <c r="N328" s="49">
        <v>8468900000</v>
      </c>
      <c r="O328" s="54">
        <v>20</v>
      </c>
      <c r="Q328" s="44">
        <v>773.4</v>
      </c>
      <c r="R328" s="44">
        <v>753.6</v>
      </c>
      <c r="S328" s="44">
        <v>0.85</v>
      </c>
      <c r="T328" s="44">
        <v>18.950000000000099</v>
      </c>
      <c r="U328" s="49" t="s">
        <v>357</v>
      </c>
      <c r="V328" s="49" t="s">
        <v>358</v>
      </c>
      <c r="X328" s="49" t="s">
        <v>426</v>
      </c>
      <c r="Y328" s="49" t="s">
        <v>427</v>
      </c>
    </row>
    <row r="329" spans="1:25" ht="12" customHeight="1">
      <c r="A329" s="49" t="s">
        <v>1181</v>
      </c>
      <c r="C329" s="57" t="str">
        <f>_xlfn.XLOOKUP(F329,truck_and_mark!B:B,truck_and_mark!A:A)</f>
        <v>ACQ5994</v>
      </c>
      <c r="E329" s="55"/>
      <c r="F329" s="32" t="s">
        <v>1182</v>
      </c>
      <c r="G329" s="54" t="s">
        <v>428</v>
      </c>
      <c r="H329" s="54" t="s">
        <v>429</v>
      </c>
      <c r="J329" s="49">
        <v>1</v>
      </c>
      <c r="K329" s="49">
        <v>4</v>
      </c>
      <c r="L329" s="49">
        <v>8</v>
      </c>
      <c r="M329" s="49">
        <v>9</v>
      </c>
      <c r="N329" s="49">
        <v>8456401000</v>
      </c>
      <c r="O329" s="54">
        <v>2</v>
      </c>
      <c r="Q329" s="44">
        <v>13921.22</v>
      </c>
      <c r="R329" s="44">
        <v>13563.7</v>
      </c>
      <c r="S329" s="44">
        <v>15.31</v>
      </c>
      <c r="T329" s="44">
        <v>342.20999999999901</v>
      </c>
      <c r="U329" s="49" t="s">
        <v>357</v>
      </c>
      <c r="V329" s="49" t="s">
        <v>358</v>
      </c>
      <c r="X329" s="49" t="s">
        <v>428</v>
      </c>
      <c r="Y329" s="49" t="s">
        <v>429</v>
      </c>
    </row>
    <row r="330" spans="1:25" ht="12" customHeight="1">
      <c r="A330" s="49" t="s">
        <v>1181</v>
      </c>
      <c r="C330" s="57" t="str">
        <f>_xlfn.XLOOKUP(F330,truck_and_mark!B:B,truck_and_mark!A:A)</f>
        <v>ACQ5994</v>
      </c>
      <c r="E330" s="55"/>
      <c r="F330" s="32" t="s">
        <v>1182</v>
      </c>
      <c r="G330" s="54" t="s">
        <v>428</v>
      </c>
      <c r="H330" s="54" t="s">
        <v>429</v>
      </c>
      <c r="J330" s="49">
        <v>1</v>
      </c>
      <c r="K330" s="49">
        <v>5</v>
      </c>
      <c r="L330" s="49">
        <v>10</v>
      </c>
      <c r="M330" s="49">
        <v>11</v>
      </c>
      <c r="N330" s="49">
        <v>8456401000</v>
      </c>
      <c r="O330" s="54">
        <v>2</v>
      </c>
      <c r="Q330" s="44">
        <v>14694.62</v>
      </c>
      <c r="R330" s="44">
        <v>14317.24</v>
      </c>
      <c r="S330" s="44">
        <v>16.16</v>
      </c>
      <c r="T330" s="44">
        <v>361.22000000000099</v>
      </c>
      <c r="U330" s="49" t="s">
        <v>357</v>
      </c>
      <c r="V330" s="49" t="s">
        <v>358</v>
      </c>
      <c r="X330" s="49" t="s">
        <v>428</v>
      </c>
      <c r="Y330" s="49" t="s">
        <v>429</v>
      </c>
    </row>
    <row r="331" spans="1:25" ht="12" customHeight="1">
      <c r="A331" s="49" t="s">
        <v>1181</v>
      </c>
      <c r="C331" s="57" t="str">
        <f>_xlfn.XLOOKUP(F331,truck_and_mark!B:B,truck_and_mark!A:A)</f>
        <v>ACQ5994</v>
      </c>
      <c r="E331" s="55"/>
      <c r="F331" s="32" t="s">
        <v>1182</v>
      </c>
      <c r="G331" s="54" t="s">
        <v>432</v>
      </c>
      <c r="H331" s="54" t="s">
        <v>433</v>
      </c>
      <c r="J331" s="49">
        <v>1</v>
      </c>
      <c r="K331" s="49">
        <v>5</v>
      </c>
      <c r="L331" s="49">
        <v>20</v>
      </c>
      <c r="M331" s="49">
        <v>21</v>
      </c>
      <c r="N331" s="49">
        <v>8466939000</v>
      </c>
      <c r="O331" s="54">
        <v>4</v>
      </c>
      <c r="Q331" s="44">
        <v>77.36</v>
      </c>
      <c r="R331" s="44">
        <v>75.36</v>
      </c>
      <c r="S331" s="44">
        <v>0.09</v>
      </c>
      <c r="T331" s="44">
        <v>1.91</v>
      </c>
      <c r="U331" s="49" t="s">
        <v>357</v>
      </c>
      <c r="V331" s="49" t="s">
        <v>358</v>
      </c>
      <c r="X331" s="49" t="s">
        <v>432</v>
      </c>
      <c r="Y331" s="49" t="s">
        <v>433</v>
      </c>
    </row>
    <row r="332" spans="1:25" ht="12" customHeight="1">
      <c r="A332" s="49" t="s">
        <v>1181</v>
      </c>
      <c r="C332" s="57" t="str">
        <f>_xlfn.XLOOKUP(F332,truck_and_mark!B:B,truck_and_mark!A:A)</f>
        <v>ACQ5994</v>
      </c>
      <c r="E332" s="55"/>
      <c r="F332" s="32" t="s">
        <v>1182</v>
      </c>
      <c r="G332" s="54" t="s">
        <v>432</v>
      </c>
      <c r="H332" s="54" t="s">
        <v>433</v>
      </c>
      <c r="J332" s="49">
        <v>1</v>
      </c>
      <c r="K332" s="49">
        <v>5</v>
      </c>
      <c r="L332" s="49">
        <v>20</v>
      </c>
      <c r="M332" s="49">
        <v>21</v>
      </c>
      <c r="N332" s="49">
        <v>8466939000</v>
      </c>
      <c r="O332" s="54">
        <v>4</v>
      </c>
      <c r="Q332" s="44">
        <v>154.68</v>
      </c>
      <c r="R332" s="44">
        <v>150.72</v>
      </c>
      <c r="S332" s="44">
        <v>0.17</v>
      </c>
      <c r="T332" s="44">
        <v>3.7900000000000098</v>
      </c>
      <c r="U332" s="49" t="s">
        <v>357</v>
      </c>
      <c r="V332" s="49" t="s">
        <v>358</v>
      </c>
      <c r="X332" s="49" t="s">
        <v>432</v>
      </c>
      <c r="Y332" s="49" t="s">
        <v>433</v>
      </c>
    </row>
    <row r="333" spans="1:25" ht="12" customHeight="1">
      <c r="A333" s="49" t="s">
        <v>1181</v>
      </c>
      <c r="C333" s="57" t="str">
        <f>_xlfn.XLOOKUP(F333,truck_and_mark!B:B,truck_and_mark!A:A)</f>
        <v>ACQ5994</v>
      </c>
      <c r="E333" s="55"/>
      <c r="F333" s="32" t="s">
        <v>1182</v>
      </c>
      <c r="G333" s="54" t="s">
        <v>436</v>
      </c>
      <c r="H333" s="54" t="s">
        <v>437</v>
      </c>
      <c r="J333" s="49">
        <v>1</v>
      </c>
      <c r="K333" s="49">
        <v>4</v>
      </c>
      <c r="L333" s="49">
        <v>16</v>
      </c>
      <c r="M333" s="49">
        <v>17</v>
      </c>
      <c r="N333" s="49">
        <v>8473309000</v>
      </c>
      <c r="O333" s="54">
        <v>4</v>
      </c>
      <c r="Q333" s="44">
        <v>232.04</v>
      </c>
      <c r="R333" s="44">
        <v>226.08</v>
      </c>
      <c r="S333" s="44">
        <v>0.26</v>
      </c>
      <c r="T333" s="44">
        <v>5.6999999999999797</v>
      </c>
      <c r="U333" s="49" t="s">
        <v>357</v>
      </c>
      <c r="V333" s="49" t="s">
        <v>358</v>
      </c>
      <c r="X333" s="49" t="s">
        <v>436</v>
      </c>
      <c r="Y333" s="49" t="s">
        <v>437</v>
      </c>
    </row>
    <row r="334" spans="1:25" ht="12" customHeight="1">
      <c r="A334" s="49" t="s">
        <v>1181</v>
      </c>
      <c r="C334" s="57" t="str">
        <f>_xlfn.XLOOKUP(F334,truck_and_mark!B:B,truck_and_mark!A:A)</f>
        <v>ACQ5994</v>
      </c>
      <c r="E334" s="55"/>
      <c r="F334" s="32" t="s">
        <v>1182</v>
      </c>
      <c r="G334" s="54" t="s">
        <v>438</v>
      </c>
      <c r="H334" s="54" t="s">
        <v>439</v>
      </c>
      <c r="J334" s="49">
        <v>1</v>
      </c>
      <c r="K334" s="49">
        <v>4</v>
      </c>
      <c r="L334" s="49">
        <v>40</v>
      </c>
      <c r="M334" s="49">
        <v>41</v>
      </c>
      <c r="N334" s="49">
        <v>8473309000</v>
      </c>
      <c r="O334" s="54">
        <v>10</v>
      </c>
      <c r="Q334" s="44">
        <v>154.69999999999999</v>
      </c>
      <c r="R334" s="44">
        <v>150.69999999999999</v>
      </c>
      <c r="S334" s="44">
        <v>0.17</v>
      </c>
      <c r="T334" s="44">
        <v>3.8300000000000298</v>
      </c>
      <c r="U334" s="49" t="s">
        <v>357</v>
      </c>
      <c r="V334" s="49" t="s">
        <v>358</v>
      </c>
      <c r="X334" s="49" t="s">
        <v>438</v>
      </c>
      <c r="Y334" s="49" t="s">
        <v>439</v>
      </c>
    </row>
    <row r="335" spans="1:25" ht="12" customHeight="1">
      <c r="A335" s="49" t="s">
        <v>1181</v>
      </c>
      <c r="C335" s="57" t="str">
        <f>_xlfn.XLOOKUP(F335,truck_and_mark!B:B,truck_and_mark!A:A)</f>
        <v>ACQ5994</v>
      </c>
      <c r="E335" s="55"/>
      <c r="F335" s="32" t="s">
        <v>1182</v>
      </c>
      <c r="G335" s="54" t="s">
        <v>440</v>
      </c>
      <c r="H335" s="54" t="s">
        <v>441</v>
      </c>
      <c r="J335" s="49">
        <v>1</v>
      </c>
      <c r="K335" s="49">
        <v>4</v>
      </c>
      <c r="L335" s="49">
        <v>400</v>
      </c>
      <c r="M335" s="49">
        <v>401</v>
      </c>
      <c r="N335" s="49">
        <v>8468900000</v>
      </c>
      <c r="O335" s="54">
        <v>100</v>
      </c>
      <c r="Q335" s="44">
        <v>9668</v>
      </c>
      <c r="R335" s="44">
        <v>9419</v>
      </c>
      <c r="S335" s="44">
        <v>10.63</v>
      </c>
      <c r="T335" s="44">
        <v>238.37</v>
      </c>
      <c r="U335" s="49" t="s">
        <v>357</v>
      </c>
      <c r="V335" s="49" t="s">
        <v>358</v>
      </c>
      <c r="X335" s="49" t="s">
        <v>440</v>
      </c>
      <c r="Y335" s="49" t="s">
        <v>441</v>
      </c>
    </row>
    <row r="336" spans="1:25" ht="12" customHeight="1">
      <c r="A336" s="49" t="s">
        <v>1181</v>
      </c>
      <c r="C336" s="57" t="str">
        <f>_xlfn.XLOOKUP(F336,truck_and_mark!B:B,truck_and_mark!A:A)</f>
        <v>ACQ5994</v>
      </c>
      <c r="E336" s="55"/>
      <c r="F336" s="32" t="s">
        <v>1182</v>
      </c>
      <c r="G336" s="54" t="s">
        <v>442</v>
      </c>
      <c r="H336" s="54" t="s">
        <v>443</v>
      </c>
      <c r="J336" s="49">
        <v>1</v>
      </c>
      <c r="K336" s="49">
        <v>4</v>
      </c>
      <c r="L336" s="49">
        <v>16</v>
      </c>
      <c r="M336" s="49">
        <v>17</v>
      </c>
      <c r="N336" s="49">
        <v>8425311000</v>
      </c>
      <c r="O336" s="54">
        <v>4</v>
      </c>
      <c r="Q336" s="44">
        <v>58005.04</v>
      </c>
      <c r="R336" s="44">
        <v>56515.44</v>
      </c>
      <c r="S336" s="44">
        <v>63.81</v>
      </c>
      <c r="T336" s="44">
        <v>1425.79</v>
      </c>
      <c r="U336" s="49" t="s">
        <v>357</v>
      </c>
      <c r="V336" s="49" t="s">
        <v>358</v>
      </c>
      <c r="X336" s="49" t="s">
        <v>442</v>
      </c>
      <c r="Y336" s="49" t="s">
        <v>443</v>
      </c>
    </row>
    <row r="337" spans="1:25" ht="12" customHeight="1">
      <c r="A337" s="49" t="s">
        <v>1181</v>
      </c>
      <c r="C337" s="57" t="str">
        <f>_xlfn.XLOOKUP(F337,truck_and_mark!B:B,truck_and_mark!A:A)</f>
        <v>ACQ5994</v>
      </c>
      <c r="E337" s="55"/>
      <c r="F337" s="32" t="s">
        <v>1182</v>
      </c>
      <c r="G337" s="54" t="s">
        <v>445</v>
      </c>
      <c r="H337" s="54" t="s">
        <v>446</v>
      </c>
      <c r="J337" s="49">
        <v>1</v>
      </c>
      <c r="K337" s="49">
        <v>4</v>
      </c>
      <c r="L337" s="49">
        <v>32</v>
      </c>
      <c r="M337" s="49">
        <v>33</v>
      </c>
      <c r="N337" s="49">
        <v>3926909090</v>
      </c>
      <c r="O337" s="54">
        <v>8</v>
      </c>
      <c r="Q337" s="44">
        <v>464.08</v>
      </c>
      <c r="R337" s="44">
        <v>452.16</v>
      </c>
      <c r="S337" s="44">
        <v>0.51</v>
      </c>
      <c r="T337" s="44">
        <v>11.41</v>
      </c>
      <c r="U337" s="49" t="s">
        <v>357</v>
      </c>
      <c r="V337" s="49" t="s">
        <v>358</v>
      </c>
      <c r="X337" s="49" t="s">
        <v>445</v>
      </c>
      <c r="Y337" s="49" t="s">
        <v>446</v>
      </c>
    </row>
    <row r="338" spans="1:25" ht="12" customHeight="1">
      <c r="A338" s="49" t="s">
        <v>1181</v>
      </c>
      <c r="C338" s="57" t="str">
        <f>_xlfn.XLOOKUP(F338,truck_and_mark!B:B,truck_and_mark!A:A)</f>
        <v>ACQ5994</v>
      </c>
      <c r="E338" s="55"/>
      <c r="F338" s="32" t="s">
        <v>1182</v>
      </c>
      <c r="G338" s="54" t="s">
        <v>447</v>
      </c>
      <c r="H338" s="54" t="s">
        <v>448</v>
      </c>
      <c r="J338" s="49">
        <v>1</v>
      </c>
      <c r="K338" s="49">
        <v>4</v>
      </c>
      <c r="L338" s="49">
        <v>400</v>
      </c>
      <c r="M338" s="49">
        <v>401</v>
      </c>
      <c r="N338" s="49">
        <v>7313000000</v>
      </c>
      <c r="O338" s="54">
        <v>100</v>
      </c>
      <c r="Q338" s="44">
        <v>387</v>
      </c>
      <c r="R338" s="44">
        <v>377</v>
      </c>
      <c r="S338" s="44">
        <v>0.43</v>
      </c>
      <c r="T338" s="44">
        <v>9.57</v>
      </c>
      <c r="U338" s="49" t="s">
        <v>357</v>
      </c>
      <c r="V338" s="49" t="s">
        <v>358</v>
      </c>
      <c r="X338" s="49" t="s">
        <v>447</v>
      </c>
      <c r="Y338" s="49" t="s">
        <v>448</v>
      </c>
    </row>
    <row r="339" spans="1:25" ht="12" customHeight="1">
      <c r="A339" s="49" t="s">
        <v>1181</v>
      </c>
      <c r="C339" s="57" t="str">
        <f>_xlfn.XLOOKUP(F339,truck_and_mark!B:B,truck_and_mark!A:A)</f>
        <v>ACQ5994</v>
      </c>
      <c r="E339" s="55"/>
      <c r="F339" s="32" t="s">
        <v>1182</v>
      </c>
      <c r="G339" s="54" t="s">
        <v>449</v>
      </c>
      <c r="H339" s="54" t="s">
        <v>450</v>
      </c>
      <c r="J339" s="49">
        <v>1</v>
      </c>
      <c r="K339" s="49">
        <v>4</v>
      </c>
      <c r="L339" s="49">
        <v>80</v>
      </c>
      <c r="M339" s="49">
        <v>81</v>
      </c>
      <c r="N339" s="49">
        <v>7318190000</v>
      </c>
      <c r="O339" s="54">
        <v>20</v>
      </c>
      <c r="Q339" s="44">
        <v>232</v>
      </c>
      <c r="R339" s="44">
        <v>226</v>
      </c>
      <c r="S339" s="44">
        <v>0.26</v>
      </c>
      <c r="T339" s="44">
        <v>5.74</v>
      </c>
      <c r="U339" s="49" t="s">
        <v>357</v>
      </c>
      <c r="V339" s="49" t="s">
        <v>358</v>
      </c>
      <c r="X339" s="49" t="s">
        <v>449</v>
      </c>
      <c r="Y339" s="49" t="s">
        <v>450</v>
      </c>
    </row>
    <row r="340" spans="1:25" ht="12" customHeight="1">
      <c r="A340" s="49" t="s">
        <v>1181</v>
      </c>
      <c r="C340" s="57" t="str">
        <f>_xlfn.XLOOKUP(F340,truck_and_mark!B:B,truck_and_mark!A:A)</f>
        <v>ACQ5994</v>
      </c>
      <c r="E340" s="55"/>
      <c r="F340" s="32" t="s">
        <v>1182</v>
      </c>
      <c r="G340" s="54" t="s">
        <v>451</v>
      </c>
      <c r="H340" s="54" t="s">
        <v>452</v>
      </c>
      <c r="J340" s="49">
        <v>1</v>
      </c>
      <c r="K340" s="49">
        <v>4</v>
      </c>
      <c r="L340" s="49">
        <v>80</v>
      </c>
      <c r="M340" s="49">
        <v>81</v>
      </c>
      <c r="N340" s="49">
        <v>7326209000</v>
      </c>
      <c r="O340" s="54">
        <v>20</v>
      </c>
      <c r="Q340" s="44">
        <v>309.39999999999998</v>
      </c>
      <c r="R340" s="44">
        <v>301.39999999999998</v>
      </c>
      <c r="S340" s="44">
        <v>0.34</v>
      </c>
      <c r="T340" s="44">
        <v>7.6600000000000597</v>
      </c>
      <c r="U340" s="49" t="s">
        <v>357</v>
      </c>
      <c r="V340" s="49" t="s">
        <v>358</v>
      </c>
      <c r="X340" s="49" t="s">
        <v>451</v>
      </c>
      <c r="Y340" s="49" t="s">
        <v>452</v>
      </c>
    </row>
    <row r="341" spans="1:25" ht="12" customHeight="1">
      <c r="A341" s="49" t="s">
        <v>1181</v>
      </c>
      <c r="C341" s="57" t="str">
        <f>_xlfn.XLOOKUP(F341,truck_and_mark!B:B,truck_and_mark!A:A)</f>
        <v>ACQ5994</v>
      </c>
      <c r="E341" s="55"/>
      <c r="F341" s="32" t="s">
        <v>1182</v>
      </c>
      <c r="G341" s="54" t="s">
        <v>451</v>
      </c>
      <c r="H341" s="54" t="s">
        <v>452</v>
      </c>
      <c r="J341" s="49">
        <v>1</v>
      </c>
      <c r="K341" s="49">
        <v>6</v>
      </c>
      <c r="L341" s="49">
        <v>60</v>
      </c>
      <c r="M341" s="49">
        <v>61</v>
      </c>
      <c r="N341" s="49">
        <v>7326209000</v>
      </c>
      <c r="O341" s="54">
        <v>10</v>
      </c>
      <c r="Q341" s="44">
        <v>773.4</v>
      </c>
      <c r="R341" s="44">
        <v>753.5</v>
      </c>
      <c r="S341" s="44">
        <v>0.85</v>
      </c>
      <c r="T341" s="44">
        <v>19.0500000000001</v>
      </c>
      <c r="U341" s="49" t="s">
        <v>357</v>
      </c>
      <c r="V341" s="49" t="s">
        <v>358</v>
      </c>
      <c r="X341" s="49" t="s">
        <v>451</v>
      </c>
      <c r="Y341" s="49" t="s">
        <v>452</v>
      </c>
    </row>
    <row r="342" spans="1:25" ht="12" customHeight="1">
      <c r="A342" s="49" t="s">
        <v>1181</v>
      </c>
      <c r="C342" s="57" t="str">
        <f>_xlfn.XLOOKUP(F342,truck_and_mark!B:B,truck_and_mark!A:A)</f>
        <v>ACQ5994</v>
      </c>
      <c r="E342" s="55"/>
      <c r="F342" s="32" t="s">
        <v>1182</v>
      </c>
      <c r="G342" s="54" t="s">
        <v>455</v>
      </c>
      <c r="H342" s="54" t="s">
        <v>456</v>
      </c>
      <c r="J342" s="49">
        <v>1</v>
      </c>
      <c r="K342" s="49">
        <v>7</v>
      </c>
      <c r="L342" s="49">
        <v>56</v>
      </c>
      <c r="M342" s="49">
        <v>57</v>
      </c>
      <c r="N342" s="49">
        <v>7318190000</v>
      </c>
      <c r="O342" s="54">
        <v>8</v>
      </c>
      <c r="Q342" s="44">
        <v>1856.16</v>
      </c>
      <c r="R342" s="44">
        <v>1808.48</v>
      </c>
      <c r="S342" s="44">
        <v>2.04</v>
      </c>
      <c r="T342" s="44">
        <v>45.6400000000001</v>
      </c>
      <c r="U342" s="49" t="s">
        <v>357</v>
      </c>
      <c r="V342" s="49" t="s">
        <v>358</v>
      </c>
      <c r="X342" s="49" t="s">
        <v>455</v>
      </c>
      <c r="Y342" s="49" t="s">
        <v>456</v>
      </c>
    </row>
    <row r="343" spans="1:25" ht="12" customHeight="1">
      <c r="A343" s="49" t="s">
        <v>1181</v>
      </c>
      <c r="C343" s="57" t="str">
        <f>_xlfn.XLOOKUP(F343,truck_and_mark!B:B,truck_and_mark!A:A)</f>
        <v>ACQ5994</v>
      </c>
      <c r="E343" s="55"/>
      <c r="F343" s="32" t="s">
        <v>1182</v>
      </c>
      <c r="G343" s="54" t="s">
        <v>458</v>
      </c>
      <c r="H343" s="54" t="s">
        <v>459</v>
      </c>
      <c r="J343" s="49">
        <v>1</v>
      </c>
      <c r="K343" s="49">
        <v>7</v>
      </c>
      <c r="L343" s="49">
        <v>56</v>
      </c>
      <c r="M343" s="49">
        <v>57</v>
      </c>
      <c r="N343" s="49">
        <v>7318190000</v>
      </c>
      <c r="O343" s="54">
        <v>8</v>
      </c>
      <c r="Q343" s="44">
        <v>464.08</v>
      </c>
      <c r="R343" s="44">
        <v>452.16</v>
      </c>
      <c r="S343" s="44">
        <v>0.51</v>
      </c>
      <c r="T343" s="44">
        <v>11.41</v>
      </c>
      <c r="U343" s="49" t="s">
        <v>357</v>
      </c>
      <c r="V343" s="49" t="s">
        <v>358</v>
      </c>
      <c r="X343" s="49" t="s">
        <v>458</v>
      </c>
      <c r="Y343" s="49" t="s">
        <v>459</v>
      </c>
    </row>
    <row r="344" spans="1:25" ht="12" customHeight="1">
      <c r="A344" s="49" t="s">
        <v>1181</v>
      </c>
      <c r="C344" s="57" t="str">
        <f>_xlfn.XLOOKUP(F344,truck_and_mark!B:B,truck_and_mark!A:A)</f>
        <v>ACQ5994</v>
      </c>
      <c r="E344" s="55"/>
      <c r="F344" s="32" t="s">
        <v>1182</v>
      </c>
      <c r="G344" s="54" t="s">
        <v>458</v>
      </c>
      <c r="H344" s="54" t="s">
        <v>459</v>
      </c>
      <c r="J344" s="49">
        <v>1</v>
      </c>
      <c r="K344" s="49">
        <v>8</v>
      </c>
      <c r="L344" s="49">
        <v>64</v>
      </c>
      <c r="M344" s="49">
        <v>65</v>
      </c>
      <c r="N344" s="49">
        <v>7318190000</v>
      </c>
      <c r="O344" s="54">
        <v>8</v>
      </c>
      <c r="Q344" s="44">
        <v>928.08</v>
      </c>
      <c r="R344" s="44">
        <v>904.24</v>
      </c>
      <c r="S344" s="44">
        <v>1.02</v>
      </c>
      <c r="T344" s="44">
        <v>22.82</v>
      </c>
      <c r="U344" s="49" t="s">
        <v>357</v>
      </c>
      <c r="V344" s="49" t="s">
        <v>358</v>
      </c>
      <c r="X344" s="49" t="s">
        <v>458</v>
      </c>
      <c r="Y344" s="49" t="s">
        <v>459</v>
      </c>
    </row>
    <row r="345" spans="1:25" ht="12" customHeight="1">
      <c r="A345" s="49" t="s">
        <v>1181</v>
      </c>
      <c r="C345" s="57" t="str">
        <f>_xlfn.XLOOKUP(F345,truck_and_mark!B:B,truck_and_mark!A:A)</f>
        <v>ACQ5994</v>
      </c>
      <c r="E345" s="55"/>
      <c r="F345" s="32" t="s">
        <v>1182</v>
      </c>
      <c r="G345" s="54" t="s">
        <v>462</v>
      </c>
      <c r="H345" s="54" t="s">
        <v>463</v>
      </c>
      <c r="J345" s="49">
        <v>1</v>
      </c>
      <c r="K345" s="49">
        <v>4</v>
      </c>
      <c r="L345" s="49">
        <v>32</v>
      </c>
      <c r="M345" s="49">
        <v>33</v>
      </c>
      <c r="N345" s="49">
        <v>4821100000</v>
      </c>
      <c r="O345" s="54">
        <v>8</v>
      </c>
      <c r="Q345" s="44">
        <v>309.36</v>
      </c>
      <c r="R345" s="44">
        <v>301.44</v>
      </c>
      <c r="S345" s="44">
        <v>0.34</v>
      </c>
      <c r="T345" s="44">
        <v>7.5800000000000196</v>
      </c>
      <c r="U345" s="49" t="s">
        <v>357</v>
      </c>
      <c r="V345" s="49" t="s">
        <v>358</v>
      </c>
      <c r="X345" s="49" t="s">
        <v>462</v>
      </c>
      <c r="Y345" s="49" t="s">
        <v>463</v>
      </c>
    </row>
    <row r="346" spans="1:25" ht="12" customHeight="1">
      <c r="A346" s="49" t="s">
        <v>1181</v>
      </c>
      <c r="C346" s="57" t="str">
        <f>_xlfn.XLOOKUP(F346,truck_and_mark!B:B,truck_and_mark!A:A)</f>
        <v>ACQ5994</v>
      </c>
      <c r="E346" s="55"/>
      <c r="F346" s="32" t="s">
        <v>1182</v>
      </c>
      <c r="G346" s="54" t="s">
        <v>464</v>
      </c>
      <c r="H346" s="54" t="s">
        <v>465</v>
      </c>
      <c r="J346" s="49">
        <v>1</v>
      </c>
      <c r="K346" s="49">
        <v>4</v>
      </c>
      <c r="L346" s="49">
        <v>40</v>
      </c>
      <c r="M346" s="49">
        <v>41</v>
      </c>
      <c r="N346" s="49">
        <v>4821100000</v>
      </c>
      <c r="O346" s="54">
        <v>10</v>
      </c>
      <c r="Q346" s="44">
        <v>580.1</v>
      </c>
      <c r="R346" s="44">
        <v>565.20000000000005</v>
      </c>
      <c r="S346" s="44">
        <v>0.64</v>
      </c>
      <c r="T346" s="44">
        <v>14.26</v>
      </c>
      <c r="U346" s="49" t="s">
        <v>357</v>
      </c>
      <c r="V346" s="49" t="s">
        <v>358</v>
      </c>
      <c r="X346" s="49" t="s">
        <v>464</v>
      </c>
      <c r="Y346" s="49" t="s">
        <v>465</v>
      </c>
    </row>
    <row r="347" spans="1:25" ht="12" customHeight="1">
      <c r="A347" s="49" t="s">
        <v>1181</v>
      </c>
      <c r="C347" s="57" t="str">
        <f>_xlfn.XLOOKUP(F347,truck_and_mark!B:B,truck_and_mark!A:A)</f>
        <v>ACQ5994</v>
      </c>
      <c r="E347" s="55"/>
      <c r="F347" s="32" t="s">
        <v>1182</v>
      </c>
      <c r="G347" s="54" t="s">
        <v>466</v>
      </c>
      <c r="H347" s="54" t="s">
        <v>467</v>
      </c>
      <c r="J347" s="49">
        <v>1</v>
      </c>
      <c r="K347" s="49">
        <v>4</v>
      </c>
      <c r="L347" s="49">
        <v>16</v>
      </c>
      <c r="M347" s="49">
        <v>17</v>
      </c>
      <c r="N347" s="49">
        <v>4821100000</v>
      </c>
      <c r="O347" s="54">
        <v>4</v>
      </c>
      <c r="Q347" s="44">
        <v>386.72</v>
      </c>
      <c r="R347" s="44">
        <v>376.76</v>
      </c>
      <c r="S347" s="44">
        <v>0.43</v>
      </c>
      <c r="T347" s="44">
        <v>9.5300000000000402</v>
      </c>
      <c r="U347" s="49" t="s">
        <v>357</v>
      </c>
      <c r="V347" s="49" t="s">
        <v>358</v>
      </c>
      <c r="X347" s="49" t="s">
        <v>466</v>
      </c>
      <c r="Y347" s="49" t="s">
        <v>467</v>
      </c>
    </row>
    <row r="348" spans="1:25" ht="12" customHeight="1">
      <c r="A348" s="49" t="s">
        <v>1181</v>
      </c>
      <c r="C348" s="57" t="str">
        <f>_xlfn.XLOOKUP(F348,truck_and_mark!B:B,truck_and_mark!A:A)</f>
        <v>ACQ5994</v>
      </c>
      <c r="E348" s="55"/>
      <c r="F348" s="32" t="s">
        <v>1182</v>
      </c>
      <c r="G348" s="54" t="s">
        <v>468</v>
      </c>
      <c r="H348" s="54" t="s">
        <v>469</v>
      </c>
      <c r="J348" s="49">
        <v>1</v>
      </c>
      <c r="K348" s="49">
        <v>3</v>
      </c>
      <c r="L348" s="49">
        <v>60</v>
      </c>
      <c r="M348" s="49">
        <v>61</v>
      </c>
      <c r="N348" s="49">
        <v>7315900000</v>
      </c>
      <c r="O348" s="54">
        <v>20</v>
      </c>
      <c r="Q348" s="44">
        <v>386.8</v>
      </c>
      <c r="R348" s="44">
        <v>376.8</v>
      </c>
      <c r="S348" s="44">
        <v>0.43</v>
      </c>
      <c r="T348" s="44">
        <v>9.57</v>
      </c>
      <c r="U348" s="49" t="s">
        <v>357</v>
      </c>
      <c r="V348" s="49" t="s">
        <v>358</v>
      </c>
      <c r="X348" s="49" t="s">
        <v>468</v>
      </c>
      <c r="Y348" s="49" t="s">
        <v>469</v>
      </c>
    </row>
    <row r="349" spans="1:25" ht="12" customHeight="1">
      <c r="A349" s="49" t="s">
        <v>1181</v>
      </c>
      <c r="C349" s="57" t="str">
        <f>_xlfn.XLOOKUP(F349,truck_and_mark!B:B,truck_and_mark!A:A)</f>
        <v>ACQ5994</v>
      </c>
      <c r="E349" s="55"/>
      <c r="F349" s="32" t="s">
        <v>1182</v>
      </c>
      <c r="G349" s="54" t="s">
        <v>470</v>
      </c>
      <c r="H349" s="54" t="s">
        <v>471</v>
      </c>
      <c r="J349" s="49">
        <v>1</v>
      </c>
      <c r="K349" s="49">
        <v>3</v>
      </c>
      <c r="L349" s="49">
        <v>30</v>
      </c>
      <c r="M349" s="49">
        <v>31</v>
      </c>
      <c r="N349" s="49">
        <v>7315900000</v>
      </c>
      <c r="O349" s="54">
        <v>10</v>
      </c>
      <c r="Q349" s="44">
        <v>386.7</v>
      </c>
      <c r="R349" s="44">
        <v>376.8</v>
      </c>
      <c r="S349" s="44">
        <v>0.43</v>
      </c>
      <c r="T349" s="44">
        <v>9.4700000000000308</v>
      </c>
      <c r="U349" s="49" t="s">
        <v>357</v>
      </c>
      <c r="V349" s="49" t="s">
        <v>358</v>
      </c>
      <c r="X349" s="49" t="s">
        <v>470</v>
      </c>
      <c r="Y349" s="49" t="s">
        <v>471</v>
      </c>
    </row>
    <row r="350" spans="1:25" ht="12" customHeight="1">
      <c r="A350" s="49" t="s">
        <v>1181</v>
      </c>
      <c r="C350" s="57" t="str">
        <f>_xlfn.XLOOKUP(F350,truck_and_mark!B:B,truck_and_mark!A:A)</f>
        <v>ACQ5994</v>
      </c>
      <c r="E350" s="55"/>
      <c r="F350" s="32" t="s">
        <v>1182</v>
      </c>
      <c r="G350" s="54" t="s">
        <v>472</v>
      </c>
      <c r="H350" s="54" t="s">
        <v>473</v>
      </c>
      <c r="J350" s="49">
        <v>1</v>
      </c>
      <c r="K350" s="49">
        <v>4</v>
      </c>
      <c r="L350" s="49">
        <v>80</v>
      </c>
      <c r="M350" s="49">
        <v>81</v>
      </c>
      <c r="N350" s="49">
        <v>7315900000</v>
      </c>
      <c r="O350" s="54">
        <v>20</v>
      </c>
      <c r="Q350" s="44">
        <v>1160.2</v>
      </c>
      <c r="R350" s="44">
        <v>1130.4000000000001</v>
      </c>
      <c r="S350" s="44">
        <v>1.28</v>
      </c>
      <c r="T350" s="44">
        <v>28.52</v>
      </c>
      <c r="U350" s="49" t="s">
        <v>357</v>
      </c>
      <c r="V350" s="49" t="s">
        <v>358</v>
      </c>
      <c r="X350" s="49" t="s">
        <v>472</v>
      </c>
      <c r="Y350" s="49" t="s">
        <v>473</v>
      </c>
    </row>
    <row r="351" spans="1:25" ht="12" customHeight="1">
      <c r="A351" s="49" t="s">
        <v>1181</v>
      </c>
      <c r="C351" s="57" t="str">
        <f>_xlfn.XLOOKUP(F351,truck_and_mark!B:B,truck_and_mark!A:A)</f>
        <v>ACQ5994</v>
      </c>
      <c r="E351" s="55"/>
      <c r="F351" s="32" t="s">
        <v>1182</v>
      </c>
      <c r="G351" s="54" t="s">
        <v>474</v>
      </c>
      <c r="H351" s="54" t="s">
        <v>475</v>
      </c>
      <c r="J351" s="49">
        <v>1</v>
      </c>
      <c r="K351" s="49">
        <v>4</v>
      </c>
      <c r="L351" s="49">
        <v>16</v>
      </c>
      <c r="M351" s="49">
        <v>17</v>
      </c>
      <c r="N351" s="49">
        <v>8471800000</v>
      </c>
      <c r="O351" s="54">
        <v>4</v>
      </c>
      <c r="Q351" s="44">
        <v>1469.48</v>
      </c>
      <c r="R351" s="44">
        <v>1431.72</v>
      </c>
      <c r="S351" s="44">
        <v>1.62</v>
      </c>
      <c r="T351" s="44">
        <v>36.14</v>
      </c>
      <c r="U351" s="49" t="s">
        <v>357</v>
      </c>
      <c r="V351" s="49" t="s">
        <v>358</v>
      </c>
      <c r="X351" s="49" t="s">
        <v>474</v>
      </c>
      <c r="Y351" s="49" t="s">
        <v>475</v>
      </c>
    </row>
    <row r="352" spans="1:25" ht="12" customHeight="1">
      <c r="A352" s="49" t="s">
        <v>1181</v>
      </c>
      <c r="C352" s="57" t="str">
        <f>_xlfn.XLOOKUP(F352,truck_and_mark!B:B,truck_and_mark!A:A)</f>
        <v>ACQ5994</v>
      </c>
      <c r="E352" s="55"/>
      <c r="F352" s="32" t="s">
        <v>1182</v>
      </c>
      <c r="G352" s="54" t="s">
        <v>476</v>
      </c>
      <c r="H352" s="54" t="s">
        <v>477</v>
      </c>
      <c r="J352" s="49">
        <v>1</v>
      </c>
      <c r="K352" s="49">
        <v>4</v>
      </c>
      <c r="L352" s="49">
        <v>16</v>
      </c>
      <c r="M352" s="49">
        <v>17</v>
      </c>
      <c r="N352" s="49">
        <v>8471800000</v>
      </c>
      <c r="O352" s="54">
        <v>4</v>
      </c>
      <c r="Q352" s="44">
        <v>1237.44</v>
      </c>
      <c r="R352" s="44">
        <v>1205.68</v>
      </c>
      <c r="S352" s="44">
        <v>1.36</v>
      </c>
      <c r="T352" s="44">
        <v>30.4</v>
      </c>
      <c r="U352" s="49" t="s">
        <v>357</v>
      </c>
      <c r="V352" s="49" t="s">
        <v>358</v>
      </c>
      <c r="X352" s="49" t="s">
        <v>476</v>
      </c>
      <c r="Y352" s="49" t="s">
        <v>477</v>
      </c>
    </row>
    <row r="353" spans="1:25" ht="12" customHeight="1">
      <c r="A353" s="49" t="s">
        <v>1181</v>
      </c>
      <c r="C353" s="57" t="str">
        <f>_xlfn.XLOOKUP(F353,truck_and_mark!B:B,truck_and_mark!A:A)</f>
        <v>ACQ5994</v>
      </c>
      <c r="E353" s="55"/>
      <c r="F353" s="32" t="s">
        <v>1182</v>
      </c>
      <c r="G353" s="54" t="s">
        <v>478</v>
      </c>
      <c r="H353" s="54" t="s">
        <v>479</v>
      </c>
      <c r="J353" s="49">
        <v>1</v>
      </c>
      <c r="K353" s="49">
        <v>20</v>
      </c>
      <c r="L353" s="49">
        <v>60</v>
      </c>
      <c r="M353" s="49">
        <v>61</v>
      </c>
      <c r="N353" s="49">
        <v>8537101990</v>
      </c>
      <c r="O353" s="54">
        <v>3</v>
      </c>
      <c r="Q353" s="44">
        <v>3480.3</v>
      </c>
      <c r="R353" s="44">
        <v>3390.93</v>
      </c>
      <c r="S353" s="44">
        <v>3.83</v>
      </c>
      <c r="T353" s="44">
        <v>85.539999999999907</v>
      </c>
      <c r="U353" s="49" t="s">
        <v>357</v>
      </c>
      <c r="V353" s="49" t="s">
        <v>358</v>
      </c>
      <c r="X353" s="49" t="s">
        <v>478</v>
      </c>
      <c r="Y353" s="49" t="s">
        <v>479</v>
      </c>
    </row>
    <row r="354" spans="1:25" ht="12" customHeight="1">
      <c r="A354" s="49" t="s">
        <v>1181</v>
      </c>
      <c r="C354" s="57" t="str">
        <f>_xlfn.XLOOKUP(F354,truck_and_mark!B:B,truck_and_mark!A:A)</f>
        <v>ACQ5994</v>
      </c>
      <c r="E354" s="55"/>
      <c r="F354" s="32" t="s">
        <v>1182</v>
      </c>
      <c r="G354" s="54" t="s">
        <v>480</v>
      </c>
      <c r="H354" s="54" t="s">
        <v>481</v>
      </c>
      <c r="J354" s="49">
        <v>1</v>
      </c>
      <c r="K354" s="49">
        <v>20</v>
      </c>
      <c r="L354" s="49">
        <v>80</v>
      </c>
      <c r="M354" s="49">
        <v>81</v>
      </c>
      <c r="N354" s="49">
        <v>8537101990</v>
      </c>
      <c r="O354" s="54">
        <v>4</v>
      </c>
      <c r="Q354" s="44">
        <v>4640.3999999999996</v>
      </c>
      <c r="R354" s="44">
        <v>4521.24</v>
      </c>
      <c r="S354" s="44">
        <v>5.0999999999999996</v>
      </c>
      <c r="T354" s="44">
        <v>114.06</v>
      </c>
      <c r="U354" s="49" t="s">
        <v>357</v>
      </c>
      <c r="V354" s="49" t="s">
        <v>358</v>
      </c>
      <c r="X354" s="49" t="s">
        <v>480</v>
      </c>
      <c r="Y354" s="49" t="s">
        <v>481</v>
      </c>
    </row>
    <row r="355" spans="1:25" ht="12" customHeight="1">
      <c r="A355" s="49" t="s">
        <v>1181</v>
      </c>
      <c r="C355" s="57" t="str">
        <f>_xlfn.XLOOKUP(F355,truck_and_mark!B:B,truck_and_mark!A:A)</f>
        <v>ACQ5994</v>
      </c>
      <c r="E355" s="55"/>
      <c r="F355" s="32" t="s">
        <v>1182</v>
      </c>
      <c r="G355" s="54" t="s">
        <v>483</v>
      </c>
      <c r="H355" s="54" t="s">
        <v>484</v>
      </c>
      <c r="J355" s="49">
        <v>1</v>
      </c>
      <c r="K355" s="49">
        <v>0.5</v>
      </c>
      <c r="L355" s="49">
        <v>150</v>
      </c>
      <c r="M355" s="49">
        <v>151</v>
      </c>
      <c r="N355" s="49">
        <v>5402699000</v>
      </c>
      <c r="O355" s="54">
        <v>300</v>
      </c>
      <c r="Q355" s="44">
        <v>3480</v>
      </c>
      <c r="R355" s="44">
        <v>3390</v>
      </c>
      <c r="S355" s="44">
        <v>3.83</v>
      </c>
      <c r="T355" s="44">
        <v>86.17</v>
      </c>
      <c r="U355" s="49" t="s">
        <v>357</v>
      </c>
      <c r="V355" s="49" t="s">
        <v>358</v>
      </c>
      <c r="X355" s="49" t="s">
        <v>483</v>
      </c>
      <c r="Y355" s="49" t="s">
        <v>484</v>
      </c>
    </row>
    <row r="356" spans="1:25" ht="12" customHeight="1">
      <c r="A356" s="49" t="s">
        <v>1181</v>
      </c>
      <c r="C356" s="57" t="str">
        <f>_xlfn.XLOOKUP(F356,truck_and_mark!B:B,truck_and_mark!A:A)</f>
        <v>ACQ5994</v>
      </c>
      <c r="E356" s="55"/>
      <c r="F356" s="32" t="s">
        <v>1182</v>
      </c>
      <c r="G356" s="54" t="s">
        <v>483</v>
      </c>
      <c r="H356" s="54" t="s">
        <v>484</v>
      </c>
      <c r="J356" s="49">
        <v>1</v>
      </c>
      <c r="K356" s="49">
        <v>0.5</v>
      </c>
      <c r="L356" s="49">
        <v>100</v>
      </c>
      <c r="M356" s="49">
        <v>101</v>
      </c>
      <c r="N356" s="49">
        <v>5402699000</v>
      </c>
      <c r="O356" s="54">
        <v>200</v>
      </c>
      <c r="Q356" s="44">
        <v>2706</v>
      </c>
      <c r="R356" s="44">
        <v>2638</v>
      </c>
      <c r="S356" s="44">
        <v>2.98</v>
      </c>
      <c r="T356" s="44">
        <v>65.02</v>
      </c>
      <c r="U356" s="49" t="s">
        <v>357</v>
      </c>
      <c r="V356" s="49" t="s">
        <v>358</v>
      </c>
      <c r="X356" s="49" t="s">
        <v>483</v>
      </c>
      <c r="Y356" s="49" t="s">
        <v>484</v>
      </c>
    </row>
    <row r="357" spans="1:25" ht="12" customHeight="1">
      <c r="A357" s="49" t="s">
        <v>1181</v>
      </c>
      <c r="C357" s="57" t="str">
        <f>_xlfn.XLOOKUP(F357,truck_and_mark!B:B,truck_and_mark!A:A)</f>
        <v>ACQ5994</v>
      </c>
      <c r="E357" s="55"/>
      <c r="F357" s="32" t="s">
        <v>1182</v>
      </c>
      <c r="G357" s="54" t="s">
        <v>483</v>
      </c>
      <c r="H357" s="54" t="s">
        <v>484</v>
      </c>
      <c r="J357" s="49">
        <v>1</v>
      </c>
      <c r="K357" s="49">
        <v>0.5</v>
      </c>
      <c r="L357" s="49">
        <v>150</v>
      </c>
      <c r="M357" s="49">
        <v>151</v>
      </c>
      <c r="N357" s="49">
        <v>5402699000</v>
      </c>
      <c r="O357" s="54">
        <v>300</v>
      </c>
      <c r="Q357" s="44">
        <v>2901</v>
      </c>
      <c r="R357" s="44">
        <v>2826</v>
      </c>
      <c r="S357" s="44">
        <v>3.19</v>
      </c>
      <c r="T357" s="44">
        <v>71.81</v>
      </c>
      <c r="U357" s="49" t="s">
        <v>357</v>
      </c>
      <c r="V357" s="49" t="s">
        <v>358</v>
      </c>
      <c r="X357" s="49" t="s">
        <v>483</v>
      </c>
      <c r="Y357" s="49" t="s">
        <v>484</v>
      </c>
    </row>
    <row r="358" spans="1:25" ht="12" customHeight="1">
      <c r="A358" s="49" t="s">
        <v>1181</v>
      </c>
      <c r="C358" s="57" t="str">
        <f>_xlfn.XLOOKUP(F358,truck_and_mark!B:B,truck_and_mark!A:A)</f>
        <v>ACQ5994</v>
      </c>
      <c r="E358" s="55"/>
      <c r="F358" s="32" t="s">
        <v>1182</v>
      </c>
      <c r="G358" s="54" t="s">
        <v>488</v>
      </c>
      <c r="H358" s="54" t="s">
        <v>489</v>
      </c>
      <c r="J358" s="49">
        <v>1</v>
      </c>
      <c r="K358" s="49">
        <v>1</v>
      </c>
      <c r="L358" s="49">
        <v>20</v>
      </c>
      <c r="M358" s="49">
        <v>21</v>
      </c>
      <c r="N358" s="49">
        <v>3917400000</v>
      </c>
      <c r="O358" s="54">
        <v>20</v>
      </c>
      <c r="Q358" s="44">
        <v>38.6</v>
      </c>
      <c r="R358" s="44">
        <v>37.6</v>
      </c>
      <c r="S358" s="44">
        <v>0.04</v>
      </c>
      <c r="T358" s="44">
        <v>0.96000000000000696</v>
      </c>
      <c r="U358" s="49" t="s">
        <v>357</v>
      </c>
      <c r="V358" s="49" t="s">
        <v>358</v>
      </c>
      <c r="X358" s="49" t="s">
        <v>488</v>
      </c>
      <c r="Y358" s="49" t="s">
        <v>489</v>
      </c>
    </row>
    <row r="359" spans="1:25" ht="12" customHeight="1">
      <c r="A359" s="49" t="s">
        <v>1181</v>
      </c>
      <c r="C359" s="57" t="str">
        <f>_xlfn.XLOOKUP(F359,truck_and_mark!B:B,truck_and_mark!A:A)</f>
        <v>ACQ5994</v>
      </c>
      <c r="E359" s="55"/>
      <c r="F359" s="32" t="s">
        <v>1182</v>
      </c>
      <c r="G359" s="54" t="s">
        <v>490</v>
      </c>
      <c r="H359" s="54" t="s">
        <v>491</v>
      </c>
      <c r="J359" s="49">
        <v>1</v>
      </c>
      <c r="K359" s="49">
        <v>1</v>
      </c>
      <c r="L359" s="49">
        <v>20</v>
      </c>
      <c r="M359" s="49">
        <v>21</v>
      </c>
      <c r="N359" s="49">
        <v>3926909090</v>
      </c>
      <c r="O359" s="54">
        <v>20</v>
      </c>
      <c r="Q359" s="44">
        <v>309.39999999999998</v>
      </c>
      <c r="R359" s="44">
        <v>301.39999999999998</v>
      </c>
      <c r="S359" s="44">
        <v>0.34</v>
      </c>
      <c r="T359" s="44">
        <v>7.6600000000000597</v>
      </c>
      <c r="U359" s="49" t="s">
        <v>357</v>
      </c>
      <c r="V359" s="49" t="s">
        <v>358</v>
      </c>
      <c r="X359" s="49" t="s">
        <v>490</v>
      </c>
      <c r="Y359" s="49" t="s">
        <v>491</v>
      </c>
    </row>
    <row r="360" spans="1:25" ht="12" customHeight="1">
      <c r="A360" s="49" t="s">
        <v>1181</v>
      </c>
      <c r="C360" s="57" t="str">
        <f>_xlfn.XLOOKUP(F360,truck_and_mark!B:B,truck_and_mark!A:A)</f>
        <v>ACQ5994</v>
      </c>
      <c r="E360" s="55"/>
      <c r="F360" s="32" t="s">
        <v>1182</v>
      </c>
      <c r="G360" s="54" t="s">
        <v>492</v>
      </c>
      <c r="H360" s="54" t="s">
        <v>493</v>
      </c>
      <c r="J360" s="49">
        <v>1</v>
      </c>
      <c r="K360" s="49">
        <v>1</v>
      </c>
      <c r="L360" s="49">
        <v>50</v>
      </c>
      <c r="M360" s="49">
        <v>51</v>
      </c>
      <c r="N360" s="49">
        <v>5906101000</v>
      </c>
      <c r="O360" s="54">
        <v>50</v>
      </c>
      <c r="Q360" s="44">
        <v>193.5</v>
      </c>
      <c r="R360" s="44">
        <v>188.5</v>
      </c>
      <c r="S360" s="44">
        <v>0.21</v>
      </c>
      <c r="T360" s="44">
        <v>4.79</v>
      </c>
      <c r="U360" s="49" t="s">
        <v>357</v>
      </c>
      <c r="V360" s="49" t="s">
        <v>358</v>
      </c>
      <c r="X360" s="49" t="s">
        <v>492</v>
      </c>
      <c r="Y360" s="49" t="s">
        <v>493</v>
      </c>
    </row>
    <row r="361" spans="1:25" ht="12" customHeight="1">
      <c r="A361" s="49" t="s">
        <v>1181</v>
      </c>
      <c r="C361" s="57" t="str">
        <f>_xlfn.XLOOKUP(F361,truck_and_mark!B:B,truck_and_mark!A:A)</f>
        <v>ACQ5994</v>
      </c>
      <c r="E361" s="55"/>
      <c r="F361" s="32" t="s">
        <v>1182</v>
      </c>
      <c r="G361" s="54" t="s">
        <v>494</v>
      </c>
      <c r="H361" s="54" t="s">
        <v>495</v>
      </c>
      <c r="J361" s="49">
        <v>1</v>
      </c>
      <c r="K361" s="49">
        <v>2</v>
      </c>
      <c r="L361" s="49">
        <v>20</v>
      </c>
      <c r="M361" s="49">
        <v>21</v>
      </c>
      <c r="N361" s="49">
        <v>8206000000</v>
      </c>
      <c r="O361" s="54">
        <v>10</v>
      </c>
      <c r="Q361" s="44">
        <v>38.700000000000003</v>
      </c>
      <c r="R361" s="44">
        <v>37.700000000000003</v>
      </c>
      <c r="S361" s="44">
        <v>0.04</v>
      </c>
      <c r="T361" s="44">
        <v>0.96</v>
      </c>
      <c r="U361" s="49" t="s">
        <v>357</v>
      </c>
      <c r="V361" s="49" t="s">
        <v>358</v>
      </c>
      <c r="X361" s="49" t="s">
        <v>494</v>
      </c>
      <c r="Y361" s="49" t="s">
        <v>495</v>
      </c>
    </row>
    <row r="362" spans="1:25" ht="12" customHeight="1">
      <c r="A362" s="49" t="s">
        <v>1181</v>
      </c>
      <c r="C362" s="57" t="str">
        <f>_xlfn.XLOOKUP(F362,truck_and_mark!B:B,truck_and_mark!A:A)</f>
        <v>ACQ5994</v>
      </c>
      <c r="E362" s="55"/>
      <c r="F362" s="32" t="s">
        <v>1182</v>
      </c>
      <c r="G362" s="54" t="s">
        <v>497</v>
      </c>
      <c r="H362" s="54" t="s">
        <v>498</v>
      </c>
      <c r="J362" s="49">
        <v>1</v>
      </c>
      <c r="K362" s="49">
        <v>2</v>
      </c>
      <c r="L362" s="49">
        <v>20</v>
      </c>
      <c r="M362" s="49">
        <v>21</v>
      </c>
      <c r="N362" s="49">
        <v>8203200000</v>
      </c>
      <c r="O362" s="54">
        <v>10</v>
      </c>
      <c r="Q362" s="44">
        <v>96.7</v>
      </c>
      <c r="R362" s="44">
        <v>94.2</v>
      </c>
      <c r="S362" s="44">
        <v>0.11</v>
      </c>
      <c r="T362" s="44">
        <v>2.39</v>
      </c>
      <c r="U362" s="49" t="s">
        <v>357</v>
      </c>
      <c r="V362" s="49" t="s">
        <v>358</v>
      </c>
      <c r="X362" s="49" t="s">
        <v>497</v>
      </c>
      <c r="Y362" s="49" t="s">
        <v>498</v>
      </c>
    </row>
    <row r="363" spans="1:25" ht="12" customHeight="1">
      <c r="A363" s="49" t="s">
        <v>1181</v>
      </c>
      <c r="C363" s="57" t="str">
        <f>_xlfn.XLOOKUP(F363,truck_and_mark!B:B,truck_and_mark!A:A)</f>
        <v>ACQ5994</v>
      </c>
      <c r="E363" s="55"/>
      <c r="F363" s="32" t="s">
        <v>1182</v>
      </c>
      <c r="G363" s="54" t="s">
        <v>499</v>
      </c>
      <c r="H363" s="54" t="s">
        <v>500</v>
      </c>
      <c r="J363" s="49">
        <v>1</v>
      </c>
      <c r="K363" s="49">
        <v>2</v>
      </c>
      <c r="L363" s="49">
        <v>10</v>
      </c>
      <c r="M363" s="49">
        <v>11</v>
      </c>
      <c r="N363" s="49">
        <v>8203200000</v>
      </c>
      <c r="O363" s="54">
        <v>5</v>
      </c>
      <c r="Q363" s="44">
        <v>38.65</v>
      </c>
      <c r="R363" s="44">
        <v>37.700000000000003</v>
      </c>
      <c r="S363" s="44">
        <v>0.04</v>
      </c>
      <c r="T363" s="44">
        <v>0.91000000000000303</v>
      </c>
      <c r="U363" s="49" t="s">
        <v>357</v>
      </c>
      <c r="V363" s="49" t="s">
        <v>358</v>
      </c>
      <c r="X363" s="49" t="s">
        <v>499</v>
      </c>
      <c r="Y363" s="49" t="s">
        <v>500</v>
      </c>
    </row>
    <row r="364" spans="1:25" ht="12" customHeight="1">
      <c r="A364" s="49" t="s">
        <v>1181</v>
      </c>
      <c r="C364" s="57" t="str">
        <f>_xlfn.XLOOKUP(F364,truck_and_mark!B:B,truck_and_mark!A:A)</f>
        <v>ACQ5994</v>
      </c>
      <c r="E364" s="55"/>
      <c r="F364" s="32" t="s">
        <v>1182</v>
      </c>
      <c r="G364" s="54" t="s">
        <v>501</v>
      </c>
      <c r="H364" s="54" t="s">
        <v>502</v>
      </c>
      <c r="J364" s="49">
        <v>1</v>
      </c>
      <c r="K364" s="49">
        <v>2</v>
      </c>
      <c r="L364" s="49">
        <v>40</v>
      </c>
      <c r="M364" s="49">
        <v>41</v>
      </c>
      <c r="N364" s="49">
        <v>7326909000</v>
      </c>
      <c r="O364" s="54">
        <v>20</v>
      </c>
      <c r="Q364" s="44">
        <v>116</v>
      </c>
      <c r="R364" s="44">
        <v>113</v>
      </c>
      <c r="S364" s="44">
        <v>0.13</v>
      </c>
      <c r="T364" s="44">
        <v>2.87</v>
      </c>
      <c r="U364" s="49" t="s">
        <v>357</v>
      </c>
      <c r="V364" s="49" t="s">
        <v>358</v>
      </c>
      <c r="X364" s="49" t="s">
        <v>501</v>
      </c>
      <c r="Y364" s="49" t="s">
        <v>502</v>
      </c>
    </row>
    <row r="365" spans="1:25" ht="12" customHeight="1">
      <c r="A365" s="49" t="s">
        <v>1181</v>
      </c>
      <c r="C365" s="57" t="str">
        <f>_xlfn.XLOOKUP(F365,truck_and_mark!B:B,truck_and_mark!A:A)</f>
        <v>ACQ5994</v>
      </c>
      <c r="E365" s="55"/>
      <c r="F365" s="32" t="s">
        <v>1182</v>
      </c>
      <c r="G365" s="54" t="s">
        <v>503</v>
      </c>
      <c r="H365" s="54" t="s">
        <v>504</v>
      </c>
      <c r="J365" s="49">
        <v>1</v>
      </c>
      <c r="K365" s="49">
        <v>1</v>
      </c>
      <c r="L365" s="49">
        <v>10</v>
      </c>
      <c r="M365" s="49">
        <v>11</v>
      </c>
      <c r="N365" s="49">
        <v>8208109000</v>
      </c>
      <c r="O365" s="54">
        <v>10</v>
      </c>
      <c r="Q365" s="44">
        <v>116</v>
      </c>
      <c r="R365" s="44">
        <v>113</v>
      </c>
      <c r="S365" s="44">
        <v>0.13</v>
      </c>
      <c r="T365" s="44">
        <v>2.87</v>
      </c>
      <c r="U365" s="49" t="s">
        <v>357</v>
      </c>
      <c r="V365" s="49" t="s">
        <v>358</v>
      </c>
      <c r="X365" s="49" t="s">
        <v>503</v>
      </c>
      <c r="Y365" s="49" t="s">
        <v>504</v>
      </c>
    </row>
    <row r="366" spans="1:25" ht="12" customHeight="1">
      <c r="A366" s="49" t="s">
        <v>1181</v>
      </c>
      <c r="C366" s="57" t="str">
        <f>_xlfn.XLOOKUP(F366,truck_and_mark!B:B,truck_and_mark!A:A)</f>
        <v>ACQ5994</v>
      </c>
      <c r="E366" s="55"/>
      <c r="F366" s="32" t="s">
        <v>1182</v>
      </c>
      <c r="G366" s="54" t="s">
        <v>505</v>
      </c>
      <c r="H366" s="54" t="s">
        <v>506</v>
      </c>
      <c r="J366" s="49">
        <v>1</v>
      </c>
      <c r="K366" s="49">
        <v>1</v>
      </c>
      <c r="L366" s="49">
        <v>1</v>
      </c>
      <c r="M366" s="49">
        <v>2</v>
      </c>
      <c r="N366" s="49">
        <v>6807100000</v>
      </c>
      <c r="O366" s="54">
        <v>1</v>
      </c>
      <c r="Q366" s="44">
        <v>38.67</v>
      </c>
      <c r="R366" s="44">
        <v>37.68</v>
      </c>
      <c r="S366" s="44">
        <v>0.04</v>
      </c>
      <c r="T366" s="44">
        <v>0.95000000000000195</v>
      </c>
      <c r="U366" s="49" t="s">
        <v>357</v>
      </c>
      <c r="V366" s="49" t="s">
        <v>358</v>
      </c>
      <c r="X366" s="49" t="s">
        <v>505</v>
      </c>
      <c r="Y366" s="49" t="s">
        <v>506</v>
      </c>
    </row>
    <row r="367" spans="1:25" ht="12" customHeight="1">
      <c r="A367" s="49" t="s">
        <v>1181</v>
      </c>
      <c r="C367" s="57" t="str">
        <f>_xlfn.XLOOKUP(F367,truck_and_mark!B:B,truck_and_mark!A:A)</f>
        <v>ACQ5994</v>
      </c>
      <c r="E367" s="55"/>
      <c r="F367" s="32" t="s">
        <v>1182</v>
      </c>
      <c r="G367" s="54" t="s">
        <v>508</v>
      </c>
      <c r="H367" s="54" t="s">
        <v>509</v>
      </c>
      <c r="J367" s="49">
        <v>1</v>
      </c>
      <c r="K367" s="49">
        <v>1</v>
      </c>
      <c r="L367" s="49">
        <v>2</v>
      </c>
      <c r="M367" s="49">
        <v>3</v>
      </c>
      <c r="N367" s="49">
        <v>9017200000</v>
      </c>
      <c r="O367" s="54">
        <v>2</v>
      </c>
      <c r="Q367" s="44">
        <v>30.94</v>
      </c>
      <c r="R367" s="44">
        <v>30.14</v>
      </c>
      <c r="S367" s="44">
        <v>0.03</v>
      </c>
      <c r="T367" s="44">
        <v>0.77000000000000102</v>
      </c>
      <c r="U367" s="49" t="s">
        <v>357</v>
      </c>
      <c r="V367" s="49" t="s">
        <v>358</v>
      </c>
      <c r="X367" s="49" t="s">
        <v>508</v>
      </c>
      <c r="Y367" s="49" t="s">
        <v>509</v>
      </c>
    </row>
    <row r="368" spans="1:25" ht="12" customHeight="1">
      <c r="A368" s="49" t="s">
        <v>1181</v>
      </c>
      <c r="C368" s="57" t="str">
        <f>_xlfn.XLOOKUP(F368,truck_and_mark!B:B,truck_and_mark!A:A)</f>
        <v>ACQ5994</v>
      </c>
      <c r="E368" s="55"/>
      <c r="F368" s="32" t="s">
        <v>1182</v>
      </c>
      <c r="G368" s="54" t="s">
        <v>508</v>
      </c>
      <c r="H368" s="54" t="s">
        <v>509</v>
      </c>
      <c r="J368" s="49">
        <v>1</v>
      </c>
      <c r="K368" s="49">
        <v>2</v>
      </c>
      <c r="L368" s="49">
        <v>4</v>
      </c>
      <c r="M368" s="49">
        <v>5</v>
      </c>
      <c r="N368" s="49">
        <v>9017200000</v>
      </c>
      <c r="O368" s="54">
        <v>2</v>
      </c>
      <c r="Q368" s="44">
        <v>38.68</v>
      </c>
      <c r="R368" s="44">
        <v>37.68</v>
      </c>
      <c r="S368" s="44">
        <v>0.04</v>
      </c>
      <c r="T368" s="44">
        <v>0.96</v>
      </c>
      <c r="U368" s="49" t="s">
        <v>357</v>
      </c>
      <c r="V368" s="49" t="s">
        <v>358</v>
      </c>
      <c r="X368" s="49" t="s">
        <v>508</v>
      </c>
      <c r="Y368" s="49" t="s">
        <v>509</v>
      </c>
    </row>
    <row r="369" spans="1:25" ht="12" customHeight="1">
      <c r="A369" s="49" t="s">
        <v>1181</v>
      </c>
      <c r="C369" s="57" t="str">
        <f>_xlfn.XLOOKUP(F369,truck_and_mark!B:B,truck_and_mark!A:A)</f>
        <v>ACQ5994</v>
      </c>
      <c r="E369" s="55"/>
      <c r="F369" s="32" t="s">
        <v>1182</v>
      </c>
      <c r="G369" s="54" t="s">
        <v>510</v>
      </c>
      <c r="H369" s="54" t="s">
        <v>511</v>
      </c>
      <c r="J369" s="49">
        <v>1</v>
      </c>
      <c r="K369" s="49">
        <v>2</v>
      </c>
      <c r="L369" s="49">
        <v>8</v>
      </c>
      <c r="M369" s="49">
        <v>9</v>
      </c>
      <c r="N369" s="49">
        <v>3926100000</v>
      </c>
      <c r="O369" s="54">
        <v>4</v>
      </c>
      <c r="Q369" s="44">
        <v>7.72</v>
      </c>
      <c r="R369" s="44">
        <v>7.56</v>
      </c>
      <c r="S369" s="44">
        <v>0.01</v>
      </c>
      <c r="T369" s="44">
        <v>0.15</v>
      </c>
      <c r="U369" s="49" t="s">
        <v>357</v>
      </c>
      <c r="V369" s="49" t="s">
        <v>358</v>
      </c>
      <c r="X369" s="49" t="s">
        <v>510</v>
      </c>
      <c r="Y369" s="49" t="s">
        <v>511</v>
      </c>
    </row>
    <row r="370" spans="1:25" ht="12" customHeight="1">
      <c r="A370" s="49" t="s">
        <v>1181</v>
      </c>
      <c r="C370" s="57" t="str">
        <f>_xlfn.XLOOKUP(F370,truck_and_mark!B:B,truck_and_mark!A:A)</f>
        <v>ACQ5994</v>
      </c>
      <c r="E370" s="55"/>
      <c r="F370" s="32" t="s">
        <v>1182</v>
      </c>
      <c r="G370" s="54" t="s">
        <v>510</v>
      </c>
      <c r="H370" s="54" t="s">
        <v>511</v>
      </c>
      <c r="J370" s="49">
        <v>1</v>
      </c>
      <c r="K370" s="49">
        <v>2</v>
      </c>
      <c r="L370" s="49">
        <v>4</v>
      </c>
      <c r="M370" s="49">
        <v>5</v>
      </c>
      <c r="N370" s="49">
        <v>3926100000</v>
      </c>
      <c r="O370" s="54">
        <v>2</v>
      </c>
      <c r="Q370" s="44">
        <v>23.2</v>
      </c>
      <c r="R370" s="44">
        <v>22.62</v>
      </c>
      <c r="S370" s="44">
        <v>0.03</v>
      </c>
      <c r="T370" s="44">
        <v>0.54999999999999805</v>
      </c>
      <c r="U370" s="49" t="s">
        <v>357</v>
      </c>
      <c r="V370" s="49" t="s">
        <v>358</v>
      </c>
      <c r="X370" s="49" t="s">
        <v>510</v>
      </c>
      <c r="Y370" s="49" t="s">
        <v>511</v>
      </c>
    </row>
    <row r="371" spans="1:25" ht="12" customHeight="1">
      <c r="A371" s="49" t="s">
        <v>1181</v>
      </c>
      <c r="C371" s="57" t="str">
        <f>_xlfn.XLOOKUP(F371,truck_and_mark!B:B,truck_and_mark!A:A)</f>
        <v>ACQ5994</v>
      </c>
      <c r="E371" s="55"/>
      <c r="F371" s="32" t="s">
        <v>1182</v>
      </c>
      <c r="G371" s="54" t="s">
        <v>514</v>
      </c>
      <c r="H371" s="54" t="s">
        <v>515</v>
      </c>
      <c r="J371" s="49">
        <v>1</v>
      </c>
      <c r="K371" s="49">
        <v>1</v>
      </c>
      <c r="L371" s="49">
        <v>2</v>
      </c>
      <c r="M371" s="49">
        <v>3</v>
      </c>
      <c r="N371" s="49">
        <v>3926100000</v>
      </c>
      <c r="O371" s="54">
        <v>2</v>
      </c>
      <c r="Q371" s="44">
        <v>58.02</v>
      </c>
      <c r="R371" s="44">
        <v>56.52</v>
      </c>
      <c r="S371" s="44">
        <v>0.06</v>
      </c>
      <c r="T371" s="44">
        <v>1.44</v>
      </c>
      <c r="U371" s="49" t="s">
        <v>357</v>
      </c>
      <c r="V371" s="49" t="s">
        <v>358</v>
      </c>
      <c r="X371" s="49" t="s">
        <v>514</v>
      </c>
      <c r="Y371" s="49" t="s">
        <v>515</v>
      </c>
    </row>
    <row r="372" spans="1:25" ht="12" customHeight="1">
      <c r="A372" s="49" t="s">
        <v>1181</v>
      </c>
      <c r="C372" s="57" t="str">
        <f>_xlfn.XLOOKUP(F372,truck_and_mark!B:B,truck_and_mark!A:A)</f>
        <v>ACQ5994</v>
      </c>
      <c r="E372" s="55"/>
      <c r="F372" s="32" t="s">
        <v>1182</v>
      </c>
      <c r="G372" s="54" t="s">
        <v>510</v>
      </c>
      <c r="H372" s="54" t="s">
        <v>511</v>
      </c>
      <c r="J372" s="49">
        <v>1</v>
      </c>
      <c r="K372" s="49">
        <v>1</v>
      </c>
      <c r="L372" s="49">
        <v>20</v>
      </c>
      <c r="M372" s="49">
        <v>21</v>
      </c>
      <c r="N372" s="49">
        <v>3926100000</v>
      </c>
      <c r="O372" s="54">
        <v>20</v>
      </c>
      <c r="Q372" s="44">
        <v>77.400000000000006</v>
      </c>
      <c r="R372" s="44">
        <v>75.400000000000006</v>
      </c>
      <c r="S372" s="44">
        <v>0.09</v>
      </c>
      <c r="T372" s="44">
        <v>1.91</v>
      </c>
      <c r="U372" s="49" t="s">
        <v>357</v>
      </c>
      <c r="V372" s="49" t="s">
        <v>358</v>
      </c>
      <c r="X372" s="49" t="s">
        <v>510</v>
      </c>
      <c r="Y372" s="49" t="s">
        <v>511</v>
      </c>
    </row>
    <row r="373" spans="1:25" ht="12" customHeight="1">
      <c r="A373" s="49" t="s">
        <v>1181</v>
      </c>
      <c r="C373" s="57" t="str">
        <f>_xlfn.XLOOKUP(F373,truck_and_mark!B:B,truck_and_mark!A:A)</f>
        <v>ACQ5994</v>
      </c>
      <c r="E373" s="55"/>
      <c r="F373" s="32" t="s">
        <v>1182</v>
      </c>
      <c r="G373" s="54" t="s">
        <v>510</v>
      </c>
      <c r="H373" s="54" t="s">
        <v>511</v>
      </c>
      <c r="J373" s="49">
        <v>1</v>
      </c>
      <c r="K373" s="49">
        <v>1</v>
      </c>
      <c r="L373" s="49">
        <v>10</v>
      </c>
      <c r="M373" s="49">
        <v>11</v>
      </c>
      <c r="N373" s="49">
        <v>3926100000</v>
      </c>
      <c r="O373" s="54">
        <v>10</v>
      </c>
      <c r="Q373" s="44">
        <v>29</v>
      </c>
      <c r="R373" s="44">
        <v>28.3</v>
      </c>
      <c r="S373" s="44">
        <v>0.03</v>
      </c>
      <c r="T373" s="44">
        <v>0.66999999999999904</v>
      </c>
      <c r="U373" s="49" t="s">
        <v>357</v>
      </c>
      <c r="V373" s="49" t="s">
        <v>358</v>
      </c>
      <c r="X373" s="49" t="s">
        <v>510</v>
      </c>
      <c r="Y373" s="49" t="s">
        <v>511</v>
      </c>
    </row>
    <row r="374" spans="1:25" ht="12" customHeight="1">
      <c r="A374" s="49" t="s">
        <v>1181</v>
      </c>
      <c r="C374" s="57" t="str">
        <f>_xlfn.XLOOKUP(F374,truck_and_mark!B:B,truck_and_mark!A:A)</f>
        <v>ACQ5994</v>
      </c>
      <c r="E374" s="55"/>
      <c r="F374" s="32" t="s">
        <v>1182</v>
      </c>
      <c r="G374" s="54" t="s">
        <v>510</v>
      </c>
      <c r="H374" s="54" t="s">
        <v>511</v>
      </c>
      <c r="J374" s="49">
        <v>1</v>
      </c>
      <c r="K374" s="49">
        <v>1</v>
      </c>
      <c r="L374" s="49">
        <v>10</v>
      </c>
      <c r="M374" s="49">
        <v>11</v>
      </c>
      <c r="N374" s="49">
        <v>3926100000</v>
      </c>
      <c r="O374" s="54">
        <v>10</v>
      </c>
      <c r="Q374" s="44">
        <v>77.3</v>
      </c>
      <c r="R374" s="44">
        <v>75.400000000000006</v>
      </c>
      <c r="S374" s="44">
        <v>0.09</v>
      </c>
      <c r="T374" s="44">
        <v>1.81000000000001</v>
      </c>
      <c r="U374" s="49" t="s">
        <v>357</v>
      </c>
      <c r="V374" s="49" t="s">
        <v>358</v>
      </c>
      <c r="X374" s="49" t="s">
        <v>510</v>
      </c>
      <c r="Y374" s="49" t="s">
        <v>511</v>
      </c>
    </row>
    <row r="375" spans="1:25" ht="12" customHeight="1">
      <c r="A375" s="49" t="s">
        <v>1181</v>
      </c>
      <c r="C375" s="57" t="str">
        <f>_xlfn.XLOOKUP(F375,truck_and_mark!B:B,truck_and_mark!A:A)</f>
        <v>ACQ5994</v>
      </c>
      <c r="E375" s="55"/>
      <c r="F375" s="32" t="s">
        <v>1182</v>
      </c>
      <c r="G375" s="54" t="s">
        <v>519</v>
      </c>
      <c r="H375" s="54" t="s">
        <v>520</v>
      </c>
      <c r="J375" s="49">
        <v>1</v>
      </c>
      <c r="K375" s="49">
        <v>1</v>
      </c>
      <c r="L375" s="49">
        <v>1</v>
      </c>
      <c r="M375" s="49">
        <v>2</v>
      </c>
      <c r="N375" s="49">
        <v>9609900000</v>
      </c>
      <c r="O375" s="54">
        <v>1</v>
      </c>
      <c r="Q375" s="44">
        <v>38.67</v>
      </c>
      <c r="R375" s="44">
        <v>37.68</v>
      </c>
      <c r="S375" s="44">
        <v>0.04</v>
      </c>
      <c r="T375" s="44">
        <v>0.95000000000000195</v>
      </c>
      <c r="U375" s="49" t="s">
        <v>357</v>
      </c>
      <c r="V375" s="49" t="s">
        <v>358</v>
      </c>
      <c r="X375" s="49" t="s">
        <v>519</v>
      </c>
      <c r="Y375" s="49" t="s">
        <v>520</v>
      </c>
    </row>
    <row r="376" spans="1:25" ht="12" customHeight="1">
      <c r="A376" s="49" t="s">
        <v>1181</v>
      </c>
      <c r="C376" s="57" t="str">
        <f>_xlfn.XLOOKUP(F376,truck_and_mark!B:B,truck_and_mark!A:A)</f>
        <v>ACQ5994</v>
      </c>
      <c r="E376" s="55"/>
      <c r="F376" s="32" t="s">
        <v>1182</v>
      </c>
      <c r="G376" s="54" t="s">
        <v>522</v>
      </c>
      <c r="H376" s="54" t="s">
        <v>523</v>
      </c>
      <c r="J376" s="49">
        <v>1</v>
      </c>
      <c r="K376" s="49">
        <v>1</v>
      </c>
      <c r="L376" s="49">
        <v>30</v>
      </c>
      <c r="M376" s="49">
        <v>31</v>
      </c>
      <c r="N376" s="49">
        <v>3926909090</v>
      </c>
      <c r="O376" s="54">
        <v>30</v>
      </c>
      <c r="Q376" s="44">
        <v>57.9</v>
      </c>
      <c r="R376" s="44">
        <v>56.4</v>
      </c>
      <c r="S376" s="44">
        <v>0.06</v>
      </c>
      <c r="T376" s="44">
        <v>1.44</v>
      </c>
      <c r="U376" s="49" t="s">
        <v>357</v>
      </c>
      <c r="V376" s="49" t="s">
        <v>358</v>
      </c>
      <c r="X376" s="49" t="s">
        <v>522</v>
      </c>
      <c r="Y376" s="49" t="s">
        <v>523</v>
      </c>
    </row>
    <row r="377" spans="1:25" ht="12" customHeight="1">
      <c r="A377" s="49" t="s">
        <v>1181</v>
      </c>
      <c r="C377" s="57" t="str">
        <f>_xlfn.XLOOKUP(F377,truck_and_mark!B:B,truck_and_mark!A:A)</f>
        <v>ACQ5994</v>
      </c>
      <c r="E377" s="55"/>
      <c r="F377" s="32" t="s">
        <v>1182</v>
      </c>
      <c r="G377" s="54" t="s">
        <v>524</v>
      </c>
      <c r="H377" s="54" t="s">
        <v>525</v>
      </c>
      <c r="J377" s="49">
        <v>1</v>
      </c>
      <c r="K377" s="49">
        <v>1</v>
      </c>
      <c r="L377" s="49">
        <v>2</v>
      </c>
      <c r="M377" s="49">
        <v>3</v>
      </c>
      <c r="N377" s="49">
        <v>4820400000</v>
      </c>
      <c r="O377" s="54">
        <v>2</v>
      </c>
      <c r="Q377" s="44">
        <v>30.94</v>
      </c>
      <c r="R377" s="44">
        <v>30.14</v>
      </c>
      <c r="S377" s="44">
        <v>0.03</v>
      </c>
      <c r="T377" s="44">
        <v>0.77000000000000102</v>
      </c>
      <c r="U377" s="49" t="s">
        <v>357</v>
      </c>
      <c r="V377" s="49" t="s">
        <v>358</v>
      </c>
      <c r="X377" s="49" t="s">
        <v>524</v>
      </c>
      <c r="Y377" s="49" t="s">
        <v>525</v>
      </c>
    </row>
    <row r="378" spans="1:25" ht="12" customHeight="1">
      <c r="A378" s="49" t="s">
        <v>1181</v>
      </c>
      <c r="C378" s="57" t="str">
        <f>_xlfn.XLOOKUP(F378,truck_and_mark!B:B,truck_and_mark!A:A)</f>
        <v>ACQ5994</v>
      </c>
      <c r="E378" s="55"/>
      <c r="F378" s="32" t="s">
        <v>1182</v>
      </c>
      <c r="G378" s="54" t="s">
        <v>526</v>
      </c>
      <c r="H378" s="54" t="s">
        <v>527</v>
      </c>
      <c r="J378" s="49">
        <v>1</v>
      </c>
      <c r="K378" s="49">
        <v>1</v>
      </c>
      <c r="L378" s="49">
        <v>10</v>
      </c>
      <c r="M378" s="49">
        <v>11</v>
      </c>
      <c r="N378" s="49">
        <v>4820400000</v>
      </c>
      <c r="O378" s="54">
        <v>10</v>
      </c>
      <c r="Q378" s="44">
        <v>96.7</v>
      </c>
      <c r="R378" s="44">
        <v>94.2</v>
      </c>
      <c r="S378" s="44">
        <v>0.11</v>
      </c>
      <c r="T378" s="44">
        <v>2.39</v>
      </c>
      <c r="U378" s="49" t="s">
        <v>357</v>
      </c>
      <c r="V378" s="49" t="s">
        <v>358</v>
      </c>
      <c r="X378" s="49" t="s">
        <v>526</v>
      </c>
      <c r="Y378" s="49" t="s">
        <v>527</v>
      </c>
    </row>
    <row r="379" spans="1:25" ht="12" customHeight="1">
      <c r="A379" s="49" t="s">
        <v>1181</v>
      </c>
      <c r="C379" s="57" t="str">
        <f>_xlfn.XLOOKUP(F379,truck_and_mark!B:B,truck_and_mark!A:A)</f>
        <v>ACQ5994</v>
      </c>
      <c r="E379" s="55"/>
      <c r="F379" s="32" t="s">
        <v>1182</v>
      </c>
      <c r="G379" s="54" t="s">
        <v>528</v>
      </c>
      <c r="H379" s="54" t="s">
        <v>529</v>
      </c>
      <c r="J379" s="49">
        <v>1</v>
      </c>
      <c r="K379" s="49">
        <v>1</v>
      </c>
      <c r="L379" s="49">
        <v>20</v>
      </c>
      <c r="M379" s="49">
        <v>21</v>
      </c>
      <c r="N379" s="49">
        <v>9608100000</v>
      </c>
      <c r="O379" s="54">
        <v>20</v>
      </c>
      <c r="Q379" s="44">
        <v>38.6</v>
      </c>
      <c r="R379" s="44">
        <v>37.6</v>
      </c>
      <c r="S379" s="44">
        <v>0.04</v>
      </c>
      <c r="T379" s="44">
        <v>0.96000000000000696</v>
      </c>
      <c r="U379" s="49" t="s">
        <v>357</v>
      </c>
      <c r="V379" s="49" t="s">
        <v>358</v>
      </c>
      <c r="X379" s="49" t="s">
        <v>528</v>
      </c>
      <c r="Y379" s="49" t="s">
        <v>529</v>
      </c>
    </row>
    <row r="380" spans="1:25" ht="12" customHeight="1">
      <c r="A380" s="49" t="s">
        <v>1181</v>
      </c>
      <c r="C380" s="57" t="str">
        <f>_xlfn.XLOOKUP(F380,truck_and_mark!B:B,truck_and_mark!A:A)</f>
        <v>ACQ5994</v>
      </c>
      <c r="E380" s="55"/>
      <c r="F380" s="32" t="s">
        <v>1182</v>
      </c>
      <c r="G380" s="54" t="s">
        <v>530</v>
      </c>
      <c r="H380" s="54" t="s">
        <v>531</v>
      </c>
      <c r="J380" s="49">
        <v>1</v>
      </c>
      <c r="K380" s="49">
        <v>1</v>
      </c>
      <c r="L380" s="49">
        <v>20</v>
      </c>
      <c r="M380" s="49">
        <v>21</v>
      </c>
      <c r="N380" s="49">
        <v>4820400000</v>
      </c>
      <c r="O380" s="54">
        <v>20</v>
      </c>
      <c r="Q380" s="44">
        <v>7.8</v>
      </c>
      <c r="R380" s="44">
        <v>7.6</v>
      </c>
      <c r="S380" s="44">
        <v>0.01</v>
      </c>
      <c r="T380" s="44">
        <v>0.190000000000001</v>
      </c>
      <c r="U380" s="49" t="s">
        <v>357</v>
      </c>
      <c r="V380" s="49" t="s">
        <v>358</v>
      </c>
      <c r="X380" s="49" t="s">
        <v>530</v>
      </c>
      <c r="Y380" s="49" t="s">
        <v>531</v>
      </c>
    </row>
    <row r="381" spans="1:25" ht="12" customHeight="1">
      <c r="A381" s="49" t="s">
        <v>1181</v>
      </c>
      <c r="C381" s="57" t="str">
        <f>_xlfn.XLOOKUP(F381,truck_and_mark!B:B,truck_and_mark!A:A)</f>
        <v>ACQ5994</v>
      </c>
      <c r="E381" s="55"/>
      <c r="F381" s="32" t="s">
        <v>1182</v>
      </c>
      <c r="G381" s="54" t="s">
        <v>532</v>
      </c>
      <c r="H381" s="54" t="s">
        <v>533</v>
      </c>
      <c r="J381" s="49">
        <v>1</v>
      </c>
      <c r="K381" s="49">
        <v>2</v>
      </c>
      <c r="L381" s="49">
        <v>4</v>
      </c>
      <c r="M381" s="49">
        <v>5</v>
      </c>
      <c r="N381" s="49">
        <v>9608100000</v>
      </c>
      <c r="O381" s="54">
        <v>2</v>
      </c>
      <c r="Q381" s="44">
        <v>116.02</v>
      </c>
      <c r="R381" s="44">
        <v>113.04</v>
      </c>
      <c r="S381" s="44">
        <v>0.13</v>
      </c>
      <c r="T381" s="44">
        <v>2.8499999999999899</v>
      </c>
      <c r="U381" s="49" t="s">
        <v>357</v>
      </c>
      <c r="V381" s="49" t="s">
        <v>358</v>
      </c>
      <c r="X381" s="49" t="s">
        <v>532</v>
      </c>
      <c r="Y381" s="49" t="s">
        <v>533</v>
      </c>
    </row>
    <row r="382" spans="1:25" ht="12" customHeight="1">
      <c r="A382" s="49" t="s">
        <v>1181</v>
      </c>
      <c r="C382" s="57" t="str">
        <f>_xlfn.XLOOKUP(F382,truck_and_mark!B:B,truck_and_mark!A:A)</f>
        <v>ACQ5994</v>
      </c>
      <c r="E382" s="55"/>
      <c r="F382" s="32" t="s">
        <v>1182</v>
      </c>
      <c r="G382" s="54" t="s">
        <v>534</v>
      </c>
      <c r="H382" s="54" t="s">
        <v>535</v>
      </c>
      <c r="J382" s="49">
        <v>1</v>
      </c>
      <c r="K382" s="49">
        <v>2</v>
      </c>
      <c r="L382" s="49">
        <v>20</v>
      </c>
      <c r="M382" s="49">
        <v>21</v>
      </c>
      <c r="N382" s="49">
        <v>8204110000</v>
      </c>
      <c r="O382" s="54">
        <v>10</v>
      </c>
      <c r="Q382" s="44">
        <v>232</v>
      </c>
      <c r="R382" s="44">
        <v>226.1</v>
      </c>
      <c r="S382" s="44">
        <v>0.26</v>
      </c>
      <c r="T382" s="44">
        <v>5.6400000000000103</v>
      </c>
      <c r="U382" s="49" t="s">
        <v>357</v>
      </c>
      <c r="V382" s="49" t="s">
        <v>358</v>
      </c>
      <c r="X382" s="49" t="s">
        <v>534</v>
      </c>
      <c r="Y382" s="49" t="s">
        <v>535</v>
      </c>
    </row>
    <row r="383" spans="1:25" ht="12" customHeight="1">
      <c r="A383" s="49" t="s">
        <v>1181</v>
      </c>
      <c r="C383" s="57" t="str">
        <f>_xlfn.XLOOKUP(F383,truck_and_mark!B:B,truck_and_mark!A:A)</f>
        <v>ACQ5994</v>
      </c>
      <c r="E383" s="55"/>
      <c r="F383" s="32" t="s">
        <v>1182</v>
      </c>
      <c r="G383" s="54" t="s">
        <v>534</v>
      </c>
      <c r="H383" s="54" t="s">
        <v>535</v>
      </c>
      <c r="J383" s="49">
        <v>1</v>
      </c>
      <c r="K383" s="49">
        <v>2</v>
      </c>
      <c r="L383" s="49">
        <v>20</v>
      </c>
      <c r="M383" s="49">
        <v>21</v>
      </c>
      <c r="N383" s="49">
        <v>8204110000</v>
      </c>
      <c r="O383" s="54">
        <v>10</v>
      </c>
      <c r="Q383" s="44">
        <v>309.39999999999998</v>
      </c>
      <c r="R383" s="44">
        <v>301.39999999999998</v>
      </c>
      <c r="S383" s="44">
        <v>0.34</v>
      </c>
      <c r="T383" s="44">
        <v>7.6600000000000597</v>
      </c>
      <c r="U383" s="49" t="s">
        <v>357</v>
      </c>
      <c r="V383" s="49" t="s">
        <v>358</v>
      </c>
      <c r="X383" s="49" t="s">
        <v>534</v>
      </c>
      <c r="Y383" s="49" t="s">
        <v>535</v>
      </c>
    </row>
    <row r="384" spans="1:25" ht="12" customHeight="1">
      <c r="A384" s="49" t="s">
        <v>1181</v>
      </c>
      <c r="C384" s="57" t="str">
        <f>_xlfn.XLOOKUP(F384,truck_and_mark!B:B,truck_and_mark!A:A)</f>
        <v>ACQ5994</v>
      </c>
      <c r="E384" s="55"/>
      <c r="F384" s="32" t="s">
        <v>1182</v>
      </c>
      <c r="G384" s="54" t="s">
        <v>534</v>
      </c>
      <c r="H384" s="54" t="s">
        <v>535</v>
      </c>
      <c r="J384" s="49">
        <v>1</v>
      </c>
      <c r="K384" s="49">
        <v>2</v>
      </c>
      <c r="L384" s="49">
        <v>8</v>
      </c>
      <c r="M384" s="49">
        <v>9</v>
      </c>
      <c r="N384" s="49">
        <v>8204110000</v>
      </c>
      <c r="O384" s="54">
        <v>4</v>
      </c>
      <c r="Q384" s="44">
        <v>139.19999999999999</v>
      </c>
      <c r="R384" s="44">
        <v>135.63999999999999</v>
      </c>
      <c r="S384" s="44">
        <v>0.15</v>
      </c>
      <c r="T384" s="44">
        <v>3.41</v>
      </c>
      <c r="U384" s="49" t="s">
        <v>357</v>
      </c>
      <c r="V384" s="49" t="s">
        <v>358</v>
      </c>
      <c r="X384" s="49" t="s">
        <v>534</v>
      </c>
      <c r="Y384" s="49" t="s">
        <v>535</v>
      </c>
    </row>
    <row r="385" spans="1:25" ht="12" customHeight="1">
      <c r="A385" s="49" t="s">
        <v>1181</v>
      </c>
      <c r="C385" s="57" t="str">
        <f>_xlfn.XLOOKUP(F385,truck_and_mark!B:B,truck_and_mark!A:A)</f>
        <v>ACQ5994</v>
      </c>
      <c r="E385" s="55"/>
      <c r="F385" s="32" t="s">
        <v>1182</v>
      </c>
      <c r="G385" s="54" t="s">
        <v>494</v>
      </c>
      <c r="H385" s="54" t="s">
        <v>495</v>
      </c>
      <c r="J385" s="49">
        <v>1</v>
      </c>
      <c r="K385" s="49">
        <v>2</v>
      </c>
      <c r="L385" s="49">
        <v>40</v>
      </c>
      <c r="M385" s="49">
        <v>41</v>
      </c>
      <c r="N385" s="49">
        <v>8206000000</v>
      </c>
      <c r="O385" s="54">
        <v>20</v>
      </c>
      <c r="Q385" s="44">
        <v>96.6</v>
      </c>
      <c r="R385" s="44">
        <v>94.2</v>
      </c>
      <c r="S385" s="44">
        <v>0.11</v>
      </c>
      <c r="T385" s="44">
        <v>2.2899999999999898</v>
      </c>
      <c r="U385" s="49" t="s">
        <v>357</v>
      </c>
      <c r="V385" s="49" t="s">
        <v>358</v>
      </c>
      <c r="X385" s="49" t="s">
        <v>494</v>
      </c>
      <c r="Y385" s="49" t="s">
        <v>495</v>
      </c>
    </row>
    <row r="386" spans="1:25" ht="12" customHeight="1">
      <c r="A386" s="49" t="s">
        <v>1181</v>
      </c>
      <c r="C386" s="57" t="str">
        <f>_xlfn.XLOOKUP(F386,truck_and_mark!B:B,truck_and_mark!A:A)</f>
        <v>ACQ5994</v>
      </c>
      <c r="E386" s="55"/>
      <c r="F386" s="32" t="s">
        <v>1182</v>
      </c>
      <c r="G386" s="54" t="s">
        <v>494</v>
      </c>
      <c r="H386" s="54" t="s">
        <v>495</v>
      </c>
      <c r="J386" s="49">
        <v>1</v>
      </c>
      <c r="K386" s="49">
        <v>2</v>
      </c>
      <c r="L386" s="49">
        <v>40</v>
      </c>
      <c r="M386" s="49">
        <v>41</v>
      </c>
      <c r="N386" s="49">
        <v>8206000000</v>
      </c>
      <c r="O386" s="54">
        <v>20</v>
      </c>
      <c r="Q386" s="44">
        <v>116</v>
      </c>
      <c r="R386" s="44">
        <v>113</v>
      </c>
      <c r="S386" s="44">
        <v>0.13</v>
      </c>
      <c r="T386" s="44">
        <v>2.87</v>
      </c>
      <c r="U386" s="49" t="s">
        <v>357</v>
      </c>
      <c r="V386" s="49" t="s">
        <v>358</v>
      </c>
      <c r="X386" s="49" t="s">
        <v>494</v>
      </c>
      <c r="Y386" s="49" t="s">
        <v>495</v>
      </c>
    </row>
    <row r="387" spans="1:25" ht="12" customHeight="1">
      <c r="A387" s="49" t="s">
        <v>1181</v>
      </c>
      <c r="C387" s="57" t="str">
        <f>_xlfn.XLOOKUP(F387,truck_and_mark!B:B,truck_and_mark!A:A)</f>
        <v>ACQ5994</v>
      </c>
      <c r="E387" s="55"/>
      <c r="F387" s="32" t="s">
        <v>1182</v>
      </c>
      <c r="G387" s="54" t="s">
        <v>494</v>
      </c>
      <c r="H387" s="54" t="s">
        <v>495</v>
      </c>
      <c r="J387" s="49">
        <v>1</v>
      </c>
      <c r="K387" s="49">
        <v>2</v>
      </c>
      <c r="L387" s="49">
        <v>20</v>
      </c>
      <c r="M387" s="49">
        <v>21</v>
      </c>
      <c r="N387" s="49">
        <v>8206000000</v>
      </c>
      <c r="O387" s="54">
        <v>10</v>
      </c>
      <c r="Q387" s="44">
        <v>77.3</v>
      </c>
      <c r="R387" s="44">
        <v>75.400000000000006</v>
      </c>
      <c r="S387" s="44">
        <v>0.09</v>
      </c>
      <c r="T387" s="44">
        <v>1.81000000000001</v>
      </c>
      <c r="U387" s="49" t="s">
        <v>357</v>
      </c>
      <c r="V387" s="49" t="s">
        <v>358</v>
      </c>
      <c r="X387" s="49" t="s">
        <v>494</v>
      </c>
      <c r="Y387" s="49" t="s">
        <v>495</v>
      </c>
    </row>
    <row r="388" spans="1:25" ht="12" customHeight="1">
      <c r="A388" s="49" t="s">
        <v>1181</v>
      </c>
      <c r="C388" s="57" t="str">
        <f>_xlfn.XLOOKUP(F388,truck_and_mark!B:B,truck_and_mark!A:A)</f>
        <v>ACQ5994</v>
      </c>
      <c r="E388" s="55"/>
      <c r="F388" s="32" t="s">
        <v>1182</v>
      </c>
      <c r="G388" s="54" t="s">
        <v>494</v>
      </c>
      <c r="H388" s="54" t="s">
        <v>495</v>
      </c>
      <c r="J388" s="49">
        <v>1</v>
      </c>
      <c r="K388" s="49">
        <v>2</v>
      </c>
      <c r="L388" s="49">
        <v>4</v>
      </c>
      <c r="M388" s="49">
        <v>5</v>
      </c>
      <c r="N388" s="49">
        <v>8206000000</v>
      </c>
      <c r="O388" s="54">
        <v>2</v>
      </c>
      <c r="Q388" s="44">
        <v>19.34</v>
      </c>
      <c r="R388" s="44">
        <v>18.84</v>
      </c>
      <c r="S388" s="44">
        <v>0.02</v>
      </c>
      <c r="T388" s="44">
        <v>0.48</v>
      </c>
      <c r="U388" s="49" t="s">
        <v>357</v>
      </c>
      <c r="V388" s="49" t="s">
        <v>358</v>
      </c>
      <c r="X388" s="49" t="s">
        <v>494</v>
      </c>
      <c r="Y388" s="49" t="s">
        <v>495</v>
      </c>
    </row>
    <row r="389" spans="1:25" ht="12" customHeight="1">
      <c r="A389" s="49" t="s">
        <v>1181</v>
      </c>
      <c r="C389" s="57" t="str">
        <f>_xlfn.XLOOKUP(F389,truck_and_mark!B:B,truck_and_mark!A:A)</f>
        <v>ACQ5994</v>
      </c>
      <c r="E389" s="55"/>
      <c r="F389" s="32" t="s">
        <v>1182</v>
      </c>
      <c r="G389" s="54" t="s">
        <v>540</v>
      </c>
      <c r="H389" s="54" t="s">
        <v>541</v>
      </c>
      <c r="J389" s="49">
        <v>1</v>
      </c>
      <c r="K389" s="49">
        <v>5</v>
      </c>
      <c r="L389" s="49">
        <v>40</v>
      </c>
      <c r="M389" s="49">
        <v>41</v>
      </c>
      <c r="N389" s="49">
        <v>7326901900</v>
      </c>
      <c r="O389" s="54">
        <v>8</v>
      </c>
      <c r="Q389" s="44">
        <v>123.76</v>
      </c>
      <c r="R389" s="44">
        <v>120.56</v>
      </c>
      <c r="S389" s="44">
        <v>0.14000000000000001</v>
      </c>
      <c r="T389" s="44">
        <v>3.06</v>
      </c>
      <c r="U389" s="49" t="s">
        <v>357</v>
      </c>
      <c r="V389" s="49" t="s">
        <v>358</v>
      </c>
      <c r="X389" s="49" t="s">
        <v>540</v>
      </c>
      <c r="Y389" s="49" t="s">
        <v>541</v>
      </c>
    </row>
    <row r="390" spans="1:25" ht="12" customHeight="1">
      <c r="A390" s="49" t="s">
        <v>1181</v>
      </c>
      <c r="C390" s="57" t="str">
        <f>_xlfn.XLOOKUP(F390,truck_and_mark!B:B,truck_and_mark!A:A)</f>
        <v>ACQ5994</v>
      </c>
      <c r="E390" s="55"/>
      <c r="F390" s="32" t="s">
        <v>1182</v>
      </c>
      <c r="G390" s="54" t="s">
        <v>540</v>
      </c>
      <c r="H390" s="54" t="s">
        <v>541</v>
      </c>
      <c r="J390" s="49">
        <v>1</v>
      </c>
      <c r="K390" s="49">
        <v>5</v>
      </c>
      <c r="L390" s="49">
        <v>50</v>
      </c>
      <c r="M390" s="49">
        <v>51</v>
      </c>
      <c r="N390" s="49">
        <v>7326901900</v>
      </c>
      <c r="O390" s="54">
        <v>10</v>
      </c>
      <c r="Q390" s="44">
        <v>193.4</v>
      </c>
      <c r="R390" s="44">
        <v>188.4</v>
      </c>
      <c r="S390" s="44">
        <v>0.21</v>
      </c>
      <c r="T390" s="44">
        <v>4.79</v>
      </c>
      <c r="U390" s="49" t="s">
        <v>357</v>
      </c>
      <c r="V390" s="49" t="s">
        <v>358</v>
      </c>
      <c r="X390" s="49" t="s">
        <v>540</v>
      </c>
      <c r="Y390" s="49" t="s">
        <v>541</v>
      </c>
    </row>
    <row r="391" spans="1:25" ht="12" customHeight="1">
      <c r="A391" s="49" t="s">
        <v>1181</v>
      </c>
      <c r="C391" s="57" t="str">
        <f>_xlfn.XLOOKUP(F391,truck_and_mark!B:B,truck_and_mark!A:A)</f>
        <v>ACQ5994</v>
      </c>
      <c r="E391" s="55"/>
      <c r="F391" s="32" t="s">
        <v>1182</v>
      </c>
      <c r="G391" s="54" t="s">
        <v>542</v>
      </c>
      <c r="H391" s="54" t="s">
        <v>543</v>
      </c>
      <c r="J391" s="49">
        <v>1</v>
      </c>
      <c r="K391" s="49">
        <v>4</v>
      </c>
      <c r="L391" s="49">
        <v>160</v>
      </c>
      <c r="M391" s="49">
        <v>161</v>
      </c>
      <c r="N391" s="49">
        <v>8203200000</v>
      </c>
      <c r="O391" s="54">
        <v>40</v>
      </c>
      <c r="Q391" s="44">
        <v>2165.6</v>
      </c>
      <c r="R391" s="44">
        <v>2110</v>
      </c>
      <c r="S391" s="44">
        <v>2.38</v>
      </c>
      <c r="T391" s="44">
        <v>53.219999999999899</v>
      </c>
      <c r="U391" s="49" t="s">
        <v>357</v>
      </c>
      <c r="V391" s="49" t="s">
        <v>358</v>
      </c>
      <c r="X391" s="49" t="s">
        <v>542</v>
      </c>
      <c r="Y391" s="49" t="s">
        <v>543</v>
      </c>
    </row>
    <row r="392" spans="1:25" ht="12" customHeight="1">
      <c r="A392" s="49" t="s">
        <v>1181</v>
      </c>
      <c r="C392" s="57" t="str">
        <f>_xlfn.XLOOKUP(F392,truck_and_mark!B:B,truck_and_mark!A:A)</f>
        <v>ACQ5994</v>
      </c>
      <c r="E392" s="55"/>
      <c r="F392" s="32" t="s">
        <v>1182</v>
      </c>
      <c r="G392" s="54" t="s">
        <v>542</v>
      </c>
      <c r="H392" s="54" t="s">
        <v>543</v>
      </c>
      <c r="J392" s="49">
        <v>1</v>
      </c>
      <c r="K392" s="49">
        <v>4</v>
      </c>
      <c r="L392" s="49">
        <v>120</v>
      </c>
      <c r="M392" s="49">
        <v>121</v>
      </c>
      <c r="N392" s="49">
        <v>8203200000</v>
      </c>
      <c r="O392" s="54">
        <v>30</v>
      </c>
      <c r="Q392" s="44">
        <v>1740.3</v>
      </c>
      <c r="R392" s="44">
        <v>1695.6</v>
      </c>
      <c r="S392" s="44">
        <v>1.91</v>
      </c>
      <c r="T392" s="44">
        <v>42.7899999999998</v>
      </c>
      <c r="U392" s="49" t="s">
        <v>357</v>
      </c>
      <c r="V392" s="49" t="s">
        <v>358</v>
      </c>
      <c r="X392" s="49" t="s">
        <v>542</v>
      </c>
      <c r="Y392" s="49" t="s">
        <v>543</v>
      </c>
    </row>
    <row r="393" spans="1:25" ht="12" customHeight="1">
      <c r="A393" s="49" t="s">
        <v>1181</v>
      </c>
      <c r="C393" s="57" t="str">
        <f>_xlfn.XLOOKUP(F393,truck_and_mark!B:B,truck_and_mark!A:A)</f>
        <v>ACQ5994</v>
      </c>
      <c r="E393" s="55"/>
      <c r="F393" s="32" t="s">
        <v>1182</v>
      </c>
      <c r="G393" s="54" t="s">
        <v>546</v>
      </c>
      <c r="H393" s="54" t="s">
        <v>547</v>
      </c>
      <c r="J393" s="49">
        <v>1</v>
      </c>
      <c r="K393" s="49">
        <v>1</v>
      </c>
      <c r="L393" s="49">
        <v>300</v>
      </c>
      <c r="M393" s="49">
        <v>301</v>
      </c>
      <c r="N393" s="49">
        <v>8544110000</v>
      </c>
      <c r="O393" s="54">
        <v>300</v>
      </c>
      <c r="Q393" s="44">
        <v>1161</v>
      </c>
      <c r="R393" s="44">
        <v>1131</v>
      </c>
      <c r="S393" s="44">
        <v>1.28</v>
      </c>
      <c r="T393" s="44">
        <v>28.72</v>
      </c>
      <c r="U393" s="49" t="s">
        <v>357</v>
      </c>
      <c r="V393" s="49" t="s">
        <v>358</v>
      </c>
      <c r="X393" s="49" t="s">
        <v>546</v>
      </c>
      <c r="Y393" s="49" t="s">
        <v>547</v>
      </c>
    </row>
    <row r="394" spans="1:25" ht="12" customHeight="1">
      <c r="A394" s="49" t="s">
        <v>1181</v>
      </c>
      <c r="C394" s="57" t="str">
        <f>_xlfn.XLOOKUP(F394,truck_and_mark!B:B,truck_and_mark!A:A)</f>
        <v>ACQ5994</v>
      </c>
      <c r="E394" s="55"/>
      <c r="F394" s="32" t="s">
        <v>1182</v>
      </c>
      <c r="G394" s="54" t="s">
        <v>549</v>
      </c>
      <c r="H394" s="54" t="s">
        <v>550</v>
      </c>
      <c r="J394" s="49">
        <v>1</v>
      </c>
      <c r="K394" s="49">
        <v>4</v>
      </c>
      <c r="L394" s="49">
        <v>160</v>
      </c>
      <c r="M394" s="49">
        <v>161</v>
      </c>
      <c r="N394" s="49">
        <v>8544110000</v>
      </c>
      <c r="O394" s="54">
        <v>40</v>
      </c>
      <c r="Q394" s="44">
        <v>618.79999999999995</v>
      </c>
      <c r="R394" s="44">
        <v>602.79999999999995</v>
      </c>
      <c r="S394" s="44">
        <v>0.68</v>
      </c>
      <c r="T394" s="44">
        <v>15.3200000000001</v>
      </c>
      <c r="U394" s="49" t="s">
        <v>357</v>
      </c>
      <c r="V394" s="49" t="s">
        <v>358</v>
      </c>
      <c r="X394" s="49" t="s">
        <v>549</v>
      </c>
      <c r="Y394" s="49" t="s">
        <v>550</v>
      </c>
    </row>
    <row r="395" spans="1:25" ht="12" customHeight="1">
      <c r="A395" s="49" t="s">
        <v>1181</v>
      </c>
      <c r="C395" s="57" t="str">
        <f>_xlfn.XLOOKUP(F395,truck_and_mark!B:B,truck_and_mark!A:A)</f>
        <v>ACQ5994</v>
      </c>
      <c r="E395" s="55"/>
      <c r="F395" s="32" t="s">
        <v>1182</v>
      </c>
      <c r="G395" s="54" t="s">
        <v>551</v>
      </c>
      <c r="H395" s="54" t="s">
        <v>552</v>
      </c>
      <c r="J395" s="49">
        <v>1</v>
      </c>
      <c r="K395" s="49">
        <v>50</v>
      </c>
      <c r="L395" s="49">
        <v>300</v>
      </c>
      <c r="M395" s="49">
        <v>301</v>
      </c>
      <c r="N395" s="49">
        <v>8205590000</v>
      </c>
      <c r="O395" s="54">
        <v>6</v>
      </c>
      <c r="Q395" s="44">
        <v>1160.0999999999999</v>
      </c>
      <c r="R395" s="44">
        <v>1130.3399999999999</v>
      </c>
      <c r="S395" s="44">
        <v>1.28</v>
      </c>
      <c r="T395" s="44">
        <v>28.48</v>
      </c>
      <c r="U395" s="49" t="s">
        <v>357</v>
      </c>
      <c r="V395" s="49" t="s">
        <v>358</v>
      </c>
      <c r="X395" s="49" t="s">
        <v>551</v>
      </c>
      <c r="Y395" s="49" t="s">
        <v>552</v>
      </c>
    </row>
    <row r="396" spans="1:25" ht="12" customHeight="1">
      <c r="A396" s="49" t="s">
        <v>1181</v>
      </c>
      <c r="C396" s="57" t="str">
        <f>_xlfn.XLOOKUP(F396,truck_and_mark!B:B,truck_and_mark!A:A)</f>
        <v>ACQ5994</v>
      </c>
      <c r="E396" s="55"/>
      <c r="F396" s="32" t="s">
        <v>1182</v>
      </c>
      <c r="G396" s="54" t="s">
        <v>551</v>
      </c>
      <c r="H396" s="54" t="s">
        <v>552</v>
      </c>
      <c r="J396" s="49">
        <v>1</v>
      </c>
      <c r="K396" s="49">
        <v>50</v>
      </c>
      <c r="L396" s="49">
        <v>400</v>
      </c>
      <c r="M396" s="49">
        <v>401</v>
      </c>
      <c r="N396" s="49">
        <v>8205590000</v>
      </c>
      <c r="O396" s="54">
        <v>8</v>
      </c>
      <c r="Q396" s="44">
        <v>3093.6</v>
      </c>
      <c r="R396" s="44">
        <v>3014.16</v>
      </c>
      <c r="S396" s="44">
        <v>3.4</v>
      </c>
      <c r="T396" s="44">
        <v>76.040000000000006</v>
      </c>
      <c r="U396" s="49" t="s">
        <v>357</v>
      </c>
      <c r="V396" s="49" t="s">
        <v>358</v>
      </c>
      <c r="X396" s="49" t="s">
        <v>551</v>
      </c>
      <c r="Y396" s="49" t="s">
        <v>552</v>
      </c>
    </row>
    <row r="397" spans="1:25" ht="12" customHeight="1">
      <c r="A397" s="49" t="s">
        <v>1181</v>
      </c>
      <c r="C397" s="57" t="str">
        <f>_xlfn.XLOOKUP(F397,truck_and_mark!B:B,truck_and_mark!A:A)</f>
        <v>ACQ5994</v>
      </c>
      <c r="E397" s="55"/>
      <c r="F397" s="32" t="s">
        <v>1182</v>
      </c>
      <c r="G397" s="54" t="s">
        <v>555</v>
      </c>
      <c r="H397" s="54" t="s">
        <v>556</v>
      </c>
      <c r="J397" s="49">
        <v>1</v>
      </c>
      <c r="K397" s="49">
        <v>25</v>
      </c>
      <c r="L397" s="49">
        <v>150</v>
      </c>
      <c r="M397" s="49">
        <v>151</v>
      </c>
      <c r="N397" s="49">
        <v>8302300000</v>
      </c>
      <c r="O397" s="54">
        <v>6</v>
      </c>
      <c r="Q397" s="44">
        <v>2320.1999999999998</v>
      </c>
      <c r="R397" s="44">
        <v>2260.62</v>
      </c>
      <c r="S397" s="44">
        <v>2.5499999999999998</v>
      </c>
      <c r="T397" s="44">
        <v>57.029999999999902</v>
      </c>
      <c r="U397" s="49" t="s">
        <v>357</v>
      </c>
      <c r="V397" s="49" t="s">
        <v>358</v>
      </c>
      <c r="X397" s="49" t="s">
        <v>555</v>
      </c>
      <c r="Y397" s="49" t="s">
        <v>556</v>
      </c>
    </row>
    <row r="398" spans="1:25" ht="12" customHeight="1">
      <c r="A398" s="49" t="s">
        <v>1181</v>
      </c>
      <c r="C398" s="57" t="str">
        <f>_xlfn.XLOOKUP(F398,truck_and_mark!B:B,truck_and_mark!A:A)</f>
        <v>ACQ5994</v>
      </c>
      <c r="E398" s="55"/>
      <c r="F398" s="32" t="s">
        <v>1182</v>
      </c>
      <c r="G398" s="54" t="s">
        <v>555</v>
      </c>
      <c r="H398" s="54" t="s">
        <v>556</v>
      </c>
      <c r="J398" s="49">
        <v>1</v>
      </c>
      <c r="K398" s="49">
        <v>25</v>
      </c>
      <c r="L398" s="49">
        <v>150</v>
      </c>
      <c r="M398" s="49">
        <v>151</v>
      </c>
      <c r="N398" s="49">
        <v>8302300000</v>
      </c>
      <c r="O398" s="54">
        <v>6</v>
      </c>
      <c r="Q398" s="44">
        <v>4640.3999999999996</v>
      </c>
      <c r="R398" s="44">
        <v>4521.24</v>
      </c>
      <c r="S398" s="44">
        <v>5.0999999999999996</v>
      </c>
      <c r="T398" s="44">
        <v>114.06</v>
      </c>
      <c r="U398" s="49" t="s">
        <v>357</v>
      </c>
      <c r="V398" s="49" t="s">
        <v>358</v>
      </c>
      <c r="X398" s="49" t="s">
        <v>555</v>
      </c>
      <c r="Y398" s="49" t="s">
        <v>556</v>
      </c>
    </row>
    <row r="399" spans="1:25" ht="12" customHeight="1">
      <c r="A399" s="49" t="s">
        <v>1181</v>
      </c>
      <c r="C399" s="57" t="str">
        <f>_xlfn.XLOOKUP(F399,truck_and_mark!B:B,truck_and_mark!A:A)</f>
        <v>ACQ5994</v>
      </c>
      <c r="E399" s="55"/>
      <c r="F399" s="32" t="s">
        <v>1182</v>
      </c>
      <c r="G399" s="54" t="s">
        <v>555</v>
      </c>
      <c r="H399" s="54" t="s">
        <v>556</v>
      </c>
      <c r="J399" s="49">
        <v>1</v>
      </c>
      <c r="K399" s="49">
        <v>25</v>
      </c>
      <c r="L399" s="49">
        <v>50</v>
      </c>
      <c r="M399" s="49">
        <v>51</v>
      </c>
      <c r="N399" s="49">
        <v>8302300000</v>
      </c>
      <c r="O399" s="54">
        <v>2</v>
      </c>
      <c r="Q399" s="44">
        <v>2126.86</v>
      </c>
      <c r="R399" s="44">
        <v>2072.2399999999998</v>
      </c>
      <c r="S399" s="44">
        <v>2.34</v>
      </c>
      <c r="T399" s="44">
        <v>52.2800000000003</v>
      </c>
      <c r="U399" s="49" t="s">
        <v>357</v>
      </c>
      <c r="V399" s="49" t="s">
        <v>358</v>
      </c>
      <c r="X399" s="49" t="s">
        <v>555</v>
      </c>
      <c r="Y399" s="49" t="s">
        <v>556</v>
      </c>
    </row>
    <row r="400" spans="1:25" ht="12" customHeight="1">
      <c r="A400" s="49" t="s">
        <v>1181</v>
      </c>
      <c r="C400" s="57" t="str">
        <f>_xlfn.XLOOKUP(F400,truck_and_mark!B:B,truck_and_mark!A:A)</f>
        <v>ACQ5994</v>
      </c>
      <c r="E400" s="55"/>
      <c r="F400" s="32" t="s">
        <v>1182</v>
      </c>
      <c r="G400" s="54" t="s">
        <v>560</v>
      </c>
      <c r="H400" s="54" t="s">
        <v>561</v>
      </c>
      <c r="J400" s="49">
        <v>1</v>
      </c>
      <c r="K400" s="49">
        <v>13</v>
      </c>
      <c r="L400" s="49">
        <v>52</v>
      </c>
      <c r="M400" s="49">
        <v>53</v>
      </c>
      <c r="N400" s="49">
        <v>8203200000</v>
      </c>
      <c r="O400" s="54">
        <v>4</v>
      </c>
      <c r="Q400" s="44">
        <v>232.04</v>
      </c>
      <c r="R400" s="44">
        <v>226.08</v>
      </c>
      <c r="S400" s="44">
        <v>0.26</v>
      </c>
      <c r="T400" s="44">
        <v>5.6999999999999797</v>
      </c>
      <c r="U400" s="49" t="s">
        <v>357</v>
      </c>
      <c r="V400" s="49" t="s">
        <v>358</v>
      </c>
      <c r="X400" s="49" t="s">
        <v>560</v>
      </c>
      <c r="Y400" s="49" t="s">
        <v>561</v>
      </c>
    </row>
    <row r="401" spans="1:25" ht="12" customHeight="1">
      <c r="A401" s="49" t="s">
        <v>1181</v>
      </c>
      <c r="C401" s="57" t="str">
        <f>_xlfn.XLOOKUP(F401,truck_and_mark!B:B,truck_and_mark!A:A)</f>
        <v>ACQ5994</v>
      </c>
      <c r="E401" s="55"/>
      <c r="F401" s="32" t="s">
        <v>1182</v>
      </c>
      <c r="G401" s="54" t="s">
        <v>560</v>
      </c>
      <c r="H401" s="54" t="s">
        <v>561</v>
      </c>
      <c r="J401" s="49">
        <v>1</v>
      </c>
      <c r="K401" s="49">
        <v>13</v>
      </c>
      <c r="L401" s="49">
        <v>26</v>
      </c>
      <c r="M401" s="49">
        <v>27</v>
      </c>
      <c r="N401" s="49">
        <v>8203200000</v>
      </c>
      <c r="O401" s="54">
        <v>2</v>
      </c>
      <c r="Q401" s="44">
        <v>309.36</v>
      </c>
      <c r="R401" s="44">
        <v>301.42</v>
      </c>
      <c r="S401" s="44">
        <v>0.34</v>
      </c>
      <c r="T401" s="44">
        <v>7.6</v>
      </c>
      <c r="U401" s="49" t="s">
        <v>357</v>
      </c>
      <c r="V401" s="49" t="s">
        <v>358</v>
      </c>
      <c r="X401" s="49" t="s">
        <v>560</v>
      </c>
      <c r="Y401" s="49" t="s">
        <v>561</v>
      </c>
    </row>
    <row r="402" spans="1:25" ht="12" customHeight="1">
      <c r="A402" s="49" t="s">
        <v>1181</v>
      </c>
      <c r="C402" s="57" t="str">
        <f>_xlfn.XLOOKUP(F402,truck_and_mark!B:B,truck_and_mark!A:A)</f>
        <v>ACQ5994</v>
      </c>
      <c r="E402" s="55"/>
      <c r="F402" s="32" t="s">
        <v>1182</v>
      </c>
      <c r="G402" s="54" t="s">
        <v>560</v>
      </c>
      <c r="H402" s="54" t="s">
        <v>561</v>
      </c>
      <c r="J402" s="49">
        <v>1</v>
      </c>
      <c r="K402" s="49">
        <v>13</v>
      </c>
      <c r="L402" s="49">
        <v>26</v>
      </c>
      <c r="M402" s="49">
        <v>27</v>
      </c>
      <c r="N402" s="49">
        <v>8203200000</v>
      </c>
      <c r="O402" s="54">
        <v>2</v>
      </c>
      <c r="Q402" s="44">
        <v>154.68</v>
      </c>
      <c r="R402" s="44">
        <v>150.72</v>
      </c>
      <c r="S402" s="44">
        <v>0.17</v>
      </c>
      <c r="T402" s="44">
        <v>3.7900000000000098</v>
      </c>
      <c r="U402" s="49" t="s">
        <v>357</v>
      </c>
      <c r="V402" s="49" t="s">
        <v>358</v>
      </c>
      <c r="X402" s="49" t="s">
        <v>560</v>
      </c>
      <c r="Y402" s="49" t="s">
        <v>561</v>
      </c>
    </row>
    <row r="403" spans="1:25" ht="12" customHeight="1">
      <c r="A403" s="49" t="s">
        <v>1181</v>
      </c>
      <c r="C403" s="57" t="str">
        <f>_xlfn.XLOOKUP(F403,truck_and_mark!B:B,truck_and_mark!A:A)</f>
        <v>ACQ5994</v>
      </c>
      <c r="E403" s="55"/>
      <c r="F403" s="32" t="s">
        <v>1182</v>
      </c>
      <c r="G403" s="54" t="s">
        <v>562</v>
      </c>
      <c r="H403" s="54" t="s">
        <v>563</v>
      </c>
      <c r="J403" s="49">
        <v>1</v>
      </c>
      <c r="K403" s="49">
        <v>8</v>
      </c>
      <c r="L403" s="49">
        <v>32</v>
      </c>
      <c r="M403" s="49">
        <v>33</v>
      </c>
      <c r="N403" s="49">
        <v>9505900000</v>
      </c>
      <c r="O403" s="54">
        <v>4</v>
      </c>
      <c r="Q403" s="44">
        <v>2320.1999999999998</v>
      </c>
      <c r="R403" s="44">
        <v>2260.64</v>
      </c>
      <c r="S403" s="44">
        <v>2.5499999999999998</v>
      </c>
      <c r="T403" s="44">
        <v>57.009999999999899</v>
      </c>
      <c r="U403" s="49" t="s">
        <v>357</v>
      </c>
      <c r="V403" s="49" t="s">
        <v>358</v>
      </c>
      <c r="X403" s="49" t="s">
        <v>562</v>
      </c>
      <c r="Y403" s="49" t="s">
        <v>563</v>
      </c>
    </row>
    <row r="404" spans="1:25" ht="12" customHeight="1">
      <c r="A404" s="49" t="s">
        <v>1181</v>
      </c>
      <c r="C404" s="57" t="str">
        <f>_xlfn.XLOOKUP(F404,truck_and_mark!B:B,truck_and_mark!A:A)</f>
        <v>ACQ5994</v>
      </c>
      <c r="E404" s="55"/>
      <c r="F404" s="32" t="s">
        <v>1182</v>
      </c>
      <c r="G404" s="54" t="s">
        <v>564</v>
      </c>
      <c r="H404" s="54" t="s">
        <v>565</v>
      </c>
      <c r="J404" s="49">
        <v>1</v>
      </c>
      <c r="K404" s="49">
        <v>8</v>
      </c>
      <c r="L404" s="49">
        <v>112</v>
      </c>
      <c r="M404" s="49">
        <v>113</v>
      </c>
      <c r="N404" s="49">
        <v>8205200000</v>
      </c>
      <c r="O404" s="54">
        <v>14</v>
      </c>
      <c r="Q404" s="44">
        <v>5413.8</v>
      </c>
      <c r="R404" s="44">
        <v>5274.78</v>
      </c>
      <c r="S404" s="44">
        <v>5.96</v>
      </c>
      <c r="T404" s="44">
        <v>133.06</v>
      </c>
      <c r="U404" s="49" t="s">
        <v>357</v>
      </c>
      <c r="V404" s="49" t="s">
        <v>358</v>
      </c>
      <c r="X404" s="49" t="s">
        <v>564</v>
      </c>
      <c r="Y404" s="49" t="s">
        <v>565</v>
      </c>
    </row>
    <row r="405" spans="1:25" ht="12" customHeight="1">
      <c r="A405" s="49" t="s">
        <v>1181</v>
      </c>
      <c r="C405" s="57" t="str">
        <f>_xlfn.XLOOKUP(F405,truck_and_mark!B:B,truck_and_mark!A:A)</f>
        <v>ACQ5994</v>
      </c>
      <c r="E405" s="55"/>
      <c r="F405" s="32" t="s">
        <v>1182</v>
      </c>
      <c r="G405" s="54" t="s">
        <v>566</v>
      </c>
      <c r="H405" s="54" t="s">
        <v>567</v>
      </c>
      <c r="J405" s="49">
        <v>1</v>
      </c>
      <c r="K405" s="49">
        <v>140</v>
      </c>
      <c r="L405" s="49">
        <v>140</v>
      </c>
      <c r="M405" s="49">
        <v>141</v>
      </c>
      <c r="N405" s="49">
        <v>8467299000</v>
      </c>
      <c r="O405" s="54">
        <v>1</v>
      </c>
      <c r="Q405" s="44">
        <v>4253.7</v>
      </c>
      <c r="R405" s="44">
        <v>4144.46</v>
      </c>
      <c r="S405" s="44">
        <v>4.68</v>
      </c>
      <c r="T405" s="44">
        <v>104.56</v>
      </c>
      <c r="U405" s="49" t="s">
        <v>357</v>
      </c>
      <c r="V405" s="49" t="s">
        <v>358</v>
      </c>
      <c r="X405" s="49" t="s">
        <v>566</v>
      </c>
      <c r="Y405" s="49" t="s">
        <v>567</v>
      </c>
    </row>
    <row r="406" spans="1:25" ht="12" customHeight="1">
      <c r="A406" s="49" t="s">
        <v>1181</v>
      </c>
      <c r="C406" s="57" t="str">
        <f>_xlfn.XLOOKUP(F406,truck_and_mark!B:B,truck_and_mark!A:A)</f>
        <v>ACQ5994</v>
      </c>
      <c r="E406" s="55"/>
      <c r="F406" s="32" t="s">
        <v>1182</v>
      </c>
      <c r="G406" s="54" t="s">
        <v>568</v>
      </c>
      <c r="H406" s="54" t="s">
        <v>569</v>
      </c>
      <c r="J406" s="49">
        <v>1</v>
      </c>
      <c r="K406" s="49">
        <v>6</v>
      </c>
      <c r="L406" s="49">
        <v>120</v>
      </c>
      <c r="M406" s="49">
        <v>121</v>
      </c>
      <c r="N406" s="49">
        <v>8205590000</v>
      </c>
      <c r="O406" s="54">
        <v>20</v>
      </c>
      <c r="Q406" s="44">
        <v>3867</v>
      </c>
      <c r="R406" s="44">
        <v>3767.6</v>
      </c>
      <c r="S406" s="44">
        <v>4.25</v>
      </c>
      <c r="T406" s="44">
        <v>95.150000000000105</v>
      </c>
      <c r="U406" s="49" t="s">
        <v>357</v>
      </c>
      <c r="V406" s="49" t="s">
        <v>358</v>
      </c>
      <c r="X406" s="49" t="s">
        <v>568</v>
      </c>
      <c r="Y406" s="49" t="s">
        <v>569</v>
      </c>
    </row>
    <row r="407" spans="1:25" ht="12" customHeight="1">
      <c r="A407" s="49" t="s">
        <v>1181</v>
      </c>
      <c r="C407" s="57" t="str">
        <f>_xlfn.XLOOKUP(F407,truck_and_mark!B:B,truck_and_mark!A:A)</f>
        <v>ACQ5994</v>
      </c>
      <c r="E407" s="55"/>
      <c r="F407" s="32" t="s">
        <v>1182</v>
      </c>
      <c r="G407" s="54" t="s">
        <v>568</v>
      </c>
      <c r="H407" s="54" t="s">
        <v>569</v>
      </c>
      <c r="J407" s="49">
        <v>1</v>
      </c>
      <c r="K407" s="49">
        <v>6</v>
      </c>
      <c r="L407" s="49">
        <v>24</v>
      </c>
      <c r="M407" s="49">
        <v>25</v>
      </c>
      <c r="N407" s="49">
        <v>8205590000</v>
      </c>
      <c r="O407" s="54">
        <v>4</v>
      </c>
      <c r="Q407" s="44">
        <v>1160.1199999999999</v>
      </c>
      <c r="R407" s="44">
        <v>1130.32</v>
      </c>
      <c r="S407" s="44">
        <v>1.28</v>
      </c>
      <c r="T407" s="44">
        <v>28.52</v>
      </c>
      <c r="U407" s="49" t="s">
        <v>357</v>
      </c>
      <c r="V407" s="49" t="s">
        <v>358</v>
      </c>
      <c r="X407" s="49" t="s">
        <v>568</v>
      </c>
      <c r="Y407" s="49" t="s">
        <v>569</v>
      </c>
    </row>
    <row r="408" spans="1:25" ht="12" customHeight="1">
      <c r="A408" s="49" t="s">
        <v>1181</v>
      </c>
      <c r="C408" s="57" t="str">
        <f>_xlfn.XLOOKUP(F408,truck_and_mark!B:B,truck_and_mark!A:A)</f>
        <v>ACQ5994</v>
      </c>
      <c r="E408" s="55"/>
      <c r="F408" s="32" t="s">
        <v>1182</v>
      </c>
      <c r="G408" s="54" t="s">
        <v>571</v>
      </c>
      <c r="H408" s="54" t="s">
        <v>572</v>
      </c>
      <c r="J408" s="49">
        <v>1</v>
      </c>
      <c r="K408" s="49">
        <v>60</v>
      </c>
      <c r="L408" s="49">
        <v>120</v>
      </c>
      <c r="M408" s="49">
        <v>121</v>
      </c>
      <c r="N408" s="49">
        <v>8464909000</v>
      </c>
      <c r="O408" s="54">
        <v>2</v>
      </c>
      <c r="Q408" s="44">
        <v>5027.1000000000004</v>
      </c>
      <c r="R408" s="44">
        <v>4898</v>
      </c>
      <c r="S408" s="44">
        <v>5.53</v>
      </c>
      <c r="T408" s="44">
        <v>123.57</v>
      </c>
      <c r="U408" s="49" t="s">
        <v>357</v>
      </c>
      <c r="V408" s="49" t="s">
        <v>358</v>
      </c>
      <c r="X408" s="49" t="s">
        <v>571</v>
      </c>
      <c r="Y408" s="49" t="s">
        <v>572</v>
      </c>
    </row>
    <row r="409" spans="1:25" ht="12" customHeight="1">
      <c r="A409" s="49" t="s">
        <v>1181</v>
      </c>
      <c r="C409" s="57" t="str">
        <f>_xlfn.XLOOKUP(F409,truck_and_mark!B:B,truck_and_mark!A:A)</f>
        <v>ACQ5994</v>
      </c>
      <c r="E409" s="55"/>
      <c r="F409" s="32" t="s">
        <v>1182</v>
      </c>
      <c r="G409" s="54" t="s">
        <v>573</v>
      </c>
      <c r="H409" s="54" t="s">
        <v>574</v>
      </c>
      <c r="J409" s="49">
        <v>1</v>
      </c>
      <c r="K409" s="49">
        <v>2.5</v>
      </c>
      <c r="L409" s="49">
        <v>125</v>
      </c>
      <c r="M409" s="49">
        <v>126</v>
      </c>
      <c r="N409" s="49">
        <v>6804221000</v>
      </c>
      <c r="O409" s="54">
        <v>50</v>
      </c>
      <c r="Q409" s="44">
        <v>773.5</v>
      </c>
      <c r="R409" s="44">
        <v>753.5</v>
      </c>
      <c r="S409" s="44">
        <v>0.85</v>
      </c>
      <c r="T409" s="44">
        <v>19.149999999999999</v>
      </c>
      <c r="U409" s="49" t="s">
        <v>357</v>
      </c>
      <c r="V409" s="49" t="s">
        <v>358</v>
      </c>
      <c r="X409" s="49" t="s">
        <v>573</v>
      </c>
      <c r="Y409" s="49" t="s">
        <v>574</v>
      </c>
    </row>
    <row r="410" spans="1:25" ht="12" customHeight="1">
      <c r="A410" s="49" t="s">
        <v>1181</v>
      </c>
      <c r="C410" s="57" t="str">
        <f>_xlfn.XLOOKUP(F410,truck_and_mark!B:B,truck_and_mark!A:A)</f>
        <v>ACQ5994</v>
      </c>
      <c r="E410" s="55"/>
      <c r="F410" s="32" t="s">
        <v>1182</v>
      </c>
      <c r="G410" s="54" t="s">
        <v>575</v>
      </c>
      <c r="H410" s="54" t="s">
        <v>576</v>
      </c>
      <c r="J410" s="49">
        <v>1</v>
      </c>
      <c r="K410" s="49">
        <v>2.5</v>
      </c>
      <c r="L410" s="49">
        <v>750</v>
      </c>
      <c r="M410" s="49">
        <v>751</v>
      </c>
      <c r="N410" s="49">
        <v>6804221000</v>
      </c>
      <c r="O410" s="54">
        <v>300</v>
      </c>
      <c r="Q410" s="44">
        <v>1161</v>
      </c>
      <c r="R410" s="44">
        <v>1131</v>
      </c>
      <c r="S410" s="44">
        <v>1.28</v>
      </c>
      <c r="T410" s="44">
        <v>28.72</v>
      </c>
      <c r="U410" s="49" t="s">
        <v>357</v>
      </c>
      <c r="V410" s="49" t="s">
        <v>358</v>
      </c>
      <c r="X410" s="49" t="s">
        <v>575</v>
      </c>
      <c r="Y410" s="49" t="s">
        <v>576</v>
      </c>
    </row>
    <row r="411" spans="1:25" ht="12" customHeight="1">
      <c r="A411" s="49" t="s">
        <v>1181</v>
      </c>
      <c r="C411" s="57" t="str">
        <f>_xlfn.XLOOKUP(F411,truck_and_mark!B:B,truck_and_mark!A:A)</f>
        <v>ACQ5994</v>
      </c>
      <c r="E411" s="55"/>
      <c r="F411" s="32" t="s">
        <v>1182</v>
      </c>
      <c r="G411" s="54" t="s">
        <v>575</v>
      </c>
      <c r="H411" s="54" t="s">
        <v>576</v>
      </c>
      <c r="J411" s="49">
        <v>1</v>
      </c>
      <c r="K411" s="49">
        <v>0.2</v>
      </c>
      <c r="L411" s="49">
        <v>40</v>
      </c>
      <c r="M411" s="49">
        <v>41</v>
      </c>
      <c r="N411" s="49">
        <v>6804221000</v>
      </c>
      <c r="O411" s="54">
        <v>200</v>
      </c>
      <c r="Q411" s="44">
        <v>774</v>
      </c>
      <c r="R411" s="44">
        <v>754</v>
      </c>
      <c r="S411" s="44">
        <v>0.85</v>
      </c>
      <c r="T411" s="44">
        <v>19.149999999999999</v>
      </c>
      <c r="U411" s="49" t="s">
        <v>357</v>
      </c>
      <c r="V411" s="49" t="s">
        <v>358</v>
      </c>
      <c r="X411" s="49" t="s">
        <v>575</v>
      </c>
      <c r="Y411" s="49" t="s">
        <v>576</v>
      </c>
    </row>
    <row r="412" spans="1:25" ht="12" customHeight="1">
      <c r="A412" s="49" t="s">
        <v>1181</v>
      </c>
      <c r="C412" s="57" t="str">
        <f>_xlfn.XLOOKUP(F412,truck_and_mark!B:B,truck_and_mark!A:A)</f>
        <v>ACQ5994</v>
      </c>
      <c r="E412" s="55"/>
      <c r="F412" s="32" t="s">
        <v>1182</v>
      </c>
      <c r="G412" s="54" t="s">
        <v>580</v>
      </c>
      <c r="H412" s="54" t="s">
        <v>581</v>
      </c>
      <c r="J412" s="49">
        <v>1</v>
      </c>
      <c r="K412" s="49">
        <v>0.2</v>
      </c>
      <c r="L412" s="49">
        <v>40</v>
      </c>
      <c r="M412" s="49">
        <v>41</v>
      </c>
      <c r="N412" s="49">
        <v>6804221000</v>
      </c>
      <c r="O412" s="54">
        <v>200</v>
      </c>
      <c r="Q412" s="44">
        <v>1160</v>
      </c>
      <c r="R412" s="44">
        <v>1130</v>
      </c>
      <c r="S412" s="44">
        <v>1.28</v>
      </c>
      <c r="T412" s="44">
        <v>28.72</v>
      </c>
      <c r="U412" s="49" t="s">
        <v>357</v>
      </c>
      <c r="V412" s="49" t="s">
        <v>358</v>
      </c>
      <c r="X412" s="49" t="s">
        <v>580</v>
      </c>
      <c r="Y412" s="49" t="s">
        <v>581</v>
      </c>
    </row>
    <row r="413" spans="1:25" ht="12" customHeight="1">
      <c r="A413" s="49" t="s">
        <v>1181</v>
      </c>
      <c r="C413" s="57" t="str">
        <f>_xlfn.XLOOKUP(F413,truck_and_mark!B:B,truck_and_mark!A:A)</f>
        <v>ACQ5994</v>
      </c>
      <c r="E413" s="55"/>
      <c r="F413" s="32" t="s">
        <v>1182</v>
      </c>
      <c r="G413" s="54" t="s">
        <v>582</v>
      </c>
      <c r="H413" s="54" t="s">
        <v>583</v>
      </c>
      <c r="J413" s="49">
        <v>1</v>
      </c>
      <c r="K413" s="49">
        <v>0.2</v>
      </c>
      <c r="L413" s="49">
        <v>2</v>
      </c>
      <c r="M413" s="49">
        <v>3</v>
      </c>
      <c r="N413" s="49">
        <v>8467210000</v>
      </c>
      <c r="O413" s="54">
        <v>10</v>
      </c>
      <c r="Q413" s="44">
        <v>773.4</v>
      </c>
      <c r="R413" s="44">
        <v>753.5</v>
      </c>
      <c r="S413" s="44">
        <v>0.85</v>
      </c>
      <c r="T413" s="44">
        <v>19.0500000000001</v>
      </c>
      <c r="U413" s="49" t="s">
        <v>357</v>
      </c>
      <c r="V413" s="49" t="s">
        <v>358</v>
      </c>
      <c r="X413" s="49" t="s">
        <v>582</v>
      </c>
      <c r="Y413" s="49" t="s">
        <v>583</v>
      </c>
    </row>
    <row r="414" spans="1:25" ht="12" customHeight="1">
      <c r="A414" s="49" t="s">
        <v>1181</v>
      </c>
      <c r="C414" s="57" t="str">
        <f>_xlfn.XLOOKUP(F414,truck_and_mark!B:B,truck_and_mark!A:A)</f>
        <v>ACQ5994</v>
      </c>
      <c r="E414" s="55"/>
      <c r="F414" s="32" t="s">
        <v>1182</v>
      </c>
      <c r="G414" s="54" t="s">
        <v>584</v>
      </c>
      <c r="H414" s="54" t="s">
        <v>585</v>
      </c>
      <c r="J414" s="49">
        <v>1</v>
      </c>
      <c r="K414" s="49">
        <v>3</v>
      </c>
      <c r="L414" s="49">
        <v>30</v>
      </c>
      <c r="M414" s="49">
        <v>31</v>
      </c>
      <c r="N414" s="49">
        <v>8467210000</v>
      </c>
      <c r="O414" s="54">
        <v>10</v>
      </c>
      <c r="Q414" s="44">
        <v>3093.6</v>
      </c>
      <c r="R414" s="44">
        <v>3014.2</v>
      </c>
      <c r="S414" s="44">
        <v>3.4</v>
      </c>
      <c r="T414" s="44">
        <v>76.000000000000099</v>
      </c>
      <c r="U414" s="49" t="s">
        <v>357</v>
      </c>
      <c r="V414" s="49" t="s">
        <v>358</v>
      </c>
      <c r="X414" s="49" t="s">
        <v>584</v>
      </c>
      <c r="Y414" s="49" t="s">
        <v>585</v>
      </c>
    </row>
    <row r="415" spans="1:25" ht="12" customHeight="1">
      <c r="A415" s="49" t="s">
        <v>1181</v>
      </c>
      <c r="C415" s="57" t="str">
        <f>_xlfn.XLOOKUP(F415,truck_and_mark!B:B,truck_and_mark!A:A)</f>
        <v>ACQ5994</v>
      </c>
      <c r="E415" s="55"/>
      <c r="F415" s="32" t="s">
        <v>1182</v>
      </c>
      <c r="G415" s="54" t="s">
        <v>586</v>
      </c>
      <c r="H415" s="54" t="s">
        <v>587</v>
      </c>
      <c r="J415" s="49">
        <v>1</v>
      </c>
      <c r="K415" s="49">
        <v>3</v>
      </c>
      <c r="L415" s="49">
        <v>30</v>
      </c>
      <c r="M415" s="49">
        <v>31</v>
      </c>
      <c r="N415" s="49">
        <v>8467210000</v>
      </c>
      <c r="O415" s="54">
        <v>10</v>
      </c>
      <c r="Q415" s="44">
        <v>2900.3</v>
      </c>
      <c r="R415" s="44">
        <v>2825.8</v>
      </c>
      <c r="S415" s="44">
        <v>3.19</v>
      </c>
      <c r="T415" s="44">
        <v>71.31</v>
      </c>
      <c r="U415" s="49" t="s">
        <v>357</v>
      </c>
      <c r="V415" s="49" t="s">
        <v>358</v>
      </c>
      <c r="X415" s="49" t="s">
        <v>586</v>
      </c>
      <c r="Y415" s="49" t="s">
        <v>587</v>
      </c>
    </row>
    <row r="416" spans="1:25" ht="12" customHeight="1">
      <c r="A416" s="49" t="s">
        <v>1181</v>
      </c>
      <c r="C416" s="57" t="str">
        <f>_xlfn.XLOOKUP(F416,truck_and_mark!B:B,truck_and_mark!A:A)</f>
        <v>ACQ5994</v>
      </c>
      <c r="E416" s="55"/>
      <c r="F416" s="32" t="s">
        <v>1182</v>
      </c>
      <c r="G416" s="54" t="s">
        <v>588</v>
      </c>
      <c r="H416" s="54" t="s">
        <v>589</v>
      </c>
      <c r="J416" s="49">
        <v>1</v>
      </c>
      <c r="K416" s="49">
        <v>4</v>
      </c>
      <c r="L416" s="49">
        <v>80</v>
      </c>
      <c r="M416" s="49">
        <v>81</v>
      </c>
      <c r="N416" s="49">
        <v>7318151001</v>
      </c>
      <c r="O416" s="54">
        <v>20</v>
      </c>
      <c r="Q416" s="44">
        <v>193.4</v>
      </c>
      <c r="R416" s="44">
        <v>188.4</v>
      </c>
      <c r="S416" s="44">
        <v>0.21</v>
      </c>
      <c r="T416" s="44">
        <v>4.79</v>
      </c>
      <c r="U416" s="49" t="s">
        <v>357</v>
      </c>
      <c r="V416" s="49" t="s">
        <v>358</v>
      </c>
      <c r="X416" s="49" t="s">
        <v>588</v>
      </c>
      <c r="Y416" s="49" t="s">
        <v>589</v>
      </c>
    </row>
    <row r="417" spans="1:25" ht="12" customHeight="1">
      <c r="A417" s="49" t="s">
        <v>1181</v>
      </c>
      <c r="C417" s="57" t="str">
        <f>_xlfn.XLOOKUP(F417,truck_and_mark!B:B,truck_and_mark!A:A)</f>
        <v>ACQ5994</v>
      </c>
      <c r="E417" s="55"/>
      <c r="F417" s="32" t="s">
        <v>1182</v>
      </c>
      <c r="G417" s="54" t="s">
        <v>591</v>
      </c>
      <c r="H417" s="54" t="s">
        <v>592</v>
      </c>
      <c r="J417" s="49">
        <v>1</v>
      </c>
      <c r="K417" s="49">
        <v>4</v>
      </c>
      <c r="L417" s="49">
        <v>120</v>
      </c>
      <c r="M417" s="49">
        <v>121</v>
      </c>
      <c r="N417" s="49">
        <v>8207501000</v>
      </c>
      <c r="O417" s="54">
        <v>30</v>
      </c>
      <c r="Q417" s="44">
        <v>290.10000000000002</v>
      </c>
      <c r="R417" s="44">
        <v>282.60000000000002</v>
      </c>
      <c r="S417" s="44">
        <v>0.32</v>
      </c>
      <c r="T417" s="44">
        <v>7.18</v>
      </c>
      <c r="U417" s="49" t="s">
        <v>357</v>
      </c>
      <c r="V417" s="49" t="s">
        <v>358</v>
      </c>
      <c r="X417" s="49" t="s">
        <v>591</v>
      </c>
      <c r="Y417" s="49" t="s">
        <v>592</v>
      </c>
    </row>
    <row r="418" spans="1:25" ht="12" customHeight="1">
      <c r="A418" s="49" t="s">
        <v>1181</v>
      </c>
      <c r="C418" s="57" t="str">
        <f>_xlfn.XLOOKUP(F418,truck_and_mark!B:B,truck_and_mark!A:A)</f>
        <v>ACQ5994</v>
      </c>
      <c r="E418" s="55"/>
      <c r="F418" s="32" t="s">
        <v>1182</v>
      </c>
      <c r="G418" s="54" t="s">
        <v>593</v>
      </c>
      <c r="H418" s="54" t="s">
        <v>594</v>
      </c>
      <c r="J418" s="49">
        <v>1</v>
      </c>
      <c r="K418" s="49">
        <v>4</v>
      </c>
      <c r="L418" s="49">
        <v>4</v>
      </c>
      <c r="M418" s="49">
        <v>5</v>
      </c>
      <c r="N418" s="49">
        <v>8467110000</v>
      </c>
      <c r="O418" s="54">
        <v>1</v>
      </c>
      <c r="Q418" s="44">
        <v>1121.43</v>
      </c>
      <c r="R418" s="44">
        <v>1092.6300000000001</v>
      </c>
      <c r="S418" s="44">
        <v>1.23</v>
      </c>
      <c r="T418" s="44">
        <v>27.57</v>
      </c>
      <c r="U418" s="49" t="s">
        <v>357</v>
      </c>
      <c r="V418" s="49" t="s">
        <v>358</v>
      </c>
      <c r="X418" s="49" t="s">
        <v>593</v>
      </c>
      <c r="Y418" s="49" t="s">
        <v>594</v>
      </c>
    </row>
    <row r="419" spans="1:25" ht="12" customHeight="1">
      <c r="A419" s="49" t="s">
        <v>1181</v>
      </c>
      <c r="C419" s="57" t="str">
        <f>_xlfn.XLOOKUP(F419,truck_and_mark!B:B,truck_and_mark!A:A)</f>
        <v>ACQ5994</v>
      </c>
      <c r="E419" s="55"/>
      <c r="F419" s="32" t="s">
        <v>1182</v>
      </c>
      <c r="G419" s="54" t="s">
        <v>595</v>
      </c>
      <c r="H419" s="54" t="s">
        <v>596</v>
      </c>
      <c r="J419" s="49">
        <v>1</v>
      </c>
      <c r="K419" s="49">
        <v>2</v>
      </c>
      <c r="L419" s="49">
        <v>100</v>
      </c>
      <c r="M419" s="49">
        <v>101</v>
      </c>
      <c r="N419" s="49">
        <v>8467110000</v>
      </c>
      <c r="O419" s="54">
        <v>50</v>
      </c>
      <c r="Q419" s="44">
        <v>580</v>
      </c>
      <c r="R419" s="44">
        <v>565</v>
      </c>
      <c r="S419" s="44">
        <v>0.64</v>
      </c>
      <c r="T419" s="44">
        <v>14.36</v>
      </c>
      <c r="U419" s="49" t="s">
        <v>357</v>
      </c>
      <c r="V419" s="49" t="s">
        <v>358</v>
      </c>
      <c r="X419" s="49" t="s">
        <v>595</v>
      </c>
      <c r="Y419" s="49" t="s">
        <v>596</v>
      </c>
    </row>
    <row r="420" spans="1:25" ht="12" customHeight="1">
      <c r="A420" s="49" t="s">
        <v>1181</v>
      </c>
      <c r="C420" s="57" t="str">
        <f>_xlfn.XLOOKUP(F420,truck_and_mark!B:B,truck_and_mark!A:A)</f>
        <v>ACQ5994</v>
      </c>
      <c r="E420" s="55"/>
      <c r="F420" s="32" t="s">
        <v>1182</v>
      </c>
      <c r="G420" s="54" t="s">
        <v>598</v>
      </c>
      <c r="H420" s="54" t="s">
        <v>599</v>
      </c>
      <c r="J420" s="49">
        <v>1</v>
      </c>
      <c r="K420" s="49">
        <v>1</v>
      </c>
      <c r="L420" s="49">
        <v>5</v>
      </c>
      <c r="M420" s="49">
        <v>6</v>
      </c>
      <c r="N420" s="49">
        <v>8467110000</v>
      </c>
      <c r="O420" s="54">
        <v>5</v>
      </c>
      <c r="Q420" s="44">
        <v>67.650000000000006</v>
      </c>
      <c r="R420" s="44">
        <v>65.95</v>
      </c>
      <c r="S420" s="44">
        <v>7.0000000000000007E-2</v>
      </c>
      <c r="T420" s="44">
        <v>1.6299999999999899</v>
      </c>
      <c r="U420" s="49" t="s">
        <v>357</v>
      </c>
      <c r="V420" s="49" t="s">
        <v>358</v>
      </c>
      <c r="X420" s="49" t="s">
        <v>598</v>
      </c>
      <c r="Y420" s="49" t="s">
        <v>599</v>
      </c>
    </row>
    <row r="421" spans="1:25" ht="12" customHeight="1">
      <c r="A421" s="49" t="s">
        <v>1181</v>
      </c>
      <c r="C421" s="57" t="str">
        <f>_xlfn.XLOOKUP(F421,truck_and_mark!B:B,truck_and_mark!A:A)</f>
        <v>ACQ5994</v>
      </c>
      <c r="E421" s="55"/>
      <c r="F421" s="32" t="s">
        <v>1182</v>
      </c>
      <c r="G421" s="54" t="s">
        <v>598</v>
      </c>
      <c r="H421" s="54" t="s">
        <v>599</v>
      </c>
      <c r="J421" s="49">
        <v>1</v>
      </c>
      <c r="K421" s="49">
        <v>1</v>
      </c>
      <c r="L421" s="49">
        <v>5</v>
      </c>
      <c r="M421" s="49">
        <v>6</v>
      </c>
      <c r="N421" s="49">
        <v>8467110000</v>
      </c>
      <c r="O421" s="54">
        <v>5</v>
      </c>
      <c r="Q421" s="44">
        <v>87</v>
      </c>
      <c r="R421" s="44">
        <v>84.75</v>
      </c>
      <c r="S421" s="44">
        <v>0.1</v>
      </c>
      <c r="T421" s="44">
        <v>2.15</v>
      </c>
      <c r="U421" s="49" t="s">
        <v>357</v>
      </c>
      <c r="V421" s="49" t="s">
        <v>358</v>
      </c>
      <c r="X421" s="49" t="s">
        <v>598</v>
      </c>
      <c r="Y421" s="49" t="s">
        <v>599</v>
      </c>
    </row>
    <row r="422" spans="1:25" ht="12" customHeight="1">
      <c r="A422" s="49" t="s">
        <v>1181</v>
      </c>
      <c r="C422" s="57" t="str">
        <f>_xlfn.XLOOKUP(F422,truck_and_mark!B:B,truck_and_mark!A:A)</f>
        <v>ACQ5994</v>
      </c>
      <c r="E422" s="55"/>
      <c r="F422" s="32" t="s">
        <v>1182</v>
      </c>
      <c r="G422" s="54" t="s">
        <v>598</v>
      </c>
      <c r="H422" s="54" t="s">
        <v>599</v>
      </c>
      <c r="J422" s="49">
        <v>1</v>
      </c>
      <c r="K422" s="49">
        <v>1</v>
      </c>
      <c r="L422" s="49">
        <v>5</v>
      </c>
      <c r="M422" s="49">
        <v>6</v>
      </c>
      <c r="N422" s="49">
        <v>8467110000</v>
      </c>
      <c r="O422" s="54">
        <v>5</v>
      </c>
      <c r="Q422" s="44">
        <v>96.7</v>
      </c>
      <c r="R422" s="44">
        <v>94.2</v>
      </c>
      <c r="S422" s="44">
        <v>0.11</v>
      </c>
      <c r="T422" s="44">
        <v>2.39</v>
      </c>
      <c r="U422" s="49" t="s">
        <v>357</v>
      </c>
      <c r="V422" s="49" t="s">
        <v>358</v>
      </c>
      <c r="X422" s="49" t="s">
        <v>598</v>
      </c>
      <c r="Y422" s="49" t="s">
        <v>599</v>
      </c>
    </row>
    <row r="423" spans="1:25" ht="12" customHeight="1">
      <c r="A423" s="49" t="s">
        <v>1181</v>
      </c>
      <c r="C423" s="57" t="str">
        <f>_xlfn.XLOOKUP(F423,truck_and_mark!B:B,truck_and_mark!A:A)</f>
        <v>ACQ5994</v>
      </c>
      <c r="E423" s="55"/>
      <c r="F423" s="32" t="s">
        <v>1182</v>
      </c>
      <c r="G423" s="54" t="s">
        <v>598</v>
      </c>
      <c r="H423" s="54" t="s">
        <v>599</v>
      </c>
      <c r="J423" s="49">
        <v>1</v>
      </c>
      <c r="K423" s="49">
        <v>1</v>
      </c>
      <c r="L423" s="49">
        <v>5</v>
      </c>
      <c r="M423" s="49">
        <v>6</v>
      </c>
      <c r="N423" s="49">
        <v>8467110000</v>
      </c>
      <c r="O423" s="54">
        <v>5</v>
      </c>
      <c r="Q423" s="44">
        <v>116</v>
      </c>
      <c r="R423" s="44">
        <v>113.05</v>
      </c>
      <c r="S423" s="44">
        <v>0.13</v>
      </c>
      <c r="T423" s="44">
        <v>2.82</v>
      </c>
      <c r="U423" s="49" t="s">
        <v>357</v>
      </c>
      <c r="V423" s="49" t="s">
        <v>358</v>
      </c>
      <c r="X423" s="49" t="s">
        <v>598</v>
      </c>
      <c r="Y423" s="49" t="s">
        <v>599</v>
      </c>
    </row>
    <row r="424" spans="1:25" ht="12" customHeight="1">
      <c r="A424" s="49" t="s">
        <v>1181</v>
      </c>
      <c r="C424" s="57" t="str">
        <f>_xlfn.XLOOKUP(F424,truck_and_mark!B:B,truck_and_mark!A:A)</f>
        <v>ACQ5994</v>
      </c>
      <c r="E424" s="55"/>
      <c r="F424" s="32" t="s">
        <v>1182</v>
      </c>
      <c r="G424" s="54" t="s">
        <v>602</v>
      </c>
      <c r="H424" s="54" t="s">
        <v>603</v>
      </c>
      <c r="J424" s="49">
        <v>1</v>
      </c>
      <c r="K424" s="49">
        <v>1</v>
      </c>
      <c r="L424" s="49">
        <v>2</v>
      </c>
      <c r="M424" s="49">
        <v>3</v>
      </c>
      <c r="N424" s="49">
        <v>8205100000</v>
      </c>
      <c r="O424" s="54">
        <v>2</v>
      </c>
      <c r="Q424" s="44">
        <v>11.6</v>
      </c>
      <c r="R424" s="44">
        <v>11.3</v>
      </c>
      <c r="S424" s="44">
        <v>0.01</v>
      </c>
      <c r="T424" s="44">
        <v>0.28999999999999898</v>
      </c>
      <c r="U424" s="49" t="s">
        <v>357</v>
      </c>
      <c r="V424" s="49" t="s">
        <v>358</v>
      </c>
      <c r="X424" s="49" t="s">
        <v>602</v>
      </c>
      <c r="Y424" s="49" t="s">
        <v>603</v>
      </c>
    </row>
    <row r="425" spans="1:25" ht="12" customHeight="1">
      <c r="A425" s="49" t="s">
        <v>1181</v>
      </c>
      <c r="C425" s="57" t="str">
        <f>_xlfn.XLOOKUP(F425,truck_and_mark!B:B,truck_and_mark!A:A)</f>
        <v>ACQ5994</v>
      </c>
      <c r="E425" s="55"/>
      <c r="F425" s="32" t="s">
        <v>1182</v>
      </c>
      <c r="G425" s="54" t="s">
        <v>602</v>
      </c>
      <c r="H425" s="54" t="s">
        <v>603</v>
      </c>
      <c r="J425" s="49">
        <v>1</v>
      </c>
      <c r="K425" s="49">
        <v>1</v>
      </c>
      <c r="L425" s="49">
        <v>2</v>
      </c>
      <c r="M425" s="49">
        <v>3</v>
      </c>
      <c r="N425" s="49">
        <v>8205100000</v>
      </c>
      <c r="O425" s="54">
        <v>2</v>
      </c>
      <c r="Q425" s="44">
        <v>15.48</v>
      </c>
      <c r="R425" s="44">
        <v>15.08</v>
      </c>
      <c r="S425" s="44">
        <v>0.02</v>
      </c>
      <c r="T425" s="44">
        <v>0.38</v>
      </c>
      <c r="U425" s="49" t="s">
        <v>357</v>
      </c>
      <c r="V425" s="49" t="s">
        <v>358</v>
      </c>
      <c r="X425" s="49" t="s">
        <v>602</v>
      </c>
      <c r="Y425" s="49" t="s">
        <v>603</v>
      </c>
    </row>
    <row r="426" spans="1:25" ht="12" customHeight="1">
      <c r="A426" s="49" t="s">
        <v>1181</v>
      </c>
      <c r="C426" s="57" t="str">
        <f>_xlfn.XLOOKUP(F426,truck_and_mark!B:B,truck_and_mark!A:A)</f>
        <v>ACQ5994</v>
      </c>
      <c r="E426" s="55"/>
      <c r="F426" s="32" t="s">
        <v>1182</v>
      </c>
      <c r="G426" s="54" t="s">
        <v>602</v>
      </c>
      <c r="H426" s="54" t="s">
        <v>603</v>
      </c>
      <c r="J426" s="49">
        <v>1</v>
      </c>
      <c r="K426" s="49">
        <v>2.5</v>
      </c>
      <c r="L426" s="49">
        <v>5</v>
      </c>
      <c r="M426" s="49">
        <v>6</v>
      </c>
      <c r="N426" s="49">
        <v>8205100000</v>
      </c>
      <c r="O426" s="54">
        <v>2</v>
      </c>
      <c r="Q426" s="44">
        <v>23.2</v>
      </c>
      <c r="R426" s="44">
        <v>22.62</v>
      </c>
      <c r="S426" s="44">
        <v>0.03</v>
      </c>
      <c r="T426" s="44">
        <v>0.54999999999999805</v>
      </c>
      <c r="U426" s="49" t="s">
        <v>357</v>
      </c>
      <c r="V426" s="49" t="s">
        <v>358</v>
      </c>
      <c r="X426" s="49" t="s">
        <v>602</v>
      </c>
      <c r="Y426" s="49" t="s">
        <v>603</v>
      </c>
    </row>
    <row r="427" spans="1:25" ht="12" customHeight="1">
      <c r="A427" s="49" t="s">
        <v>1181</v>
      </c>
      <c r="C427" s="57" t="str">
        <f>_xlfn.XLOOKUP(F427,truck_and_mark!B:B,truck_and_mark!A:A)</f>
        <v>ACQ5994</v>
      </c>
      <c r="E427" s="55"/>
      <c r="F427" s="32" t="s">
        <v>1182</v>
      </c>
      <c r="G427" s="54" t="s">
        <v>602</v>
      </c>
      <c r="H427" s="54" t="s">
        <v>603</v>
      </c>
      <c r="J427" s="49">
        <v>1</v>
      </c>
      <c r="K427" s="49">
        <v>2</v>
      </c>
      <c r="L427" s="49">
        <v>4</v>
      </c>
      <c r="M427" s="49">
        <v>5</v>
      </c>
      <c r="N427" s="49">
        <v>8205100000</v>
      </c>
      <c r="O427" s="54">
        <v>2</v>
      </c>
      <c r="Q427" s="44">
        <v>25.14</v>
      </c>
      <c r="R427" s="44">
        <v>24.5</v>
      </c>
      <c r="S427" s="44">
        <v>0.03</v>
      </c>
      <c r="T427" s="44">
        <v>0.61000000000000099</v>
      </c>
      <c r="U427" s="49" t="s">
        <v>357</v>
      </c>
      <c r="V427" s="49" t="s">
        <v>358</v>
      </c>
      <c r="X427" s="49" t="s">
        <v>602</v>
      </c>
      <c r="Y427" s="49" t="s">
        <v>603</v>
      </c>
    </row>
    <row r="428" spans="1:25" ht="12" customHeight="1">
      <c r="A428" s="49" t="s">
        <v>1181</v>
      </c>
      <c r="C428" s="57" t="str">
        <f>_xlfn.XLOOKUP(F428,truck_and_mark!B:B,truck_and_mark!A:A)</f>
        <v>ACQ5994</v>
      </c>
      <c r="E428" s="55"/>
      <c r="F428" s="32" t="s">
        <v>1182</v>
      </c>
      <c r="G428" s="54" t="s">
        <v>602</v>
      </c>
      <c r="H428" s="54" t="s">
        <v>603</v>
      </c>
      <c r="J428" s="49">
        <v>1</v>
      </c>
      <c r="K428" s="49">
        <v>2</v>
      </c>
      <c r="L428" s="49">
        <v>4</v>
      </c>
      <c r="M428" s="49">
        <v>5</v>
      </c>
      <c r="N428" s="49">
        <v>8205100000</v>
      </c>
      <c r="O428" s="54">
        <v>2</v>
      </c>
      <c r="Q428" s="44">
        <v>25.14</v>
      </c>
      <c r="R428" s="44">
        <v>24.5</v>
      </c>
      <c r="S428" s="44">
        <v>0.03</v>
      </c>
      <c r="T428" s="44">
        <v>0.61000000000000099</v>
      </c>
      <c r="U428" s="49" t="s">
        <v>357</v>
      </c>
      <c r="V428" s="49" t="s">
        <v>358</v>
      </c>
      <c r="X428" s="49" t="s">
        <v>602</v>
      </c>
      <c r="Y428" s="49" t="s">
        <v>603</v>
      </c>
    </row>
    <row r="429" spans="1:25" ht="12" customHeight="1">
      <c r="A429" s="49" t="s">
        <v>1181</v>
      </c>
      <c r="C429" s="57" t="str">
        <f>_xlfn.XLOOKUP(F429,truck_and_mark!B:B,truck_and_mark!A:A)</f>
        <v>ACQ5994</v>
      </c>
      <c r="E429" s="55"/>
      <c r="F429" s="32" t="s">
        <v>1182</v>
      </c>
      <c r="G429" s="54" t="s">
        <v>607</v>
      </c>
      <c r="H429" s="54" t="s">
        <v>608</v>
      </c>
      <c r="J429" s="49">
        <v>1</v>
      </c>
      <c r="K429" s="49">
        <v>1</v>
      </c>
      <c r="L429" s="49">
        <v>2</v>
      </c>
      <c r="M429" s="49">
        <v>3</v>
      </c>
      <c r="N429" s="49">
        <v>8205100000</v>
      </c>
      <c r="O429" s="54">
        <v>2</v>
      </c>
      <c r="Q429" s="44">
        <v>23.2</v>
      </c>
      <c r="R429" s="44">
        <v>22.62</v>
      </c>
      <c r="S429" s="44">
        <v>0.03</v>
      </c>
      <c r="T429" s="44">
        <v>0.54999999999999805</v>
      </c>
      <c r="U429" s="49" t="s">
        <v>357</v>
      </c>
      <c r="V429" s="49" t="s">
        <v>358</v>
      </c>
      <c r="X429" s="49" t="s">
        <v>607</v>
      </c>
      <c r="Y429" s="49" t="s">
        <v>608</v>
      </c>
    </row>
    <row r="430" spans="1:25" ht="12" customHeight="1">
      <c r="A430" s="49" t="s">
        <v>1181</v>
      </c>
      <c r="C430" s="57" t="str">
        <f>_xlfn.XLOOKUP(F430,truck_and_mark!B:B,truck_and_mark!A:A)</f>
        <v>ACQ5994</v>
      </c>
      <c r="E430" s="55"/>
      <c r="F430" s="32" t="s">
        <v>1182</v>
      </c>
      <c r="G430" s="54" t="s">
        <v>607</v>
      </c>
      <c r="H430" s="54" t="s">
        <v>608</v>
      </c>
      <c r="J430" s="49">
        <v>1</v>
      </c>
      <c r="K430" s="49">
        <v>1</v>
      </c>
      <c r="L430" s="49">
        <v>2</v>
      </c>
      <c r="M430" s="49">
        <v>3</v>
      </c>
      <c r="N430" s="49">
        <v>8205100000</v>
      </c>
      <c r="O430" s="54">
        <v>2</v>
      </c>
      <c r="Q430" s="44">
        <v>30.94</v>
      </c>
      <c r="R430" s="44">
        <v>30.14</v>
      </c>
      <c r="S430" s="44">
        <v>0.03</v>
      </c>
      <c r="T430" s="44">
        <v>0.77000000000000102</v>
      </c>
      <c r="U430" s="49" t="s">
        <v>357</v>
      </c>
      <c r="V430" s="49" t="s">
        <v>358</v>
      </c>
      <c r="X430" s="49" t="s">
        <v>607</v>
      </c>
      <c r="Y430" s="49" t="s">
        <v>608</v>
      </c>
    </row>
    <row r="431" spans="1:25" ht="12" customHeight="1">
      <c r="A431" s="49" t="s">
        <v>1181</v>
      </c>
      <c r="C431" s="57" t="str">
        <f>_xlfn.XLOOKUP(F431,truck_and_mark!B:B,truck_and_mark!A:A)</f>
        <v>ACQ5994</v>
      </c>
      <c r="E431" s="55"/>
      <c r="F431" s="32" t="s">
        <v>1182</v>
      </c>
      <c r="G431" s="54" t="s">
        <v>611</v>
      </c>
      <c r="H431" s="54" t="s">
        <v>612</v>
      </c>
      <c r="J431" s="49">
        <v>1</v>
      </c>
      <c r="K431" s="49">
        <v>0.2</v>
      </c>
      <c r="L431" s="49">
        <v>20</v>
      </c>
      <c r="M431" s="49">
        <v>21</v>
      </c>
      <c r="N431" s="49">
        <v>3926909090</v>
      </c>
      <c r="O431" s="54">
        <v>100</v>
      </c>
      <c r="Q431" s="44">
        <v>773</v>
      </c>
      <c r="R431" s="44">
        <v>754</v>
      </c>
      <c r="S431" s="44">
        <v>0.85</v>
      </c>
      <c r="T431" s="44">
        <v>18.149999999999999</v>
      </c>
      <c r="U431" s="49" t="s">
        <v>357</v>
      </c>
      <c r="V431" s="49" t="s">
        <v>358</v>
      </c>
      <c r="X431" s="49" t="s">
        <v>611</v>
      </c>
      <c r="Y431" s="49" t="s">
        <v>612</v>
      </c>
    </row>
    <row r="432" spans="1:25" ht="12" customHeight="1">
      <c r="A432" s="49" t="s">
        <v>1181</v>
      </c>
      <c r="C432" s="57" t="str">
        <f>_xlfn.XLOOKUP(F432,truck_and_mark!B:B,truck_and_mark!A:A)</f>
        <v>ACQ5994</v>
      </c>
      <c r="E432" s="55"/>
      <c r="F432" s="32" t="s">
        <v>1182</v>
      </c>
      <c r="G432" s="54" t="s">
        <v>613</v>
      </c>
      <c r="H432" s="54" t="s">
        <v>614</v>
      </c>
      <c r="J432" s="49">
        <v>1</v>
      </c>
      <c r="K432" s="49">
        <v>0.2</v>
      </c>
      <c r="L432" s="49">
        <v>40</v>
      </c>
      <c r="M432" s="49">
        <v>41</v>
      </c>
      <c r="N432" s="49">
        <v>7006000090</v>
      </c>
      <c r="O432" s="54">
        <v>200</v>
      </c>
      <c r="Q432" s="44">
        <v>966</v>
      </c>
      <c r="R432" s="44">
        <v>942</v>
      </c>
      <c r="S432" s="44">
        <v>1.06</v>
      </c>
      <c r="T432" s="44">
        <v>22.94</v>
      </c>
      <c r="U432" s="49" t="s">
        <v>357</v>
      </c>
      <c r="V432" s="49" t="s">
        <v>358</v>
      </c>
      <c r="X432" s="49" t="s">
        <v>613</v>
      </c>
      <c r="Y432" s="49" t="s">
        <v>614</v>
      </c>
    </row>
    <row r="433" spans="1:25" ht="12" customHeight="1">
      <c r="A433" s="49" t="s">
        <v>1181</v>
      </c>
      <c r="C433" s="57" t="str">
        <f>_xlfn.XLOOKUP(F433,truck_and_mark!B:B,truck_and_mark!A:A)</f>
        <v>ACQ5994</v>
      </c>
      <c r="E433" s="55"/>
      <c r="F433" s="32" t="s">
        <v>1182</v>
      </c>
      <c r="G433" s="54" t="s">
        <v>613</v>
      </c>
      <c r="H433" s="54" t="s">
        <v>614</v>
      </c>
      <c r="J433" s="49">
        <v>1</v>
      </c>
      <c r="K433" s="49">
        <v>0.2</v>
      </c>
      <c r="L433" s="49">
        <v>80</v>
      </c>
      <c r="M433" s="49">
        <v>81</v>
      </c>
      <c r="N433" s="49">
        <v>7006000090</v>
      </c>
      <c r="O433" s="54">
        <v>400</v>
      </c>
      <c r="Q433" s="44">
        <v>2320</v>
      </c>
      <c r="R433" s="44">
        <v>2260</v>
      </c>
      <c r="S433" s="44">
        <v>2.5499999999999998</v>
      </c>
      <c r="T433" s="44">
        <v>57.45</v>
      </c>
      <c r="U433" s="49" t="s">
        <v>357</v>
      </c>
      <c r="V433" s="49" t="s">
        <v>358</v>
      </c>
      <c r="X433" s="49" t="s">
        <v>613</v>
      </c>
      <c r="Y433" s="49" t="s">
        <v>614</v>
      </c>
    </row>
    <row r="434" spans="1:25" ht="12" customHeight="1">
      <c r="A434" s="49" t="s">
        <v>1181</v>
      </c>
      <c r="C434" s="57" t="str">
        <f>_xlfn.XLOOKUP(F434,truck_and_mark!B:B,truck_and_mark!A:A)</f>
        <v>ACQ5994</v>
      </c>
      <c r="E434" s="55"/>
      <c r="F434" s="32" t="s">
        <v>1182</v>
      </c>
      <c r="G434" s="54" t="s">
        <v>617</v>
      </c>
      <c r="H434" s="54" t="s">
        <v>618</v>
      </c>
      <c r="J434" s="49">
        <v>1</v>
      </c>
      <c r="K434" s="49">
        <v>0.2</v>
      </c>
      <c r="L434" s="49">
        <v>200</v>
      </c>
      <c r="M434" s="49">
        <v>201</v>
      </c>
      <c r="N434" s="49">
        <v>7006000090</v>
      </c>
      <c r="O434" s="54">
        <v>1000</v>
      </c>
      <c r="Q434" s="44">
        <v>3870</v>
      </c>
      <c r="R434" s="44">
        <v>3770</v>
      </c>
      <c r="S434" s="44">
        <v>4.25</v>
      </c>
      <c r="T434" s="44">
        <v>95.75</v>
      </c>
      <c r="U434" s="49" t="s">
        <v>357</v>
      </c>
      <c r="V434" s="49" t="s">
        <v>358</v>
      </c>
      <c r="X434" s="49" t="s">
        <v>617</v>
      </c>
      <c r="Y434" s="49" t="s">
        <v>618</v>
      </c>
    </row>
    <row r="435" spans="1:25" ht="12" customHeight="1">
      <c r="A435" s="49" t="s">
        <v>1181</v>
      </c>
      <c r="C435" s="57" t="str">
        <f>_xlfn.XLOOKUP(F435,truck_and_mark!B:B,truck_and_mark!A:A)</f>
        <v>ACQ5994</v>
      </c>
      <c r="E435" s="55"/>
      <c r="F435" s="32" t="s">
        <v>1182</v>
      </c>
      <c r="G435" s="54" t="s">
        <v>619</v>
      </c>
      <c r="H435" s="54" t="s">
        <v>620</v>
      </c>
      <c r="J435" s="49">
        <v>1</v>
      </c>
      <c r="K435" s="49">
        <v>1</v>
      </c>
      <c r="L435" s="49">
        <v>100</v>
      </c>
      <c r="M435" s="49">
        <v>101</v>
      </c>
      <c r="N435" s="49">
        <v>3926909090</v>
      </c>
      <c r="O435" s="54">
        <v>100</v>
      </c>
      <c r="Q435" s="44">
        <v>5607</v>
      </c>
      <c r="R435" s="44">
        <v>5463</v>
      </c>
      <c r="S435" s="44">
        <v>6.17</v>
      </c>
      <c r="T435" s="44">
        <v>137.83000000000001</v>
      </c>
      <c r="U435" s="49" t="s">
        <v>357</v>
      </c>
      <c r="V435" s="49" t="s">
        <v>358</v>
      </c>
      <c r="X435" s="49" t="s">
        <v>619</v>
      </c>
      <c r="Y435" s="49" t="s">
        <v>620</v>
      </c>
    </row>
    <row r="436" spans="1:25" ht="12" customHeight="1">
      <c r="A436" s="49" t="s">
        <v>1181</v>
      </c>
      <c r="C436" s="57" t="str">
        <f>_xlfn.XLOOKUP(F436,truck_and_mark!B:B,truck_and_mark!A:A)</f>
        <v>ACQ5994</v>
      </c>
      <c r="E436" s="55"/>
      <c r="F436" s="32" t="s">
        <v>1182</v>
      </c>
      <c r="G436" s="54" t="s">
        <v>622</v>
      </c>
      <c r="H436" s="54" t="s">
        <v>623</v>
      </c>
      <c r="J436" s="49">
        <v>1</v>
      </c>
      <c r="K436" s="49">
        <v>1</v>
      </c>
      <c r="L436" s="49">
        <v>40</v>
      </c>
      <c r="M436" s="49">
        <v>41</v>
      </c>
      <c r="N436" s="49">
        <v>6307200000</v>
      </c>
      <c r="O436" s="54">
        <v>40</v>
      </c>
      <c r="Q436" s="44">
        <v>1546.8</v>
      </c>
      <c r="R436" s="44">
        <v>1507.2</v>
      </c>
      <c r="S436" s="44">
        <v>1.7</v>
      </c>
      <c r="T436" s="44">
        <v>37.900000000000098</v>
      </c>
      <c r="U436" s="49" t="s">
        <v>357</v>
      </c>
      <c r="V436" s="49" t="s">
        <v>358</v>
      </c>
      <c r="X436" s="49" t="s">
        <v>622</v>
      </c>
      <c r="Y436" s="49" t="s">
        <v>623</v>
      </c>
    </row>
    <row r="437" spans="1:25" ht="12" customHeight="1">
      <c r="A437" s="49" t="s">
        <v>1181</v>
      </c>
      <c r="C437" s="57" t="str">
        <f>_xlfn.XLOOKUP(F437,truck_and_mark!B:B,truck_and_mark!A:A)</f>
        <v>ACQ5994</v>
      </c>
      <c r="E437" s="55"/>
      <c r="F437" s="32" t="s">
        <v>1182</v>
      </c>
      <c r="G437" s="54" t="s">
        <v>625</v>
      </c>
      <c r="H437" s="54" t="s">
        <v>626</v>
      </c>
      <c r="J437" s="49">
        <v>1</v>
      </c>
      <c r="K437" s="49">
        <v>1.5</v>
      </c>
      <c r="L437" s="49">
        <v>300</v>
      </c>
      <c r="M437" s="49">
        <v>301</v>
      </c>
      <c r="N437" s="49">
        <v>5607290000</v>
      </c>
      <c r="O437" s="54">
        <v>200</v>
      </c>
      <c r="Q437" s="44">
        <v>194</v>
      </c>
      <c r="R437" s="44">
        <v>188</v>
      </c>
      <c r="S437" s="44">
        <v>0.21</v>
      </c>
      <c r="T437" s="44">
        <v>5.79</v>
      </c>
      <c r="U437" s="49" t="s">
        <v>357</v>
      </c>
      <c r="V437" s="49" t="s">
        <v>358</v>
      </c>
      <c r="X437" s="49" t="s">
        <v>625</v>
      </c>
      <c r="Y437" s="49" t="s">
        <v>626</v>
      </c>
    </row>
    <row r="438" spans="1:25" ht="12" customHeight="1">
      <c r="A438" s="49" t="s">
        <v>1181</v>
      </c>
      <c r="C438" s="57" t="str">
        <f>_xlfn.XLOOKUP(F438,truck_and_mark!B:B,truck_and_mark!A:A)</f>
        <v>ACQ5994</v>
      </c>
      <c r="E438" s="55"/>
      <c r="F438" s="32" t="s">
        <v>1182</v>
      </c>
      <c r="G438" s="54" t="s">
        <v>627</v>
      </c>
      <c r="H438" s="54" t="s">
        <v>628</v>
      </c>
      <c r="J438" s="49">
        <v>1</v>
      </c>
      <c r="K438" s="49">
        <v>0.1</v>
      </c>
      <c r="L438" s="49">
        <v>200</v>
      </c>
      <c r="M438" s="49">
        <v>201</v>
      </c>
      <c r="N438" s="49">
        <v>6116930090</v>
      </c>
      <c r="O438" s="54">
        <v>2000</v>
      </c>
      <c r="Q438" s="44">
        <v>6180</v>
      </c>
      <c r="R438" s="44">
        <v>6020</v>
      </c>
      <c r="S438" s="44">
        <v>6.81</v>
      </c>
      <c r="T438" s="44">
        <v>153.19</v>
      </c>
      <c r="U438" s="49" t="s">
        <v>357</v>
      </c>
      <c r="V438" s="49" t="s">
        <v>358</v>
      </c>
      <c r="X438" s="49" t="s">
        <v>627</v>
      </c>
      <c r="Y438" s="49" t="s">
        <v>628</v>
      </c>
    </row>
    <row r="439" spans="1:25" ht="12" customHeight="1">
      <c r="A439" s="49" t="s">
        <v>1181</v>
      </c>
      <c r="C439" s="57" t="str">
        <f>_xlfn.XLOOKUP(F439,truck_and_mark!B:B,truck_and_mark!A:A)</f>
        <v>ACQ5994</v>
      </c>
      <c r="E439" s="55"/>
      <c r="F439" s="32" t="s">
        <v>1182</v>
      </c>
      <c r="G439" s="54" t="s">
        <v>630</v>
      </c>
      <c r="H439" s="54" t="s">
        <v>631</v>
      </c>
      <c r="J439" s="49">
        <v>1</v>
      </c>
      <c r="K439" s="49">
        <v>0.1</v>
      </c>
      <c r="L439" s="49">
        <v>40</v>
      </c>
      <c r="M439" s="49">
        <v>41</v>
      </c>
      <c r="N439" s="49">
        <v>6116930090</v>
      </c>
      <c r="O439" s="54">
        <v>400</v>
      </c>
      <c r="Q439" s="44">
        <v>2320</v>
      </c>
      <c r="R439" s="44">
        <v>2260</v>
      </c>
      <c r="S439" s="44">
        <v>2.5499999999999998</v>
      </c>
      <c r="T439" s="44">
        <v>57.45</v>
      </c>
      <c r="U439" s="49" t="s">
        <v>357</v>
      </c>
      <c r="V439" s="49" t="s">
        <v>358</v>
      </c>
      <c r="X439" s="49" t="s">
        <v>630</v>
      </c>
      <c r="Y439" s="49" t="s">
        <v>631</v>
      </c>
    </row>
    <row r="440" spans="1:25" ht="12" customHeight="1">
      <c r="A440" s="49" t="s">
        <v>1181</v>
      </c>
      <c r="C440" s="57" t="str">
        <f>_xlfn.XLOOKUP(F440,truck_and_mark!B:B,truck_and_mark!A:A)</f>
        <v>ACQ5994</v>
      </c>
      <c r="E440" s="55"/>
      <c r="F440" s="32" t="s">
        <v>1182</v>
      </c>
      <c r="G440" s="54" t="s">
        <v>632</v>
      </c>
      <c r="H440" s="54" t="s">
        <v>633</v>
      </c>
      <c r="J440" s="49">
        <v>1</v>
      </c>
      <c r="K440" s="49">
        <v>1</v>
      </c>
      <c r="L440" s="49">
        <v>8</v>
      </c>
      <c r="M440" s="49">
        <v>9</v>
      </c>
      <c r="N440" s="49">
        <v>6903900000</v>
      </c>
      <c r="O440" s="54">
        <v>8</v>
      </c>
      <c r="Q440" s="44">
        <v>464.08</v>
      </c>
      <c r="R440" s="44">
        <v>452.16</v>
      </c>
      <c r="S440" s="44">
        <v>0.51</v>
      </c>
      <c r="T440" s="44">
        <v>11.41</v>
      </c>
      <c r="U440" s="49" t="s">
        <v>357</v>
      </c>
      <c r="V440" s="49" t="s">
        <v>358</v>
      </c>
      <c r="X440" s="49" t="s">
        <v>632</v>
      </c>
      <c r="Y440" s="49" t="s">
        <v>633</v>
      </c>
    </row>
    <row r="441" spans="1:25" ht="12" customHeight="1">
      <c r="A441" s="49" t="s">
        <v>1181</v>
      </c>
      <c r="C441" s="57" t="str">
        <f>_xlfn.XLOOKUP(F441,truck_and_mark!B:B,truck_and_mark!A:A)</f>
        <v>ACQ5994</v>
      </c>
      <c r="E441" s="55"/>
      <c r="F441" s="32" t="s">
        <v>1182</v>
      </c>
      <c r="G441" s="54" t="s">
        <v>634</v>
      </c>
      <c r="H441" s="54" t="s">
        <v>635</v>
      </c>
      <c r="J441" s="49">
        <v>1</v>
      </c>
      <c r="K441" s="49">
        <v>1</v>
      </c>
      <c r="L441" s="49">
        <v>10</v>
      </c>
      <c r="M441" s="49">
        <v>11</v>
      </c>
      <c r="N441" s="49">
        <v>6903900000</v>
      </c>
      <c r="O441" s="54">
        <v>10</v>
      </c>
      <c r="Q441" s="44">
        <v>425.4</v>
      </c>
      <c r="R441" s="44">
        <v>414.5</v>
      </c>
      <c r="S441" s="44">
        <v>0.47</v>
      </c>
      <c r="T441" s="44">
        <v>10.43</v>
      </c>
      <c r="U441" s="49" t="s">
        <v>357</v>
      </c>
      <c r="V441" s="49" t="s">
        <v>358</v>
      </c>
      <c r="X441" s="49" t="s">
        <v>634</v>
      </c>
      <c r="Y441" s="49" t="s">
        <v>635</v>
      </c>
    </row>
    <row r="442" spans="1:25" ht="12" customHeight="1">
      <c r="A442" s="49" t="s">
        <v>1181</v>
      </c>
      <c r="C442" s="57" t="str">
        <f>_xlfn.XLOOKUP(F442,truck_and_mark!B:B,truck_and_mark!A:A)</f>
        <v>ACQ5994</v>
      </c>
      <c r="E442" s="55"/>
      <c r="F442" s="32" t="s">
        <v>1182</v>
      </c>
      <c r="G442" s="54" t="s">
        <v>634</v>
      </c>
      <c r="H442" s="54" t="s">
        <v>635</v>
      </c>
      <c r="J442" s="49">
        <v>1</v>
      </c>
      <c r="K442" s="49">
        <v>1</v>
      </c>
      <c r="L442" s="49">
        <v>2</v>
      </c>
      <c r="M442" s="49">
        <v>3</v>
      </c>
      <c r="N442" s="49">
        <v>6903900000</v>
      </c>
      <c r="O442" s="54">
        <v>2</v>
      </c>
      <c r="Q442" s="44">
        <v>77.34</v>
      </c>
      <c r="R442" s="44">
        <v>75.36</v>
      </c>
      <c r="S442" s="44">
        <v>0.09</v>
      </c>
      <c r="T442" s="44">
        <v>1.89</v>
      </c>
      <c r="U442" s="49" t="s">
        <v>357</v>
      </c>
      <c r="V442" s="49" t="s">
        <v>358</v>
      </c>
      <c r="X442" s="49" t="s">
        <v>634</v>
      </c>
      <c r="Y442" s="49" t="s">
        <v>635</v>
      </c>
    </row>
    <row r="443" spans="1:25" ht="12" customHeight="1">
      <c r="A443" s="49" t="s">
        <v>1181</v>
      </c>
      <c r="C443" s="57" t="str">
        <f>_xlfn.XLOOKUP(F443,truck_and_mark!B:B,truck_and_mark!A:A)</f>
        <v>ACQ5994</v>
      </c>
      <c r="E443" s="55"/>
      <c r="F443" s="32" t="s">
        <v>1182</v>
      </c>
      <c r="G443" s="54" t="s">
        <v>636</v>
      </c>
      <c r="H443" s="54" t="s">
        <v>637</v>
      </c>
      <c r="J443" s="49">
        <v>1</v>
      </c>
      <c r="K443" s="49">
        <v>1</v>
      </c>
      <c r="L443" s="49">
        <v>8</v>
      </c>
      <c r="M443" s="49">
        <v>9</v>
      </c>
      <c r="N443" s="49">
        <v>7326909000</v>
      </c>
      <c r="O443" s="54">
        <v>8</v>
      </c>
      <c r="Q443" s="44">
        <v>92.8</v>
      </c>
      <c r="R443" s="44">
        <v>90.4</v>
      </c>
      <c r="S443" s="44">
        <v>0.1</v>
      </c>
      <c r="T443" s="44">
        <v>2.2999999999999901</v>
      </c>
      <c r="U443" s="49" t="s">
        <v>357</v>
      </c>
      <c r="V443" s="49" t="s">
        <v>358</v>
      </c>
      <c r="X443" s="49" t="s">
        <v>636</v>
      </c>
      <c r="Y443" s="49" t="s">
        <v>637</v>
      </c>
    </row>
    <row r="444" spans="1:25" ht="12" customHeight="1">
      <c r="A444" s="49" t="s">
        <v>1181</v>
      </c>
      <c r="C444" s="57" t="str">
        <f>_xlfn.XLOOKUP(F444,truck_and_mark!B:B,truck_and_mark!A:A)</f>
        <v>ACQ5994</v>
      </c>
      <c r="E444" s="55"/>
      <c r="F444" s="32" t="s">
        <v>1182</v>
      </c>
      <c r="G444" s="54" t="s">
        <v>638</v>
      </c>
      <c r="H444" s="54" t="s">
        <v>639</v>
      </c>
      <c r="J444" s="49">
        <v>1</v>
      </c>
      <c r="K444" s="49">
        <v>1</v>
      </c>
      <c r="L444" s="49">
        <v>8</v>
      </c>
      <c r="M444" s="49">
        <v>9</v>
      </c>
      <c r="N444" s="49">
        <v>7326909000</v>
      </c>
      <c r="O444" s="54">
        <v>8</v>
      </c>
      <c r="Q444" s="44">
        <v>108.32</v>
      </c>
      <c r="R444" s="44">
        <v>105.52</v>
      </c>
      <c r="S444" s="44">
        <v>0.12</v>
      </c>
      <c r="T444" s="44">
        <v>2.68</v>
      </c>
      <c r="U444" s="49" t="s">
        <v>357</v>
      </c>
      <c r="V444" s="49" t="s">
        <v>358</v>
      </c>
      <c r="X444" s="49" t="s">
        <v>638</v>
      </c>
      <c r="Y444" s="49" t="s">
        <v>639</v>
      </c>
    </row>
    <row r="445" spans="1:25" ht="12" customHeight="1">
      <c r="A445" s="49" t="s">
        <v>1181</v>
      </c>
      <c r="C445" s="57" t="str">
        <f>_xlfn.XLOOKUP(F445,truck_and_mark!B:B,truck_and_mark!A:A)</f>
        <v>ACQ5994</v>
      </c>
      <c r="E445" s="55"/>
      <c r="F445" s="32" t="s">
        <v>1182</v>
      </c>
      <c r="G445" s="54" t="s">
        <v>638</v>
      </c>
      <c r="H445" s="54" t="s">
        <v>639</v>
      </c>
      <c r="J445" s="49">
        <v>1</v>
      </c>
      <c r="K445" s="49">
        <v>0.5</v>
      </c>
      <c r="L445" s="49">
        <v>2</v>
      </c>
      <c r="M445" s="49">
        <v>3</v>
      </c>
      <c r="N445" s="49">
        <v>7326909000</v>
      </c>
      <c r="O445" s="54">
        <v>4</v>
      </c>
      <c r="Q445" s="44">
        <v>61.88</v>
      </c>
      <c r="R445" s="44">
        <v>60.28</v>
      </c>
      <c r="S445" s="44">
        <v>7.0000000000000007E-2</v>
      </c>
      <c r="T445" s="44">
        <v>1.53</v>
      </c>
      <c r="U445" s="49" t="s">
        <v>357</v>
      </c>
      <c r="V445" s="49" t="s">
        <v>358</v>
      </c>
      <c r="X445" s="49" t="s">
        <v>638</v>
      </c>
      <c r="Y445" s="49" t="s">
        <v>639</v>
      </c>
    </row>
    <row r="446" spans="1:25" ht="12" customHeight="1">
      <c r="A446" s="49" t="s">
        <v>1181</v>
      </c>
      <c r="C446" s="57" t="str">
        <f>_xlfn.XLOOKUP(F446,truck_and_mark!B:B,truck_and_mark!A:A)</f>
        <v>ACQ5994</v>
      </c>
      <c r="E446" s="55"/>
      <c r="F446" s="32" t="s">
        <v>1182</v>
      </c>
      <c r="G446" s="54" t="s">
        <v>642</v>
      </c>
      <c r="H446" s="54" t="s">
        <v>643</v>
      </c>
      <c r="J446" s="49">
        <v>1</v>
      </c>
      <c r="K446" s="49">
        <v>0.5</v>
      </c>
      <c r="L446" s="49">
        <v>1</v>
      </c>
      <c r="M446" s="49">
        <v>2</v>
      </c>
      <c r="N446" s="49">
        <v>7326909000</v>
      </c>
      <c r="O446" s="54">
        <v>2</v>
      </c>
      <c r="Q446" s="44">
        <v>23.2</v>
      </c>
      <c r="R446" s="44">
        <v>22.62</v>
      </c>
      <c r="S446" s="44">
        <v>0.03</v>
      </c>
      <c r="T446" s="44">
        <v>0.54999999999999805</v>
      </c>
      <c r="U446" s="49" t="s">
        <v>357</v>
      </c>
      <c r="V446" s="49" t="s">
        <v>358</v>
      </c>
      <c r="X446" s="49" t="s">
        <v>642</v>
      </c>
      <c r="Y446" s="49" t="s">
        <v>643</v>
      </c>
    </row>
    <row r="447" spans="1:25" ht="12" customHeight="1">
      <c r="A447" s="49" t="s">
        <v>1181</v>
      </c>
      <c r="C447" s="57" t="str">
        <f>_xlfn.XLOOKUP(F447,truck_and_mark!B:B,truck_and_mark!A:A)</f>
        <v>ACQ5994</v>
      </c>
      <c r="E447" s="55"/>
      <c r="F447" s="32" t="s">
        <v>1182</v>
      </c>
      <c r="G447" s="54" t="s">
        <v>645</v>
      </c>
      <c r="H447" s="54" t="s">
        <v>646</v>
      </c>
      <c r="J447" s="49">
        <v>1</v>
      </c>
      <c r="K447" s="49">
        <v>0.5</v>
      </c>
      <c r="L447" s="49">
        <v>2</v>
      </c>
      <c r="M447" s="49">
        <v>3</v>
      </c>
      <c r="N447" s="49">
        <v>7326909000</v>
      </c>
      <c r="O447" s="54">
        <v>4</v>
      </c>
      <c r="Q447" s="44">
        <v>23.2</v>
      </c>
      <c r="R447" s="44">
        <v>22.6</v>
      </c>
      <c r="S447" s="44">
        <v>0.03</v>
      </c>
      <c r="T447" s="44">
        <v>0.56999999999999795</v>
      </c>
      <c r="U447" s="49" t="s">
        <v>357</v>
      </c>
      <c r="V447" s="49" t="s">
        <v>358</v>
      </c>
      <c r="X447" s="49" t="s">
        <v>645</v>
      </c>
      <c r="Y447" s="49" t="s">
        <v>646</v>
      </c>
    </row>
    <row r="448" spans="1:25" ht="12" customHeight="1">
      <c r="A448" s="49" t="s">
        <v>1181</v>
      </c>
      <c r="C448" s="57" t="str">
        <f>_xlfn.XLOOKUP(F448,truck_and_mark!B:B,truck_and_mark!A:A)</f>
        <v>ACQ5994</v>
      </c>
      <c r="E448" s="55"/>
      <c r="F448" s="32" t="s">
        <v>1182</v>
      </c>
      <c r="G448" s="54" t="s">
        <v>648</v>
      </c>
      <c r="H448" s="54" t="s">
        <v>649</v>
      </c>
      <c r="J448" s="49">
        <v>1</v>
      </c>
      <c r="K448" s="49">
        <v>0.5</v>
      </c>
      <c r="L448" s="49">
        <v>50</v>
      </c>
      <c r="M448" s="49">
        <v>51</v>
      </c>
      <c r="N448" s="49">
        <v>7616999000</v>
      </c>
      <c r="O448" s="54">
        <v>100</v>
      </c>
      <c r="Q448" s="44">
        <v>580</v>
      </c>
      <c r="R448" s="44">
        <v>565</v>
      </c>
      <c r="S448" s="44">
        <v>0.64</v>
      </c>
      <c r="T448" s="44">
        <v>14.36</v>
      </c>
      <c r="U448" s="49" t="s">
        <v>357</v>
      </c>
      <c r="V448" s="49" t="s">
        <v>358</v>
      </c>
      <c r="X448" s="49" t="s">
        <v>648</v>
      </c>
      <c r="Y448" s="49" t="s">
        <v>649</v>
      </c>
    </row>
    <row r="449" spans="1:25" ht="12" customHeight="1">
      <c r="A449" s="49" t="s">
        <v>1181</v>
      </c>
      <c r="C449" s="57" t="str">
        <f>_xlfn.XLOOKUP(F449,truck_and_mark!B:B,truck_and_mark!A:A)</f>
        <v>ACQ5994</v>
      </c>
      <c r="E449" s="55"/>
      <c r="F449" s="32" t="s">
        <v>1182</v>
      </c>
      <c r="G449" s="54" t="s">
        <v>651</v>
      </c>
      <c r="H449" s="54" t="s">
        <v>652</v>
      </c>
      <c r="J449" s="49">
        <v>1</v>
      </c>
      <c r="K449" s="49">
        <v>2</v>
      </c>
      <c r="L449" s="49">
        <v>100</v>
      </c>
      <c r="M449" s="49">
        <v>101</v>
      </c>
      <c r="N449" s="49">
        <v>7318160000</v>
      </c>
      <c r="O449" s="54">
        <v>50</v>
      </c>
      <c r="Q449" s="44">
        <v>96.5</v>
      </c>
      <c r="R449" s="44">
        <v>94</v>
      </c>
      <c r="S449" s="44">
        <v>0.11</v>
      </c>
      <c r="T449" s="44">
        <v>2.39</v>
      </c>
      <c r="U449" s="49" t="s">
        <v>357</v>
      </c>
      <c r="V449" s="49" t="s">
        <v>358</v>
      </c>
      <c r="X449" s="49" t="s">
        <v>651</v>
      </c>
      <c r="Y449" s="49" t="s">
        <v>652</v>
      </c>
    </row>
    <row r="450" spans="1:25" ht="12" customHeight="1">
      <c r="A450" s="49" t="s">
        <v>1181</v>
      </c>
      <c r="C450" s="57" t="str">
        <f>_xlfn.XLOOKUP(F450,truck_and_mark!B:B,truck_and_mark!A:A)</f>
        <v>ACQ5994</v>
      </c>
      <c r="E450" s="55"/>
      <c r="F450" s="32" t="s">
        <v>1182</v>
      </c>
      <c r="G450" s="54" t="s">
        <v>654</v>
      </c>
      <c r="H450" s="54" t="s">
        <v>655</v>
      </c>
      <c r="J450" s="49">
        <v>1</v>
      </c>
      <c r="K450" s="49">
        <v>2</v>
      </c>
      <c r="L450" s="49">
        <v>100</v>
      </c>
      <c r="M450" s="49">
        <v>101</v>
      </c>
      <c r="N450" s="49">
        <v>7318160000</v>
      </c>
      <c r="O450" s="54">
        <v>50</v>
      </c>
      <c r="Q450" s="44">
        <v>96.5</v>
      </c>
      <c r="R450" s="44">
        <v>94</v>
      </c>
      <c r="S450" s="44">
        <v>0.11</v>
      </c>
      <c r="T450" s="44">
        <v>2.39</v>
      </c>
      <c r="U450" s="49" t="s">
        <v>357</v>
      </c>
      <c r="V450" s="49" t="s">
        <v>358</v>
      </c>
      <c r="X450" s="49" t="s">
        <v>654</v>
      </c>
      <c r="Y450" s="49" t="s">
        <v>655</v>
      </c>
    </row>
    <row r="451" spans="1:25" ht="12" customHeight="1">
      <c r="A451" s="49" t="s">
        <v>1181</v>
      </c>
      <c r="C451" s="57" t="str">
        <f>_xlfn.XLOOKUP(F451,truck_and_mark!B:B,truck_and_mark!A:A)</f>
        <v>ACQ5994</v>
      </c>
      <c r="E451" s="55"/>
      <c r="F451" s="32" t="s">
        <v>1182</v>
      </c>
      <c r="G451" s="54" t="s">
        <v>656</v>
      </c>
      <c r="H451" s="54" t="s">
        <v>657</v>
      </c>
      <c r="J451" s="49">
        <v>1</v>
      </c>
      <c r="K451" s="49">
        <v>4</v>
      </c>
      <c r="L451" s="49">
        <v>600</v>
      </c>
      <c r="M451" s="49">
        <v>601</v>
      </c>
      <c r="N451" s="49">
        <v>8516909000</v>
      </c>
      <c r="O451" s="54">
        <v>150</v>
      </c>
      <c r="Q451" s="44">
        <v>870</v>
      </c>
      <c r="R451" s="44">
        <v>847.5</v>
      </c>
      <c r="S451" s="44">
        <v>0.96</v>
      </c>
      <c r="T451" s="44">
        <v>21.54</v>
      </c>
      <c r="U451" s="49" t="s">
        <v>357</v>
      </c>
      <c r="V451" s="49" t="s">
        <v>358</v>
      </c>
      <c r="X451" s="49" t="s">
        <v>656</v>
      </c>
      <c r="Y451" s="49" t="s">
        <v>657</v>
      </c>
    </row>
    <row r="452" spans="1:25" ht="12" customHeight="1">
      <c r="A452" s="49" t="s">
        <v>1181</v>
      </c>
      <c r="C452" s="57" t="str">
        <f>_xlfn.XLOOKUP(F452,truck_and_mark!B:B,truck_and_mark!A:A)</f>
        <v>ACQ5994</v>
      </c>
      <c r="E452" s="55"/>
      <c r="F452" s="32" t="s">
        <v>1182</v>
      </c>
      <c r="G452" s="54" t="s">
        <v>659</v>
      </c>
      <c r="H452" s="54" t="s">
        <v>660</v>
      </c>
      <c r="J452" s="49">
        <v>1</v>
      </c>
      <c r="K452" s="49">
        <v>5</v>
      </c>
      <c r="L452" s="49">
        <v>50</v>
      </c>
      <c r="M452" s="49">
        <v>51</v>
      </c>
      <c r="N452" s="49">
        <v>8301100000</v>
      </c>
      <c r="O452" s="54">
        <v>10</v>
      </c>
      <c r="Q452" s="44">
        <v>116</v>
      </c>
      <c r="R452" s="44">
        <v>113</v>
      </c>
      <c r="S452" s="44">
        <v>0.13</v>
      </c>
      <c r="T452" s="44">
        <v>2.87</v>
      </c>
      <c r="U452" s="49" t="s">
        <v>357</v>
      </c>
      <c r="V452" s="49" t="s">
        <v>358</v>
      </c>
      <c r="X452" s="49" t="s">
        <v>659</v>
      </c>
      <c r="Y452" s="49" t="s">
        <v>660</v>
      </c>
    </row>
    <row r="453" spans="1:25" ht="12" customHeight="1">
      <c r="A453" s="49" t="s">
        <v>1181</v>
      </c>
      <c r="C453" s="57" t="str">
        <f>_xlfn.XLOOKUP(F453,truck_and_mark!B:B,truck_and_mark!A:A)</f>
        <v>ACQ5994</v>
      </c>
      <c r="E453" s="55"/>
      <c r="F453" s="32" t="s">
        <v>1182</v>
      </c>
      <c r="G453" s="54" t="s">
        <v>661</v>
      </c>
      <c r="H453" s="54" t="s">
        <v>662</v>
      </c>
      <c r="J453" s="49">
        <v>1</v>
      </c>
      <c r="K453" s="49">
        <v>5</v>
      </c>
      <c r="L453" s="49">
        <v>5</v>
      </c>
      <c r="M453" s="49">
        <v>6</v>
      </c>
      <c r="N453" s="49">
        <v>3916909000</v>
      </c>
      <c r="O453" s="54">
        <v>1</v>
      </c>
      <c r="Q453" s="44">
        <v>141.55000000000001</v>
      </c>
      <c r="R453" s="44">
        <v>134.51</v>
      </c>
      <c r="S453" s="44">
        <v>0.05</v>
      </c>
      <c r="T453" s="44">
        <v>6.9899999999999904</v>
      </c>
      <c r="U453" s="49" t="s">
        <v>357</v>
      </c>
      <c r="V453" s="49" t="s">
        <v>358</v>
      </c>
      <c r="X453" s="49" t="s">
        <v>661</v>
      </c>
      <c r="Y453" s="49" t="s">
        <v>662</v>
      </c>
    </row>
    <row r="454" spans="1:25" ht="12" customHeight="1">
      <c r="A454" s="49" t="s">
        <v>1181</v>
      </c>
      <c r="C454" s="57" t="str">
        <f>_xlfn.XLOOKUP(F454,truck_and_mark!B:B,truck_and_mark!A:A)</f>
        <v>ACQ5994</v>
      </c>
      <c r="E454" s="55"/>
      <c r="F454" s="32" t="s">
        <v>1182</v>
      </c>
      <c r="G454" s="54" t="s">
        <v>663</v>
      </c>
      <c r="H454" s="54" t="s">
        <v>664</v>
      </c>
      <c r="J454" s="49">
        <v>1</v>
      </c>
      <c r="K454" s="49">
        <v>5</v>
      </c>
      <c r="L454" s="49">
        <v>100</v>
      </c>
      <c r="M454" s="49">
        <v>101</v>
      </c>
      <c r="N454" s="49">
        <v>8536690000</v>
      </c>
      <c r="O454" s="54">
        <v>20</v>
      </c>
      <c r="Q454" s="44">
        <v>193.4</v>
      </c>
      <c r="R454" s="44">
        <v>188.4</v>
      </c>
      <c r="S454" s="44">
        <v>0.2</v>
      </c>
      <c r="T454" s="44">
        <v>4.8</v>
      </c>
      <c r="U454" s="49" t="s">
        <v>357</v>
      </c>
      <c r="V454" s="49" t="s">
        <v>358</v>
      </c>
      <c r="X454" s="49" t="s">
        <v>663</v>
      </c>
      <c r="Y454" s="49" t="s">
        <v>664</v>
      </c>
    </row>
    <row r="455" spans="1:25" ht="12" customHeight="1">
      <c r="A455" s="49" t="s">
        <v>1181</v>
      </c>
      <c r="C455" s="57" t="str">
        <f>_xlfn.XLOOKUP(F455,truck_and_mark!B:B,truck_and_mark!A:A)</f>
        <v>ACQ5994</v>
      </c>
      <c r="E455" s="55"/>
      <c r="F455" s="32" t="s">
        <v>1182</v>
      </c>
      <c r="G455" s="54" t="s">
        <v>665</v>
      </c>
      <c r="H455" s="54" t="s">
        <v>666</v>
      </c>
      <c r="J455" s="49">
        <v>1</v>
      </c>
      <c r="K455" s="49">
        <v>5</v>
      </c>
      <c r="L455" s="49">
        <v>100</v>
      </c>
      <c r="M455" s="49">
        <v>101</v>
      </c>
      <c r="N455" s="49">
        <v>3926909090</v>
      </c>
      <c r="O455" s="54">
        <v>20</v>
      </c>
      <c r="Q455" s="44">
        <v>212.6</v>
      </c>
      <c r="R455" s="44">
        <v>207.2</v>
      </c>
      <c r="S455" s="44">
        <v>0.23</v>
      </c>
      <c r="T455" s="44">
        <v>5.1700000000000301</v>
      </c>
      <c r="U455" s="49" t="s">
        <v>357</v>
      </c>
      <c r="V455" s="49" t="s">
        <v>358</v>
      </c>
      <c r="X455" s="49" t="s">
        <v>665</v>
      </c>
      <c r="Y455" s="49" t="s">
        <v>666</v>
      </c>
    </row>
    <row r="456" spans="1:25" ht="12" customHeight="1">
      <c r="A456" s="49" t="s">
        <v>1181</v>
      </c>
      <c r="C456" s="57" t="str">
        <f>_xlfn.XLOOKUP(F456,truck_and_mark!B:B,truck_and_mark!A:A)</f>
        <v>ACQ5994</v>
      </c>
      <c r="E456" s="55"/>
      <c r="F456" s="32" t="s">
        <v>1182</v>
      </c>
      <c r="G456" s="54" t="s">
        <v>667</v>
      </c>
      <c r="H456" s="54" t="s">
        <v>668</v>
      </c>
      <c r="J456" s="49">
        <v>1</v>
      </c>
      <c r="K456" s="49">
        <v>7</v>
      </c>
      <c r="L456" s="49">
        <v>140</v>
      </c>
      <c r="M456" s="49">
        <v>141</v>
      </c>
      <c r="N456" s="49">
        <v>3926909090</v>
      </c>
      <c r="O456" s="54">
        <v>20</v>
      </c>
      <c r="Q456" s="44">
        <v>212.6</v>
      </c>
      <c r="R456" s="44">
        <v>207.2</v>
      </c>
      <c r="S456" s="44">
        <v>0.23</v>
      </c>
      <c r="T456" s="44">
        <v>5.1700000000000301</v>
      </c>
      <c r="U456" s="49" t="s">
        <v>357</v>
      </c>
      <c r="V456" s="49" t="s">
        <v>358</v>
      </c>
      <c r="X456" s="49" t="s">
        <v>667</v>
      </c>
      <c r="Y456" s="49" t="s">
        <v>668</v>
      </c>
    </row>
    <row r="457" spans="1:25" ht="12" customHeight="1">
      <c r="A457" s="49" t="s">
        <v>1181</v>
      </c>
      <c r="C457" s="57" t="str">
        <f>_xlfn.XLOOKUP(F457,truck_and_mark!B:B,truck_and_mark!A:A)</f>
        <v>ACQ5994</v>
      </c>
      <c r="E457" s="55"/>
      <c r="F457" s="32" t="s">
        <v>1182</v>
      </c>
      <c r="G457" s="54" t="s">
        <v>669</v>
      </c>
      <c r="H457" s="54" t="s">
        <v>670</v>
      </c>
      <c r="J457" s="49">
        <v>1</v>
      </c>
      <c r="K457" s="49">
        <v>6</v>
      </c>
      <c r="L457" s="49">
        <v>120</v>
      </c>
      <c r="M457" s="49">
        <v>121</v>
      </c>
      <c r="N457" s="49">
        <v>7323930000</v>
      </c>
      <c r="O457" s="54">
        <v>20</v>
      </c>
      <c r="Q457" s="44">
        <v>386.8</v>
      </c>
      <c r="R457" s="44">
        <v>376.8</v>
      </c>
      <c r="S457" s="44">
        <v>0.43</v>
      </c>
      <c r="T457" s="44">
        <v>9.57</v>
      </c>
      <c r="U457" s="49" t="s">
        <v>357</v>
      </c>
      <c r="V457" s="49" t="s">
        <v>358</v>
      </c>
      <c r="X457" s="49" t="s">
        <v>669</v>
      </c>
      <c r="Y457" s="49" t="s">
        <v>670</v>
      </c>
    </row>
    <row r="458" spans="1:25" ht="12" customHeight="1">
      <c r="A458" s="49" t="s">
        <v>1181</v>
      </c>
      <c r="C458" s="57" t="str">
        <f>_xlfn.XLOOKUP(F458,truck_and_mark!B:B,truck_and_mark!A:A)</f>
        <v>ACQ5994</v>
      </c>
      <c r="E458" s="55"/>
      <c r="F458" s="32" t="s">
        <v>1182</v>
      </c>
      <c r="G458" s="54" t="s">
        <v>671</v>
      </c>
      <c r="H458" s="54" t="s">
        <v>672</v>
      </c>
      <c r="J458" s="49">
        <v>1</v>
      </c>
      <c r="K458" s="49">
        <v>500</v>
      </c>
      <c r="L458" s="49">
        <v>1000</v>
      </c>
      <c r="M458" s="49">
        <v>1001</v>
      </c>
      <c r="N458" s="49">
        <v>8709119000</v>
      </c>
      <c r="O458" s="54">
        <v>2</v>
      </c>
      <c r="Q458" s="44">
        <v>2604.44</v>
      </c>
      <c r="R458" s="44">
        <v>2537.54</v>
      </c>
      <c r="S458" s="44">
        <v>2.86</v>
      </c>
      <c r="T458" s="44">
        <v>64.040000000000106</v>
      </c>
      <c r="U458" s="49" t="s">
        <v>357</v>
      </c>
      <c r="V458" s="49" t="s">
        <v>358</v>
      </c>
      <c r="X458" s="49" t="s">
        <v>671</v>
      </c>
      <c r="Y458" s="49" t="s">
        <v>672</v>
      </c>
    </row>
    <row r="459" spans="1:25" ht="12" customHeight="1">
      <c r="A459" s="49" t="s">
        <v>1181</v>
      </c>
      <c r="C459" s="57" t="str">
        <f>_xlfn.XLOOKUP(F459,truck_and_mark!B:B,truck_and_mark!A:A)</f>
        <v>ACQ5994</v>
      </c>
      <c r="E459" s="55"/>
      <c r="F459" s="32" t="s">
        <v>1182</v>
      </c>
      <c r="G459" s="54" t="s">
        <v>673</v>
      </c>
      <c r="H459" s="54" t="s">
        <v>674</v>
      </c>
      <c r="J459" s="49">
        <v>1</v>
      </c>
      <c r="K459" s="49">
        <v>20</v>
      </c>
      <c r="L459" s="49">
        <v>1000</v>
      </c>
      <c r="M459" s="49">
        <v>1001</v>
      </c>
      <c r="N459" s="49">
        <v>3925900000</v>
      </c>
      <c r="O459" s="54">
        <v>50</v>
      </c>
      <c r="Q459" s="44">
        <v>1450</v>
      </c>
      <c r="R459" s="44">
        <v>1413</v>
      </c>
      <c r="S459" s="44">
        <v>1.6</v>
      </c>
      <c r="T459" s="44">
        <v>35.4</v>
      </c>
      <c r="U459" s="49" t="s">
        <v>357</v>
      </c>
      <c r="V459" s="49" t="s">
        <v>358</v>
      </c>
      <c r="X459" s="49" t="s">
        <v>673</v>
      </c>
      <c r="Y459" s="49" t="s">
        <v>674</v>
      </c>
    </row>
    <row r="460" spans="1:25" ht="12" customHeight="1">
      <c r="A460" s="49" t="s">
        <v>1181</v>
      </c>
      <c r="C460" s="57" t="str">
        <f>_xlfn.XLOOKUP(F460,truck_and_mark!B:B,truck_and_mark!A:A)</f>
        <v>ACQ5994</v>
      </c>
      <c r="E460" s="55"/>
      <c r="F460" s="32" t="s">
        <v>1182</v>
      </c>
      <c r="G460" s="54" t="s">
        <v>673</v>
      </c>
      <c r="H460" s="54" t="s">
        <v>674</v>
      </c>
      <c r="J460" s="49">
        <v>1</v>
      </c>
      <c r="K460" s="49">
        <v>20</v>
      </c>
      <c r="L460" s="49">
        <v>9000</v>
      </c>
      <c r="M460" s="49">
        <v>9001</v>
      </c>
      <c r="N460" s="49">
        <v>3925900000</v>
      </c>
      <c r="O460" s="54">
        <v>450</v>
      </c>
      <c r="Q460" s="44">
        <v>13050</v>
      </c>
      <c r="R460" s="44">
        <v>12717</v>
      </c>
      <c r="S460" s="44">
        <v>14.36</v>
      </c>
      <c r="T460" s="44">
        <v>318.64</v>
      </c>
      <c r="U460" s="49" t="s">
        <v>357</v>
      </c>
      <c r="V460" s="49" t="s">
        <v>358</v>
      </c>
      <c r="X460" s="49" t="s">
        <v>673</v>
      </c>
      <c r="Y460" s="49" t="s">
        <v>674</v>
      </c>
    </row>
    <row r="461" spans="1:25" ht="12" customHeight="1">
      <c r="A461" s="49" t="s">
        <v>1181</v>
      </c>
      <c r="C461" s="57" t="str">
        <f>_xlfn.XLOOKUP(F461,truck_and_mark!B:B,truck_and_mark!A:A)</f>
        <v>ACQ5994</v>
      </c>
      <c r="E461" s="55"/>
      <c r="F461" s="32" t="s">
        <v>1182</v>
      </c>
      <c r="G461" s="59" t="s">
        <v>678</v>
      </c>
      <c r="H461" s="59" t="s">
        <v>679</v>
      </c>
      <c r="J461" s="49">
        <v>1</v>
      </c>
      <c r="K461" s="49">
        <v>33.299999999999997</v>
      </c>
      <c r="L461" s="49">
        <v>2200</v>
      </c>
      <c r="M461" s="49">
        <v>2201</v>
      </c>
      <c r="N461" s="49">
        <v>8544200000</v>
      </c>
      <c r="O461" s="59">
        <v>600</v>
      </c>
      <c r="Q461" s="44">
        <v>77340</v>
      </c>
      <c r="R461" s="44">
        <v>75354</v>
      </c>
      <c r="S461" s="44">
        <v>85.08</v>
      </c>
      <c r="T461" s="44">
        <v>1900.92</v>
      </c>
      <c r="U461" s="49" t="s">
        <v>357</v>
      </c>
      <c r="V461" s="49" t="s">
        <v>358</v>
      </c>
      <c r="X461" s="49" t="s">
        <v>678</v>
      </c>
      <c r="Y461" s="49" t="s">
        <v>679</v>
      </c>
    </row>
    <row r="462" spans="1:25" ht="12" customHeight="1">
      <c r="A462" s="7" t="s">
        <v>1229</v>
      </c>
      <c r="C462" s="57" t="str">
        <f>_xlfn.XLOOKUP(F462,truck_and_mark!B:B,truck_and_mark!A:A)</f>
        <v>ACR6765</v>
      </c>
      <c r="E462" s="12" t="s">
        <v>1280</v>
      </c>
      <c r="F462" s="32" t="s">
        <v>1281</v>
      </c>
      <c r="G462" s="8" t="s">
        <v>1232</v>
      </c>
      <c r="H462" s="8" t="s">
        <v>1233</v>
      </c>
      <c r="I462" s="9" t="s">
        <v>694</v>
      </c>
      <c r="J462" s="81">
        <v>1</v>
      </c>
      <c r="K462" s="58">
        <v>7900</v>
      </c>
      <c r="L462" s="58">
        <v>7900</v>
      </c>
      <c r="M462" s="58">
        <v>9011</v>
      </c>
      <c r="N462" s="49">
        <v>8543909000</v>
      </c>
      <c r="O462" s="49">
        <v>1</v>
      </c>
      <c r="Q462" s="49">
        <v>12705.04</v>
      </c>
      <c r="R462" s="49">
        <v>8698.65</v>
      </c>
      <c r="S462" s="49">
        <v>13.97</v>
      </c>
      <c r="T462" s="49">
        <v>3992.42</v>
      </c>
      <c r="U462" s="49" t="s">
        <v>696</v>
      </c>
      <c r="V462" s="49" t="s">
        <v>1234</v>
      </c>
      <c r="X462" s="49" t="s">
        <v>1232</v>
      </c>
      <c r="Y462" s="49" t="s">
        <v>1233</v>
      </c>
    </row>
    <row r="463" spans="1:25" ht="12" customHeight="1">
      <c r="A463" s="7" t="s">
        <v>1229</v>
      </c>
      <c r="C463" s="57" t="str">
        <f>_xlfn.XLOOKUP(F463,truck_and_mark!B:B,truck_and_mark!A:A)</f>
        <v>ACR6765</v>
      </c>
      <c r="E463" s="60"/>
      <c r="F463" s="32" t="s">
        <v>1281</v>
      </c>
      <c r="G463" s="8" t="s">
        <v>1235</v>
      </c>
      <c r="H463" s="8" t="s">
        <v>699</v>
      </c>
      <c r="I463" s="58" t="s">
        <v>700</v>
      </c>
      <c r="J463" s="60"/>
      <c r="K463" s="58">
        <v>240</v>
      </c>
      <c r="L463" s="58">
        <v>720</v>
      </c>
      <c r="M463" s="58">
        <v>726</v>
      </c>
      <c r="N463" s="49">
        <v>5603149000</v>
      </c>
      <c r="O463" s="49">
        <v>3</v>
      </c>
      <c r="Q463" s="49">
        <v>2304</v>
      </c>
      <c r="R463" s="49">
        <v>1319.4</v>
      </c>
      <c r="S463" s="49">
        <v>2.54</v>
      </c>
      <c r="T463" s="49">
        <v>982.06</v>
      </c>
      <c r="U463" s="49" t="s">
        <v>1236</v>
      </c>
      <c r="V463" s="49" t="s">
        <v>716</v>
      </c>
      <c r="X463" s="49" t="s">
        <v>1235</v>
      </c>
      <c r="Y463" s="49" t="s">
        <v>699</v>
      </c>
    </row>
    <row r="464" spans="1:25" ht="12" customHeight="1">
      <c r="A464" s="49" t="s">
        <v>1686</v>
      </c>
      <c r="C464" s="57" t="str">
        <f>_xlfn.XLOOKUP(F464,truck_and_mark!B:B,truck_and_mark!A:A)</f>
        <v>ACR6765</v>
      </c>
      <c r="E464" s="55" t="s">
        <v>1280</v>
      </c>
      <c r="F464" s="32" t="s">
        <v>1923</v>
      </c>
      <c r="G464" s="49" t="s">
        <v>703</v>
      </c>
      <c r="H464" s="49" t="s">
        <v>704</v>
      </c>
      <c r="I464" s="49" t="s">
        <v>710</v>
      </c>
      <c r="J464" s="49">
        <v>1</v>
      </c>
      <c r="K464" s="49">
        <v>46.4</v>
      </c>
      <c r="L464" s="49">
        <v>1764</v>
      </c>
      <c r="M464" s="49">
        <v>1878</v>
      </c>
      <c r="N464" s="49">
        <v>8543909000</v>
      </c>
      <c r="O464" s="49">
        <v>38</v>
      </c>
      <c r="Q464" s="49">
        <v>14031.88</v>
      </c>
      <c r="R464" s="49">
        <v>12664.83</v>
      </c>
      <c r="S464" s="49">
        <v>15.47</v>
      </c>
      <c r="T464" s="49">
        <v>1351.58</v>
      </c>
      <c r="U464" s="49" t="s">
        <v>712</v>
      </c>
      <c r="V464" s="49" t="s">
        <v>713</v>
      </c>
      <c r="X464" s="49" t="s">
        <v>703</v>
      </c>
      <c r="Y464" s="49" t="s">
        <v>704</v>
      </c>
    </row>
    <row r="465" spans="1:31" ht="12" customHeight="1">
      <c r="A465" s="49" t="s">
        <v>1686</v>
      </c>
      <c r="C465" s="57" t="str">
        <f>_xlfn.XLOOKUP(F465,truck_and_mark!B:B,truck_and_mark!A:A)</f>
        <v>ACR6765</v>
      </c>
      <c r="E465" s="55" t="s">
        <v>1280</v>
      </c>
      <c r="F465" s="32" t="s">
        <v>1939</v>
      </c>
      <c r="G465" s="49" t="s">
        <v>703</v>
      </c>
      <c r="H465" s="49" t="s">
        <v>704</v>
      </c>
      <c r="I465" s="49" t="s">
        <v>710</v>
      </c>
      <c r="J465" s="49">
        <v>1</v>
      </c>
      <c r="K465" s="49">
        <v>46.4</v>
      </c>
      <c r="L465" s="49">
        <v>1763</v>
      </c>
      <c r="M465" s="49">
        <v>1879</v>
      </c>
      <c r="N465" s="49">
        <v>8543909000</v>
      </c>
      <c r="O465" s="49">
        <v>38</v>
      </c>
      <c r="Q465" s="49">
        <v>14031.88</v>
      </c>
      <c r="R465" s="49">
        <v>12664.83</v>
      </c>
      <c r="S465" s="49">
        <v>15.47</v>
      </c>
      <c r="T465" s="49">
        <v>1351.58</v>
      </c>
      <c r="U465" s="49" t="s">
        <v>712</v>
      </c>
      <c r="V465" s="49" t="s">
        <v>713</v>
      </c>
      <c r="X465" s="49" t="s">
        <v>703</v>
      </c>
      <c r="Y465" s="49" t="s">
        <v>704</v>
      </c>
    </row>
    <row r="466" spans="1:31" ht="12" customHeight="1">
      <c r="A466" s="49" t="s">
        <v>4316</v>
      </c>
      <c r="C466" s="57" t="str">
        <f>_xlfn.XLOOKUP(F466,truck_and_mark!B:B,truck_and_mark!A:A)</f>
        <v>ACR6765</v>
      </c>
      <c r="E466" s="49" t="s">
        <v>1280</v>
      </c>
      <c r="F466" s="32" t="s">
        <v>4335</v>
      </c>
      <c r="G466" s="49" t="s">
        <v>4318</v>
      </c>
      <c r="H466" s="49" t="s">
        <v>773</v>
      </c>
      <c r="I466" s="49" t="s">
        <v>4336</v>
      </c>
      <c r="J466" s="49">
        <v>1</v>
      </c>
      <c r="K466" s="49">
        <v>107</v>
      </c>
      <c r="L466" s="49">
        <v>5243</v>
      </c>
      <c r="M466" s="49">
        <v>6700</v>
      </c>
      <c r="N466" s="49">
        <v>4009220000</v>
      </c>
      <c r="O466" s="49">
        <v>49</v>
      </c>
      <c r="Q466" s="49">
        <v>26631.5</v>
      </c>
      <c r="R466" s="49">
        <v>14479.01</v>
      </c>
      <c r="S466" s="49">
        <v>28.28</v>
      </c>
      <c r="T466" s="49">
        <v>12124.21</v>
      </c>
      <c r="U466" s="49" t="s">
        <v>775</v>
      </c>
      <c r="V466" s="49" t="s">
        <v>776</v>
      </c>
      <c r="X466" s="58" t="s">
        <v>772</v>
      </c>
      <c r="Y466" s="58" t="s">
        <v>773</v>
      </c>
    </row>
    <row r="467" spans="1:31" ht="12" customHeight="1">
      <c r="A467" s="49" t="s">
        <v>4459</v>
      </c>
      <c r="B467" s="2"/>
      <c r="C467" s="57" t="str">
        <f>_xlfn.XLOOKUP(F467,truck_and_mark!B:B,truck_and_mark!A:A)</f>
        <v>ACR6765</v>
      </c>
      <c r="E467" s="49" t="s">
        <v>1280</v>
      </c>
      <c r="F467" s="32" t="s">
        <v>4485</v>
      </c>
      <c r="G467" s="49" t="s">
        <v>814</v>
      </c>
      <c r="H467" s="49" t="s">
        <v>815</v>
      </c>
      <c r="I467" s="49" t="s">
        <v>4464</v>
      </c>
      <c r="J467" s="49">
        <v>1</v>
      </c>
      <c r="K467" s="49">
        <v>25</v>
      </c>
      <c r="L467" s="49">
        <v>1350</v>
      </c>
      <c r="M467" s="49">
        <v>3370</v>
      </c>
      <c r="N467" s="49">
        <v>3209909090</v>
      </c>
      <c r="O467" s="49">
        <v>54</v>
      </c>
      <c r="Q467" s="49">
        <v>5604.37</v>
      </c>
      <c r="R467" s="49">
        <v>4312.3900000000003</v>
      </c>
      <c r="S467" s="49">
        <v>6.16</v>
      </c>
      <c r="T467" s="49">
        <v>1285.82</v>
      </c>
      <c r="U467" s="49" t="s">
        <v>817</v>
      </c>
      <c r="V467" s="49" t="s">
        <v>818</v>
      </c>
      <c r="X467" s="49" t="s">
        <v>814</v>
      </c>
      <c r="Y467" s="49" t="s">
        <v>815</v>
      </c>
      <c r="AA467" s="2"/>
      <c r="AB467" s="2"/>
      <c r="AC467" s="2"/>
      <c r="AD467" s="2"/>
      <c r="AE467" s="2"/>
    </row>
    <row r="468" spans="1:31" ht="12" customHeight="1">
      <c r="A468" s="49" t="s">
        <v>4459</v>
      </c>
      <c r="B468" s="2"/>
      <c r="C468" s="57" t="str">
        <f>_xlfn.XLOOKUP(F468,truck_and_mark!B:B,truck_and_mark!A:A)</f>
        <v>ACR6765</v>
      </c>
      <c r="F468" s="32" t="s">
        <v>4485</v>
      </c>
      <c r="G468" s="49" t="s">
        <v>814</v>
      </c>
      <c r="H468" s="49" t="s">
        <v>815</v>
      </c>
      <c r="I468" s="49" t="s">
        <v>4462</v>
      </c>
      <c r="K468" s="49">
        <v>25</v>
      </c>
      <c r="L468" s="49">
        <v>1350</v>
      </c>
      <c r="N468" s="49">
        <v>3209909090</v>
      </c>
      <c r="O468" s="49">
        <v>54</v>
      </c>
      <c r="Q468" s="49">
        <v>5604.37</v>
      </c>
      <c r="R468" s="49">
        <v>4312.3900000000003</v>
      </c>
      <c r="S468" s="49">
        <v>6.16</v>
      </c>
      <c r="T468" s="49">
        <v>1285.82</v>
      </c>
      <c r="U468" s="49" t="s">
        <v>817</v>
      </c>
      <c r="V468" s="49" t="s">
        <v>818</v>
      </c>
      <c r="X468" s="49" t="s">
        <v>814</v>
      </c>
      <c r="Y468" s="49" t="s">
        <v>815</v>
      </c>
      <c r="AA468" s="2"/>
      <c r="AB468" s="2"/>
      <c r="AC468" s="2"/>
      <c r="AD468" s="2"/>
      <c r="AE468" s="2"/>
    </row>
    <row r="469" spans="1:31" ht="12" customHeight="1">
      <c r="A469" s="7" t="s">
        <v>1229</v>
      </c>
      <c r="C469" s="57" t="str">
        <f>_xlfn.XLOOKUP(F469,truck_and_mark!B:B,truck_and_mark!A:A)</f>
        <v>ACR7064</v>
      </c>
      <c r="E469" s="55"/>
      <c r="F469" s="32" t="s">
        <v>1288</v>
      </c>
      <c r="G469" s="8" t="s">
        <v>1232</v>
      </c>
      <c r="H469" s="8" t="s">
        <v>1233</v>
      </c>
      <c r="I469" s="9" t="s">
        <v>694</v>
      </c>
      <c r="J469" s="81">
        <v>1</v>
      </c>
      <c r="K469" s="58">
        <v>7900</v>
      </c>
      <c r="L469" s="58">
        <v>7900</v>
      </c>
      <c r="M469" s="58">
        <v>9011</v>
      </c>
      <c r="N469" s="49">
        <v>8543909000</v>
      </c>
      <c r="O469" s="49">
        <v>1</v>
      </c>
      <c r="Q469" s="49">
        <v>12705.04</v>
      </c>
      <c r="R469" s="49">
        <v>8698.65</v>
      </c>
      <c r="S469" s="49">
        <v>13.97</v>
      </c>
      <c r="T469" s="49">
        <v>3992.42</v>
      </c>
      <c r="U469" s="49" t="s">
        <v>696</v>
      </c>
      <c r="V469" s="49" t="s">
        <v>1234</v>
      </c>
      <c r="X469" s="49" t="s">
        <v>1232</v>
      </c>
      <c r="Y469" s="49" t="s">
        <v>1233</v>
      </c>
    </row>
    <row r="470" spans="1:31" ht="12" customHeight="1">
      <c r="A470" s="7" t="s">
        <v>1229</v>
      </c>
      <c r="C470" s="57" t="str">
        <f>_xlfn.XLOOKUP(F470,truck_and_mark!B:B,truck_and_mark!A:A)</f>
        <v>ACR7064</v>
      </c>
      <c r="E470" s="55"/>
      <c r="F470" s="32" t="s">
        <v>1288</v>
      </c>
      <c r="G470" s="8" t="s">
        <v>1235</v>
      </c>
      <c r="H470" s="8" t="s">
        <v>699</v>
      </c>
      <c r="I470" s="58" t="s">
        <v>700</v>
      </c>
      <c r="J470" s="60"/>
      <c r="K470" s="58">
        <v>240</v>
      </c>
      <c r="L470" s="58">
        <v>720</v>
      </c>
      <c r="M470" s="58">
        <v>726</v>
      </c>
      <c r="N470" s="49">
        <v>5603149000</v>
      </c>
      <c r="O470" s="49">
        <v>3</v>
      </c>
      <c r="Q470" s="49">
        <v>2304</v>
      </c>
      <c r="R470" s="49">
        <v>1319.4</v>
      </c>
      <c r="S470" s="49">
        <v>2.54</v>
      </c>
      <c r="T470" s="49">
        <v>982.06</v>
      </c>
      <c r="U470" s="49" t="s">
        <v>1236</v>
      </c>
      <c r="V470" s="49" t="s">
        <v>716</v>
      </c>
      <c r="X470" s="49" t="s">
        <v>1235</v>
      </c>
      <c r="Y470" s="49" t="s">
        <v>699</v>
      </c>
    </row>
    <row r="471" spans="1:31" ht="12" customHeight="1">
      <c r="A471" s="49" t="s">
        <v>1397</v>
      </c>
      <c r="C471" s="57" t="str">
        <f>_xlfn.XLOOKUP(F471,truck_and_mark!B:B,truck_and_mark!A:A)</f>
        <v>ACR7064</v>
      </c>
      <c r="F471" s="32" t="s">
        <v>1558</v>
      </c>
      <c r="G471" s="49" t="s">
        <v>703</v>
      </c>
      <c r="H471" s="49" t="s">
        <v>704</v>
      </c>
      <c r="I471" s="49" t="s">
        <v>705</v>
      </c>
      <c r="J471" s="49">
        <v>1</v>
      </c>
      <c r="K471" s="49">
        <v>47</v>
      </c>
      <c r="L471" s="49">
        <v>1880</v>
      </c>
      <c r="M471" s="49">
        <v>1985</v>
      </c>
      <c r="N471" s="49">
        <v>8543909000</v>
      </c>
      <c r="O471" s="49">
        <v>40</v>
      </c>
      <c r="Q471" s="49">
        <v>14838.8</v>
      </c>
      <c r="R471" s="49">
        <v>13364.2</v>
      </c>
      <c r="S471" s="49">
        <v>16.350000000000001</v>
      </c>
      <c r="T471" s="49">
        <v>1458.25</v>
      </c>
      <c r="U471" s="49" t="s">
        <v>707</v>
      </c>
      <c r="V471" s="49" t="s">
        <v>708</v>
      </c>
      <c r="X471" s="49" t="s">
        <v>703</v>
      </c>
      <c r="Y471" s="49" t="s">
        <v>704</v>
      </c>
    </row>
    <row r="472" spans="1:31" ht="12" customHeight="1">
      <c r="A472" s="49" t="s">
        <v>1397</v>
      </c>
      <c r="C472" s="57" t="str">
        <f>_xlfn.XLOOKUP(F472,truck_and_mark!B:B,truck_and_mark!A:A)</f>
        <v>ACR7064</v>
      </c>
      <c r="F472" s="32" t="s">
        <v>1571</v>
      </c>
      <c r="G472" s="49" t="s">
        <v>703</v>
      </c>
      <c r="H472" s="49" t="s">
        <v>704</v>
      </c>
      <c r="I472" s="49" t="s">
        <v>705</v>
      </c>
      <c r="J472" s="49">
        <v>1</v>
      </c>
      <c r="K472" s="49">
        <v>47</v>
      </c>
      <c r="L472" s="49">
        <v>1880</v>
      </c>
      <c r="M472" s="49">
        <v>1985</v>
      </c>
      <c r="N472" s="49">
        <v>8543909000</v>
      </c>
      <c r="O472" s="49">
        <v>40</v>
      </c>
      <c r="Q472" s="49">
        <v>14838.8</v>
      </c>
      <c r="R472" s="49">
        <v>13364.2</v>
      </c>
      <c r="S472" s="49">
        <v>16.350000000000001</v>
      </c>
      <c r="T472" s="49">
        <v>1458.25</v>
      </c>
      <c r="U472" s="49" t="s">
        <v>707</v>
      </c>
      <c r="V472" s="49" t="s">
        <v>708</v>
      </c>
      <c r="X472" s="49" t="s">
        <v>703</v>
      </c>
      <c r="Y472" s="49" t="s">
        <v>704</v>
      </c>
    </row>
    <row r="473" spans="1:31" ht="12" customHeight="1">
      <c r="A473" s="49" t="s">
        <v>1397</v>
      </c>
      <c r="C473" s="57" t="str">
        <f>_xlfn.XLOOKUP(F473,truck_and_mark!B:B,truck_and_mark!A:A)</f>
        <v>ACR7064</v>
      </c>
      <c r="F473" s="32" t="s">
        <v>1572</v>
      </c>
      <c r="G473" s="49" t="s">
        <v>703</v>
      </c>
      <c r="H473" s="49" t="s">
        <v>704</v>
      </c>
      <c r="I473" s="49" t="s">
        <v>705</v>
      </c>
      <c r="J473" s="49">
        <v>1</v>
      </c>
      <c r="K473" s="49">
        <v>47</v>
      </c>
      <c r="L473" s="49">
        <v>1880</v>
      </c>
      <c r="M473" s="49">
        <v>1985</v>
      </c>
      <c r="N473" s="49">
        <v>8543909000</v>
      </c>
      <c r="O473" s="49">
        <v>40</v>
      </c>
      <c r="Q473" s="49">
        <v>14838.8</v>
      </c>
      <c r="R473" s="49">
        <v>13364.2</v>
      </c>
      <c r="S473" s="49">
        <v>16.350000000000001</v>
      </c>
      <c r="T473" s="49">
        <v>1458.25</v>
      </c>
      <c r="U473" s="49" t="s">
        <v>707</v>
      </c>
      <c r="V473" s="49" t="s">
        <v>708</v>
      </c>
      <c r="X473" s="49" t="s">
        <v>703</v>
      </c>
      <c r="Y473" s="49" t="s">
        <v>704</v>
      </c>
    </row>
    <row r="474" spans="1:31" ht="12" customHeight="1">
      <c r="A474" s="49" t="s">
        <v>1397</v>
      </c>
      <c r="C474" s="57" t="str">
        <f>_xlfn.XLOOKUP(F474,truck_and_mark!B:B,truck_and_mark!A:A)</f>
        <v>ACR7064</v>
      </c>
      <c r="F474" s="32" t="s">
        <v>1624</v>
      </c>
      <c r="G474" s="49" t="s">
        <v>703</v>
      </c>
      <c r="H474" s="49" t="s">
        <v>704</v>
      </c>
      <c r="I474" s="49" t="s">
        <v>705</v>
      </c>
      <c r="J474" s="49">
        <v>1</v>
      </c>
      <c r="K474" s="49">
        <v>47</v>
      </c>
      <c r="L474" s="49">
        <v>1880</v>
      </c>
      <c r="M474" s="49">
        <v>1985</v>
      </c>
      <c r="N474" s="49">
        <v>8543909000</v>
      </c>
      <c r="O474" s="49">
        <v>40</v>
      </c>
      <c r="Q474" s="49">
        <v>14838.8</v>
      </c>
      <c r="R474" s="49">
        <v>13364.2</v>
      </c>
      <c r="S474" s="49">
        <v>16.350000000000001</v>
      </c>
      <c r="T474" s="49">
        <v>1458.25</v>
      </c>
      <c r="U474" s="49" t="s">
        <v>707</v>
      </c>
      <c r="V474" s="49" t="s">
        <v>708</v>
      </c>
      <c r="X474" s="49" t="s">
        <v>703</v>
      </c>
      <c r="Y474" s="49" t="s">
        <v>704</v>
      </c>
    </row>
    <row r="475" spans="1:31" ht="12" customHeight="1">
      <c r="A475" s="49" t="s">
        <v>1397</v>
      </c>
      <c r="C475" s="57" t="str">
        <f>_xlfn.XLOOKUP(F475,truck_and_mark!B:B,truck_and_mark!A:A)</f>
        <v>ACR7064</v>
      </c>
      <c r="F475" s="32" t="s">
        <v>1639</v>
      </c>
      <c r="G475" s="49" t="s">
        <v>703</v>
      </c>
      <c r="H475" s="49" t="s">
        <v>704</v>
      </c>
      <c r="I475" s="49" t="s">
        <v>705</v>
      </c>
      <c r="J475" s="49">
        <v>1</v>
      </c>
      <c r="K475" s="49">
        <v>47</v>
      </c>
      <c r="L475" s="49">
        <v>1880</v>
      </c>
      <c r="M475" s="49">
        <v>1985</v>
      </c>
      <c r="N475" s="49">
        <v>8543909000</v>
      </c>
      <c r="O475" s="49">
        <v>40</v>
      </c>
      <c r="Q475" s="49">
        <v>14838.8</v>
      </c>
      <c r="R475" s="49">
        <v>13364.2</v>
      </c>
      <c r="S475" s="49">
        <v>16.350000000000001</v>
      </c>
      <c r="T475" s="49">
        <v>1458.25</v>
      </c>
      <c r="U475" s="49" t="s">
        <v>707</v>
      </c>
      <c r="V475" s="49" t="s">
        <v>708</v>
      </c>
      <c r="X475" s="49" t="s">
        <v>703</v>
      </c>
      <c r="Y475" s="49" t="s">
        <v>704</v>
      </c>
    </row>
    <row r="476" spans="1:31" ht="12" customHeight="1">
      <c r="A476" s="49" t="s">
        <v>1397</v>
      </c>
      <c r="C476" s="57" t="str">
        <f>_xlfn.XLOOKUP(F476,truck_and_mark!B:B,truck_and_mark!A:A)</f>
        <v>ACR7064</v>
      </c>
      <c r="F476" s="32" t="s">
        <v>1658</v>
      </c>
      <c r="G476" s="49" t="s">
        <v>703</v>
      </c>
      <c r="H476" s="49" t="s">
        <v>704</v>
      </c>
      <c r="I476" s="49" t="s">
        <v>705</v>
      </c>
      <c r="J476" s="49">
        <v>1</v>
      </c>
      <c r="K476" s="49">
        <v>47</v>
      </c>
      <c r="L476" s="49">
        <v>1880</v>
      </c>
      <c r="M476" s="49">
        <v>1985</v>
      </c>
      <c r="N476" s="49">
        <v>8543909000</v>
      </c>
      <c r="O476" s="49">
        <v>40</v>
      </c>
      <c r="Q476" s="49">
        <v>14838.8</v>
      </c>
      <c r="R476" s="49">
        <v>13364.2</v>
      </c>
      <c r="S476" s="49">
        <v>16.350000000000001</v>
      </c>
      <c r="T476" s="49">
        <v>1458.25</v>
      </c>
      <c r="U476" s="49" t="s">
        <v>707</v>
      </c>
      <c r="V476" s="49" t="s">
        <v>708</v>
      </c>
      <c r="X476" s="49" t="s">
        <v>703</v>
      </c>
      <c r="Y476" s="49" t="s">
        <v>704</v>
      </c>
    </row>
    <row r="477" spans="1:31" ht="12" customHeight="1">
      <c r="A477" s="7" t="s">
        <v>1229</v>
      </c>
      <c r="C477" s="57" t="str">
        <f>_xlfn.XLOOKUP(F477,truck_and_mark!B:B,truck_and_mark!A:A)</f>
        <v>ACR7066</v>
      </c>
      <c r="E477" s="55" t="s">
        <v>1382</v>
      </c>
      <c r="F477" s="32" t="s">
        <v>1383</v>
      </c>
      <c r="G477" s="8" t="s">
        <v>1232</v>
      </c>
      <c r="H477" s="8" t="s">
        <v>1233</v>
      </c>
      <c r="I477" s="9" t="s">
        <v>694</v>
      </c>
      <c r="J477" s="81">
        <v>1</v>
      </c>
      <c r="K477" s="58">
        <v>7900</v>
      </c>
      <c r="L477" s="58">
        <v>7900</v>
      </c>
      <c r="M477" s="58">
        <v>9011</v>
      </c>
      <c r="N477" s="49">
        <v>8543909000</v>
      </c>
      <c r="O477" s="49">
        <v>1</v>
      </c>
      <c r="Q477" s="49">
        <v>12705.04</v>
      </c>
      <c r="R477" s="49">
        <v>8698.65</v>
      </c>
      <c r="S477" s="49">
        <v>13.97</v>
      </c>
      <c r="T477" s="49">
        <v>3992.42</v>
      </c>
      <c r="U477" s="49" t="s">
        <v>696</v>
      </c>
      <c r="V477" s="49" t="s">
        <v>1234</v>
      </c>
      <c r="X477" s="49" t="s">
        <v>1232</v>
      </c>
      <c r="Y477" s="49" t="s">
        <v>1233</v>
      </c>
    </row>
    <row r="478" spans="1:31" ht="12" customHeight="1">
      <c r="A478" s="7" t="s">
        <v>1229</v>
      </c>
      <c r="C478" s="57" t="str">
        <f>_xlfn.XLOOKUP(F478,truck_and_mark!B:B,truck_and_mark!A:A)</f>
        <v>ACR7066</v>
      </c>
      <c r="E478" s="55" t="s">
        <v>1382</v>
      </c>
      <c r="F478" s="32" t="s">
        <v>1383</v>
      </c>
      <c r="G478" s="8" t="s">
        <v>1235</v>
      </c>
      <c r="H478" s="8" t="s">
        <v>699</v>
      </c>
      <c r="I478" s="58" t="s">
        <v>700</v>
      </c>
      <c r="J478" s="60"/>
      <c r="K478" s="58">
        <v>240</v>
      </c>
      <c r="L478" s="58">
        <v>720</v>
      </c>
      <c r="M478" s="58">
        <v>726</v>
      </c>
      <c r="N478" s="49">
        <v>5603149000</v>
      </c>
      <c r="O478" s="49">
        <v>3</v>
      </c>
      <c r="Q478" s="49">
        <v>2304</v>
      </c>
      <c r="R478" s="49">
        <v>1319.4</v>
      </c>
      <c r="S478" s="49">
        <v>2.54</v>
      </c>
      <c r="T478" s="49">
        <v>982.06</v>
      </c>
      <c r="U478" s="49" t="s">
        <v>1236</v>
      </c>
      <c r="V478" s="49" t="s">
        <v>716</v>
      </c>
      <c r="X478" s="49" t="s">
        <v>1235</v>
      </c>
      <c r="Y478" s="49" t="s">
        <v>699</v>
      </c>
    </row>
    <row r="479" spans="1:31" ht="12" customHeight="1">
      <c r="A479" s="49" t="s">
        <v>1686</v>
      </c>
      <c r="C479" s="57" t="str">
        <f>_xlfn.XLOOKUP(F479,truck_and_mark!B:B,truck_and_mark!A:A)</f>
        <v>ACR7066</v>
      </c>
      <c r="E479" s="55" t="s">
        <v>1382</v>
      </c>
      <c r="F479" s="32" t="s">
        <v>1783</v>
      </c>
      <c r="G479" s="49" t="s">
        <v>703</v>
      </c>
      <c r="H479" s="49" t="s">
        <v>704</v>
      </c>
      <c r="I479" s="49" t="s">
        <v>710</v>
      </c>
      <c r="J479" s="49">
        <v>1</v>
      </c>
      <c r="K479" s="49">
        <v>46.4</v>
      </c>
      <c r="L479" s="49">
        <v>1761</v>
      </c>
      <c r="M479" s="49">
        <v>1878</v>
      </c>
      <c r="N479" s="49">
        <v>8543909000</v>
      </c>
      <c r="O479" s="49">
        <v>38</v>
      </c>
      <c r="Q479" s="49">
        <v>14031.88</v>
      </c>
      <c r="R479" s="49">
        <v>12664.83</v>
      </c>
      <c r="S479" s="49">
        <v>15.47</v>
      </c>
      <c r="T479" s="49">
        <v>1351.58</v>
      </c>
      <c r="U479" s="49" t="s">
        <v>712</v>
      </c>
      <c r="V479" s="49" t="s">
        <v>713</v>
      </c>
      <c r="X479" s="49" t="s">
        <v>703</v>
      </c>
      <c r="Y479" s="49" t="s">
        <v>704</v>
      </c>
    </row>
    <row r="480" spans="1:31" ht="12" customHeight="1">
      <c r="A480" s="49" t="s">
        <v>1686</v>
      </c>
      <c r="C480" s="57" t="str">
        <f>_xlfn.XLOOKUP(F480,truck_and_mark!B:B,truck_and_mark!A:A)</f>
        <v>ACR7066</v>
      </c>
      <c r="E480" s="55" t="s">
        <v>1382</v>
      </c>
      <c r="F480" s="32" t="s">
        <v>1785</v>
      </c>
      <c r="G480" s="49" t="s">
        <v>703</v>
      </c>
      <c r="H480" s="49" t="s">
        <v>704</v>
      </c>
      <c r="I480" s="49" t="s">
        <v>710</v>
      </c>
      <c r="J480" s="49">
        <v>1</v>
      </c>
      <c r="K480" s="49">
        <v>46.4</v>
      </c>
      <c r="L480" s="49">
        <v>1761</v>
      </c>
      <c r="M480" s="49">
        <v>1878</v>
      </c>
      <c r="N480" s="49">
        <v>8543909000</v>
      </c>
      <c r="O480" s="49">
        <v>38</v>
      </c>
      <c r="Q480" s="49">
        <v>14031.88</v>
      </c>
      <c r="R480" s="49">
        <v>12664.83</v>
      </c>
      <c r="S480" s="49">
        <v>15.47</v>
      </c>
      <c r="T480" s="49">
        <v>1351.58</v>
      </c>
      <c r="U480" s="49" t="s">
        <v>712</v>
      </c>
      <c r="V480" s="49" t="s">
        <v>713</v>
      </c>
      <c r="X480" s="49" t="s">
        <v>703</v>
      </c>
      <c r="Y480" s="49" t="s">
        <v>704</v>
      </c>
    </row>
    <row r="481" spans="1:31" ht="12" customHeight="1">
      <c r="A481" s="49" t="s">
        <v>1686</v>
      </c>
      <c r="C481" s="57" t="str">
        <f>_xlfn.XLOOKUP(F481,truck_and_mark!B:B,truck_and_mark!A:A)</f>
        <v>ACR7066</v>
      </c>
      <c r="E481" s="55" t="s">
        <v>1382</v>
      </c>
      <c r="F481" s="32" t="s">
        <v>1830</v>
      </c>
      <c r="G481" s="49" t="s">
        <v>703</v>
      </c>
      <c r="H481" s="49" t="s">
        <v>704</v>
      </c>
      <c r="I481" s="49" t="s">
        <v>710</v>
      </c>
      <c r="J481" s="49">
        <v>1</v>
      </c>
      <c r="K481" s="49">
        <v>46.4</v>
      </c>
      <c r="L481" s="49">
        <v>1761</v>
      </c>
      <c r="M481" s="49">
        <v>1880</v>
      </c>
      <c r="N481" s="49">
        <v>8543909000</v>
      </c>
      <c r="O481" s="49">
        <v>38</v>
      </c>
      <c r="Q481" s="49">
        <v>14031.88</v>
      </c>
      <c r="R481" s="49">
        <v>12664.83</v>
      </c>
      <c r="S481" s="49">
        <v>15.47</v>
      </c>
      <c r="T481" s="49">
        <v>1351.58</v>
      </c>
      <c r="U481" s="49" t="s">
        <v>712</v>
      </c>
      <c r="V481" s="49" t="s">
        <v>713</v>
      </c>
      <c r="X481" s="49" t="s">
        <v>703</v>
      </c>
      <c r="Y481" s="49" t="s">
        <v>704</v>
      </c>
    </row>
    <row r="482" spans="1:31" ht="12" customHeight="1">
      <c r="A482" s="49" t="s">
        <v>1686</v>
      </c>
      <c r="C482" s="57" t="str">
        <f>_xlfn.XLOOKUP(F482,truck_and_mark!B:B,truck_and_mark!A:A)</f>
        <v>ACR7066</v>
      </c>
      <c r="E482" s="55" t="s">
        <v>1382</v>
      </c>
      <c r="F482" s="32" t="s">
        <v>1944</v>
      </c>
      <c r="G482" s="49" t="s">
        <v>703</v>
      </c>
      <c r="H482" s="49" t="s">
        <v>704</v>
      </c>
      <c r="I482" s="49" t="s">
        <v>710</v>
      </c>
      <c r="J482" s="49">
        <v>1</v>
      </c>
      <c r="K482" s="49">
        <v>46.4</v>
      </c>
      <c r="L482" s="49">
        <v>1764</v>
      </c>
      <c r="M482" s="49">
        <v>1878</v>
      </c>
      <c r="N482" s="49">
        <v>8543909000</v>
      </c>
      <c r="O482" s="49">
        <v>38</v>
      </c>
      <c r="Q482" s="49">
        <v>14031.88</v>
      </c>
      <c r="R482" s="49">
        <v>12664.83</v>
      </c>
      <c r="S482" s="49">
        <v>15.47</v>
      </c>
      <c r="T482" s="49">
        <v>1351.58</v>
      </c>
      <c r="U482" s="49" t="s">
        <v>712</v>
      </c>
      <c r="V482" s="49" t="s">
        <v>713</v>
      </c>
      <c r="X482" s="49" t="s">
        <v>703</v>
      </c>
      <c r="Y482" s="49" t="s">
        <v>704</v>
      </c>
    </row>
    <row r="483" spans="1:31" ht="12" customHeight="1">
      <c r="A483" s="49" t="s">
        <v>4340</v>
      </c>
      <c r="C483" s="57" t="str">
        <f>_xlfn.XLOOKUP(F483,truck_and_mark!B:B,truck_and_mark!A:A)</f>
        <v>ACR7066</v>
      </c>
      <c r="E483" s="12" t="s">
        <v>1382</v>
      </c>
      <c r="F483" s="32" t="s">
        <v>4371</v>
      </c>
      <c r="G483" s="49" t="s">
        <v>4357</v>
      </c>
      <c r="H483" s="49" t="s">
        <v>4358</v>
      </c>
      <c r="I483" s="49" t="s">
        <v>616</v>
      </c>
      <c r="J483" s="49">
        <v>1</v>
      </c>
      <c r="K483" s="53">
        <v>10744.9</v>
      </c>
      <c r="L483" s="55">
        <v>10744.9</v>
      </c>
      <c r="M483" s="55">
        <f>L483+50</f>
        <v>10794.9</v>
      </c>
      <c r="N483" s="49">
        <v>72163100</v>
      </c>
      <c r="O483" s="49">
        <v>10.74494</v>
      </c>
      <c r="Q483" s="49">
        <v>11718</v>
      </c>
      <c r="R483" s="49">
        <v>10067.4</v>
      </c>
      <c r="S483" s="49">
        <v>12.89</v>
      </c>
      <c r="T483" s="49">
        <v>1637.71</v>
      </c>
      <c r="U483" s="49" t="s">
        <v>785</v>
      </c>
      <c r="V483" s="49" t="s">
        <v>786</v>
      </c>
      <c r="X483" s="49" t="s">
        <v>4370</v>
      </c>
      <c r="Y483" s="49" t="s">
        <v>805</v>
      </c>
    </row>
    <row r="484" spans="1:31" ht="12" customHeight="1">
      <c r="A484" s="7" t="s">
        <v>1229</v>
      </c>
      <c r="C484" s="57" t="str">
        <f>_xlfn.XLOOKUP(F484,truck_and_mark!B:B,truck_and_mark!A:A)</f>
        <v>ACR7074</v>
      </c>
      <c r="E484" s="12" t="s">
        <v>1318</v>
      </c>
      <c r="F484" s="32" t="s">
        <v>1319</v>
      </c>
      <c r="G484" s="8" t="s">
        <v>1232</v>
      </c>
      <c r="H484" s="8" t="s">
        <v>1233</v>
      </c>
      <c r="I484" s="9" t="s">
        <v>694</v>
      </c>
      <c r="J484" s="81">
        <v>1</v>
      </c>
      <c r="K484" s="58">
        <v>7900</v>
      </c>
      <c r="L484" s="58">
        <v>7900</v>
      </c>
      <c r="M484" s="58">
        <v>9011</v>
      </c>
      <c r="N484" s="49">
        <v>8543909000</v>
      </c>
      <c r="O484" s="49">
        <v>1</v>
      </c>
      <c r="Q484" s="49">
        <v>12705.04</v>
      </c>
      <c r="R484" s="49">
        <v>8698.65</v>
      </c>
      <c r="S484" s="49">
        <v>13.97</v>
      </c>
      <c r="T484" s="49">
        <v>3992.42</v>
      </c>
      <c r="U484" s="49" t="s">
        <v>696</v>
      </c>
      <c r="V484" s="49" t="s">
        <v>1234</v>
      </c>
      <c r="X484" s="49" t="s">
        <v>1232</v>
      </c>
      <c r="Y484" s="49" t="s">
        <v>1233</v>
      </c>
    </row>
    <row r="485" spans="1:31" ht="12" customHeight="1">
      <c r="A485" s="7" t="s">
        <v>1229</v>
      </c>
      <c r="C485" s="57" t="str">
        <f>_xlfn.XLOOKUP(F485,truck_and_mark!B:B,truck_and_mark!A:A)</f>
        <v>ACR7074</v>
      </c>
      <c r="E485" s="60"/>
      <c r="F485" s="32" t="s">
        <v>1319</v>
      </c>
      <c r="G485" s="8" t="s">
        <v>1235</v>
      </c>
      <c r="H485" s="8" t="s">
        <v>699</v>
      </c>
      <c r="I485" s="58" t="s">
        <v>700</v>
      </c>
      <c r="J485" s="60"/>
      <c r="K485" s="58">
        <v>240</v>
      </c>
      <c r="L485" s="58">
        <v>720</v>
      </c>
      <c r="M485" s="58">
        <v>726</v>
      </c>
      <c r="N485" s="49">
        <v>5603149000</v>
      </c>
      <c r="O485" s="49">
        <v>3</v>
      </c>
      <c r="Q485" s="49">
        <v>2304</v>
      </c>
      <c r="R485" s="49">
        <v>1319.4</v>
      </c>
      <c r="S485" s="49">
        <v>2.54</v>
      </c>
      <c r="T485" s="49">
        <v>982.06</v>
      </c>
      <c r="U485" s="49" t="s">
        <v>1236</v>
      </c>
      <c r="V485" s="49" t="s">
        <v>716</v>
      </c>
      <c r="X485" s="49" t="s">
        <v>1235</v>
      </c>
      <c r="Y485" s="49" t="s">
        <v>699</v>
      </c>
    </row>
    <row r="486" spans="1:31" ht="12" customHeight="1">
      <c r="A486" s="49" t="s">
        <v>1686</v>
      </c>
      <c r="C486" s="57" t="str">
        <f>_xlfn.XLOOKUP(F486,truck_and_mark!B:B,truck_and_mark!A:A)</f>
        <v>ACR7074</v>
      </c>
      <c r="E486" s="55" t="s">
        <v>1318</v>
      </c>
      <c r="F486" s="32" t="s">
        <v>1831</v>
      </c>
      <c r="G486" s="49" t="s">
        <v>703</v>
      </c>
      <c r="H486" s="49" t="s">
        <v>704</v>
      </c>
      <c r="I486" s="49" t="s">
        <v>710</v>
      </c>
      <c r="J486" s="49">
        <v>1</v>
      </c>
      <c r="K486" s="49">
        <v>46.4</v>
      </c>
      <c r="L486" s="49">
        <v>1764</v>
      </c>
      <c r="M486" s="49">
        <v>1878</v>
      </c>
      <c r="N486" s="49">
        <v>8543909000</v>
      </c>
      <c r="O486" s="49">
        <v>38</v>
      </c>
      <c r="Q486" s="49">
        <v>14031.88</v>
      </c>
      <c r="R486" s="49">
        <v>12664.83</v>
      </c>
      <c r="S486" s="49">
        <v>15.47</v>
      </c>
      <c r="T486" s="49">
        <v>1351.58</v>
      </c>
      <c r="U486" s="49" t="s">
        <v>712</v>
      </c>
      <c r="V486" s="49" t="s">
        <v>713</v>
      </c>
      <c r="X486" s="49" t="s">
        <v>703</v>
      </c>
      <c r="Y486" s="49" t="s">
        <v>704</v>
      </c>
    </row>
    <row r="487" spans="1:31" ht="12" customHeight="1">
      <c r="A487" s="49" t="s">
        <v>1686</v>
      </c>
      <c r="C487" s="57" t="str">
        <f>_xlfn.XLOOKUP(F487,truck_and_mark!B:B,truck_and_mark!A:A)</f>
        <v>ACR7074</v>
      </c>
      <c r="E487" s="55" t="s">
        <v>1318</v>
      </c>
      <c r="F487" s="32" t="s">
        <v>1834</v>
      </c>
      <c r="G487" s="49" t="s">
        <v>703</v>
      </c>
      <c r="H487" s="49" t="s">
        <v>704</v>
      </c>
      <c r="I487" s="49" t="s">
        <v>710</v>
      </c>
      <c r="J487" s="49">
        <v>1</v>
      </c>
      <c r="K487" s="49">
        <v>46.4</v>
      </c>
      <c r="L487" s="49">
        <v>1762</v>
      </c>
      <c r="M487" s="49">
        <v>1880</v>
      </c>
      <c r="N487" s="49">
        <v>8543909000</v>
      </c>
      <c r="O487" s="49">
        <v>38</v>
      </c>
      <c r="Q487" s="49">
        <v>14031.88</v>
      </c>
      <c r="R487" s="49">
        <v>12664.83</v>
      </c>
      <c r="S487" s="49">
        <v>15.47</v>
      </c>
      <c r="T487" s="49">
        <v>1351.58</v>
      </c>
      <c r="U487" s="49" t="s">
        <v>712</v>
      </c>
      <c r="V487" s="49" t="s">
        <v>713</v>
      </c>
      <c r="X487" s="49" t="s">
        <v>703</v>
      </c>
      <c r="Y487" s="49" t="s">
        <v>704</v>
      </c>
    </row>
    <row r="488" spans="1:31" ht="12" customHeight="1">
      <c r="A488" s="49" t="s">
        <v>4316</v>
      </c>
      <c r="C488" s="57" t="str">
        <f>_xlfn.XLOOKUP(F488,truck_and_mark!B:B,truck_and_mark!A:A)</f>
        <v>ACR7074</v>
      </c>
      <c r="E488" s="49" t="s">
        <v>1318</v>
      </c>
      <c r="F488" s="32" t="s">
        <v>4323</v>
      </c>
      <c r="G488" s="49" t="s">
        <v>4318</v>
      </c>
      <c r="H488" s="49" t="s">
        <v>773</v>
      </c>
      <c r="I488" s="49" t="s">
        <v>4324</v>
      </c>
      <c r="J488" s="49">
        <v>1</v>
      </c>
      <c r="K488" s="49">
        <v>183</v>
      </c>
      <c r="L488" s="49">
        <v>4575</v>
      </c>
      <c r="M488" s="49">
        <v>6000</v>
      </c>
      <c r="N488" s="49">
        <v>4009220000</v>
      </c>
      <c r="O488" s="49">
        <v>25</v>
      </c>
      <c r="Q488" s="49">
        <v>23200.5</v>
      </c>
      <c r="R488" s="49">
        <v>12613.5</v>
      </c>
      <c r="S488" s="49">
        <v>24.63</v>
      </c>
      <c r="T488" s="49">
        <v>10562.37</v>
      </c>
      <c r="U488" s="49" t="s">
        <v>775</v>
      </c>
      <c r="V488" s="49" t="s">
        <v>776</v>
      </c>
      <c r="X488" s="58" t="s">
        <v>772</v>
      </c>
      <c r="Y488" s="58" t="s">
        <v>773</v>
      </c>
    </row>
    <row r="489" spans="1:31" ht="12" customHeight="1">
      <c r="A489" s="49" t="s">
        <v>4459</v>
      </c>
      <c r="B489" s="2"/>
      <c r="C489" s="57" t="str">
        <f>_xlfn.XLOOKUP(F489,truck_and_mark!B:B,truck_and_mark!A:A)</f>
        <v>ACR7074</v>
      </c>
      <c r="E489" s="49" t="s">
        <v>1318</v>
      </c>
      <c r="F489" s="32" t="s">
        <v>4469</v>
      </c>
      <c r="G489" s="49" t="s">
        <v>814</v>
      </c>
      <c r="H489" s="49" t="s">
        <v>815</v>
      </c>
      <c r="I489" s="49" t="s">
        <v>4461</v>
      </c>
      <c r="J489" s="49">
        <v>1</v>
      </c>
      <c r="K489" s="49">
        <v>25</v>
      </c>
      <c r="L489" s="49">
        <v>2025</v>
      </c>
      <c r="M489" s="49">
        <v>3370</v>
      </c>
      <c r="N489" s="49">
        <v>3209909090</v>
      </c>
      <c r="O489" s="49">
        <v>81</v>
      </c>
      <c r="Q489" s="49">
        <v>8406.56</v>
      </c>
      <c r="R489" s="49">
        <v>6468.59</v>
      </c>
      <c r="S489" s="49">
        <v>9.25</v>
      </c>
      <c r="T489" s="49">
        <v>1928.72</v>
      </c>
      <c r="U489" s="49" t="s">
        <v>817</v>
      </c>
      <c r="V489" s="49" t="s">
        <v>818</v>
      </c>
      <c r="X489" s="49" t="s">
        <v>814</v>
      </c>
      <c r="Y489" s="49" t="s">
        <v>815</v>
      </c>
      <c r="AA489" s="2"/>
      <c r="AB489" s="2"/>
      <c r="AC489" s="2"/>
      <c r="AD489" s="2"/>
      <c r="AE489" s="2"/>
    </row>
    <row r="490" spans="1:31" ht="12" customHeight="1">
      <c r="A490" s="49" t="s">
        <v>4459</v>
      </c>
      <c r="B490" s="2"/>
      <c r="C490" s="57" t="str">
        <f>_xlfn.XLOOKUP(F490,truck_and_mark!B:B,truck_and_mark!A:A)</f>
        <v>ACR7074</v>
      </c>
      <c r="F490" s="32" t="s">
        <v>4469</v>
      </c>
      <c r="G490" s="49" t="s">
        <v>814</v>
      </c>
      <c r="H490" s="49" t="s">
        <v>815</v>
      </c>
      <c r="I490" s="49" t="s">
        <v>4462</v>
      </c>
      <c r="K490" s="49">
        <v>25</v>
      </c>
      <c r="L490" s="49">
        <v>675</v>
      </c>
      <c r="N490" s="49">
        <v>3209909090</v>
      </c>
      <c r="O490" s="49">
        <v>27</v>
      </c>
      <c r="Q490" s="49">
        <v>2802.19</v>
      </c>
      <c r="R490" s="49">
        <v>2156.1999999999998</v>
      </c>
      <c r="S490" s="49">
        <v>3.08</v>
      </c>
      <c r="T490" s="49">
        <v>642.91</v>
      </c>
      <c r="U490" s="49" t="s">
        <v>817</v>
      </c>
      <c r="V490" s="49" t="s">
        <v>818</v>
      </c>
      <c r="X490" s="49" t="s">
        <v>814</v>
      </c>
      <c r="Y490" s="49" t="s">
        <v>815</v>
      </c>
      <c r="AA490" s="2"/>
      <c r="AB490" s="2"/>
      <c r="AC490" s="2"/>
      <c r="AD490" s="2"/>
      <c r="AE490" s="2"/>
    </row>
    <row r="491" spans="1:31" ht="12" customHeight="1">
      <c r="A491" s="7" t="s">
        <v>1229</v>
      </c>
      <c r="C491" s="57" t="str">
        <f>_xlfn.XLOOKUP(F491,truck_and_mark!B:B,truck_and_mark!A:A)</f>
        <v>ACR7213</v>
      </c>
      <c r="E491" s="12" t="s">
        <v>1393</v>
      </c>
      <c r="F491" s="32" t="s">
        <v>1394</v>
      </c>
      <c r="G491" s="8" t="s">
        <v>1232</v>
      </c>
      <c r="H491" s="8" t="s">
        <v>1233</v>
      </c>
      <c r="I491" s="9" t="s">
        <v>694</v>
      </c>
      <c r="J491" s="81">
        <v>1</v>
      </c>
      <c r="K491" s="58">
        <v>7900</v>
      </c>
      <c r="L491" s="58">
        <v>7900</v>
      </c>
      <c r="M491" s="58">
        <v>9011</v>
      </c>
      <c r="N491" s="49">
        <v>8543909000</v>
      </c>
      <c r="O491" s="49">
        <v>1</v>
      </c>
      <c r="Q491" s="49">
        <v>12705.04</v>
      </c>
      <c r="R491" s="49">
        <v>8698.65</v>
      </c>
      <c r="S491" s="49">
        <v>13.97</v>
      </c>
      <c r="T491" s="49">
        <v>3992.42</v>
      </c>
      <c r="U491" s="49" t="s">
        <v>696</v>
      </c>
      <c r="V491" s="49" t="s">
        <v>1234</v>
      </c>
      <c r="X491" s="49" t="s">
        <v>1232</v>
      </c>
      <c r="Y491" s="49" t="s">
        <v>1233</v>
      </c>
    </row>
    <row r="492" spans="1:31" ht="12" customHeight="1">
      <c r="A492" s="7" t="s">
        <v>1229</v>
      </c>
      <c r="C492" s="57" t="str">
        <f>_xlfn.XLOOKUP(F492,truck_and_mark!B:B,truck_and_mark!A:A)</f>
        <v>ACR7213</v>
      </c>
      <c r="E492" s="60"/>
      <c r="F492" s="32" t="s">
        <v>1394</v>
      </c>
      <c r="G492" s="8" t="s">
        <v>1235</v>
      </c>
      <c r="H492" s="8" t="s">
        <v>699</v>
      </c>
      <c r="I492" s="58" t="s">
        <v>700</v>
      </c>
      <c r="J492" s="60"/>
      <c r="K492" s="58">
        <v>240</v>
      </c>
      <c r="L492" s="58">
        <v>720</v>
      </c>
      <c r="M492" s="58">
        <v>726</v>
      </c>
      <c r="N492" s="49">
        <v>5603149000</v>
      </c>
      <c r="O492" s="49">
        <v>3</v>
      </c>
      <c r="Q492" s="49">
        <v>2304</v>
      </c>
      <c r="R492" s="49">
        <v>1319.4</v>
      </c>
      <c r="S492" s="49">
        <v>2.54</v>
      </c>
      <c r="T492" s="49">
        <v>982.06</v>
      </c>
      <c r="U492" s="49" t="s">
        <v>1236</v>
      </c>
      <c r="V492" s="49" t="s">
        <v>716</v>
      </c>
      <c r="X492" s="49" t="s">
        <v>1235</v>
      </c>
      <c r="Y492" s="49" t="s">
        <v>699</v>
      </c>
    </row>
    <row r="493" spans="1:31" ht="12" customHeight="1">
      <c r="A493" s="49" t="s">
        <v>1686</v>
      </c>
      <c r="C493" s="57" t="str">
        <f>_xlfn.XLOOKUP(F493,truck_and_mark!B:B,truck_and_mark!A:A)</f>
        <v>ACR7213</v>
      </c>
      <c r="E493" s="55" t="s">
        <v>1393</v>
      </c>
      <c r="F493" s="32" t="s">
        <v>1924</v>
      </c>
      <c r="G493" s="49" t="s">
        <v>703</v>
      </c>
      <c r="H493" s="49" t="s">
        <v>704</v>
      </c>
      <c r="I493" s="49" t="s">
        <v>710</v>
      </c>
      <c r="J493" s="49">
        <v>1</v>
      </c>
      <c r="K493" s="49">
        <v>46.4</v>
      </c>
      <c r="L493" s="49">
        <v>1761</v>
      </c>
      <c r="M493" s="49">
        <v>1879</v>
      </c>
      <c r="N493" s="49">
        <v>8543909000</v>
      </c>
      <c r="O493" s="49">
        <v>38</v>
      </c>
      <c r="Q493" s="49">
        <v>14031.88</v>
      </c>
      <c r="R493" s="49">
        <v>12664.83</v>
      </c>
      <c r="S493" s="49">
        <v>15.47</v>
      </c>
      <c r="T493" s="49">
        <v>1351.58</v>
      </c>
      <c r="U493" s="49" t="s">
        <v>712</v>
      </c>
      <c r="V493" s="49" t="s">
        <v>713</v>
      </c>
      <c r="X493" s="49" t="s">
        <v>703</v>
      </c>
      <c r="Y493" s="49" t="s">
        <v>704</v>
      </c>
    </row>
    <row r="494" spans="1:31" ht="12" customHeight="1">
      <c r="A494" s="49" t="s">
        <v>1686</v>
      </c>
      <c r="C494" s="57" t="str">
        <f>_xlfn.XLOOKUP(F494,truck_and_mark!B:B,truck_and_mark!A:A)</f>
        <v>ACR7213</v>
      </c>
      <c r="E494" s="55" t="s">
        <v>1393</v>
      </c>
      <c r="F494" s="32" t="s">
        <v>1933</v>
      </c>
      <c r="G494" s="49" t="s">
        <v>703</v>
      </c>
      <c r="H494" s="49" t="s">
        <v>704</v>
      </c>
      <c r="I494" s="49" t="s">
        <v>710</v>
      </c>
      <c r="J494" s="49">
        <v>1</v>
      </c>
      <c r="K494" s="49">
        <v>46.4</v>
      </c>
      <c r="L494" s="49">
        <v>1762</v>
      </c>
      <c r="M494" s="49">
        <v>1879</v>
      </c>
      <c r="N494" s="49">
        <v>8543909000</v>
      </c>
      <c r="O494" s="49">
        <v>38</v>
      </c>
      <c r="Q494" s="49">
        <v>14031.88</v>
      </c>
      <c r="R494" s="49">
        <v>12664.83</v>
      </c>
      <c r="S494" s="49">
        <v>15.47</v>
      </c>
      <c r="T494" s="49">
        <v>1351.58</v>
      </c>
      <c r="U494" s="49" t="s">
        <v>712</v>
      </c>
      <c r="V494" s="49" t="s">
        <v>713</v>
      </c>
      <c r="X494" s="49" t="s">
        <v>703</v>
      </c>
      <c r="Y494" s="49" t="s">
        <v>704</v>
      </c>
    </row>
    <row r="495" spans="1:31" ht="12" customHeight="1">
      <c r="A495" s="49" t="s">
        <v>4316</v>
      </c>
      <c r="C495" s="57" t="str">
        <f>_xlfn.XLOOKUP(F495,truck_and_mark!B:B,truck_and_mark!A:A)</f>
        <v>ACR7213</v>
      </c>
      <c r="E495" s="60" t="s">
        <v>1393</v>
      </c>
      <c r="F495" s="32" t="s">
        <v>4339</v>
      </c>
      <c r="G495" s="49" t="s">
        <v>4318</v>
      </c>
      <c r="H495" s="49" t="s">
        <v>773</v>
      </c>
      <c r="I495" s="49" t="s">
        <v>4336</v>
      </c>
      <c r="J495" s="60">
        <v>1</v>
      </c>
      <c r="K495" s="49">
        <v>107</v>
      </c>
      <c r="L495" s="49">
        <v>5671</v>
      </c>
      <c r="M495" s="60">
        <v>7300</v>
      </c>
      <c r="N495" s="49">
        <v>4009220000</v>
      </c>
      <c r="O495" s="49">
        <v>53</v>
      </c>
      <c r="Q495" s="49">
        <v>28805.5</v>
      </c>
      <c r="R495" s="49">
        <v>15660.97</v>
      </c>
      <c r="S495" s="49">
        <v>30.58</v>
      </c>
      <c r="T495" s="49">
        <v>13113.95</v>
      </c>
      <c r="U495" s="49" t="s">
        <v>775</v>
      </c>
      <c r="V495" s="49" t="s">
        <v>776</v>
      </c>
      <c r="X495" s="58" t="s">
        <v>772</v>
      </c>
      <c r="Y495" s="58" t="s">
        <v>773</v>
      </c>
    </row>
    <row r="496" spans="1:31" ht="12" customHeight="1">
      <c r="A496" s="49" t="s">
        <v>4316</v>
      </c>
      <c r="C496" s="57" t="str">
        <f>_xlfn.XLOOKUP(F496,truck_and_mark!B:B,truck_and_mark!A:A)</f>
        <v>ACR7213</v>
      </c>
      <c r="E496" s="60"/>
      <c r="F496" s="32" t="s">
        <v>4339</v>
      </c>
      <c r="G496" s="49" t="s">
        <v>4318</v>
      </c>
      <c r="H496" s="49" t="s">
        <v>773</v>
      </c>
      <c r="I496" s="49" t="s">
        <v>4333</v>
      </c>
      <c r="J496" s="60"/>
      <c r="K496" s="49">
        <v>81</v>
      </c>
      <c r="L496" s="49">
        <v>162</v>
      </c>
      <c r="M496" s="60"/>
      <c r="N496" s="49">
        <v>4009220000</v>
      </c>
      <c r="O496" s="49">
        <v>2</v>
      </c>
      <c r="Q496" s="49">
        <v>885.38</v>
      </c>
      <c r="R496" s="49">
        <v>481.36</v>
      </c>
      <c r="S496" s="49">
        <v>0.93999999999999795</v>
      </c>
      <c r="T496" s="49">
        <v>403.08</v>
      </c>
      <c r="U496" s="49" t="s">
        <v>775</v>
      </c>
      <c r="V496" s="49" t="s">
        <v>776</v>
      </c>
      <c r="X496" s="58" t="s">
        <v>772</v>
      </c>
      <c r="Y496" s="58" t="s">
        <v>773</v>
      </c>
    </row>
    <row r="497" spans="1:31" ht="12" customHeight="1">
      <c r="A497" s="49" t="s">
        <v>4459</v>
      </c>
      <c r="B497" s="2"/>
      <c r="C497" s="57" t="str">
        <f>_xlfn.XLOOKUP(F497,truck_and_mark!B:B,truck_and_mark!A:A)</f>
        <v>ACR7213</v>
      </c>
      <c r="E497" s="49" t="s">
        <v>1393</v>
      </c>
      <c r="F497" s="32" t="s">
        <v>4487</v>
      </c>
      <c r="G497" s="49" t="s">
        <v>814</v>
      </c>
      <c r="H497" s="49" t="s">
        <v>815</v>
      </c>
      <c r="I497" s="49" t="s">
        <v>4464</v>
      </c>
      <c r="J497" s="49">
        <v>1</v>
      </c>
      <c r="K497" s="49">
        <v>25</v>
      </c>
      <c r="L497" s="49">
        <v>1350</v>
      </c>
      <c r="M497" s="49">
        <v>3370</v>
      </c>
      <c r="N497" s="49">
        <v>3209909090</v>
      </c>
      <c r="O497" s="49">
        <v>54</v>
      </c>
      <c r="Q497" s="49">
        <v>5604.37</v>
      </c>
      <c r="R497" s="49">
        <v>4312.3900000000003</v>
      </c>
      <c r="S497" s="49">
        <v>6.16</v>
      </c>
      <c r="T497" s="49">
        <v>1285.82</v>
      </c>
      <c r="U497" s="49" t="s">
        <v>817</v>
      </c>
      <c r="V497" s="49" t="s">
        <v>818</v>
      </c>
      <c r="X497" s="49" t="s">
        <v>814</v>
      </c>
      <c r="Y497" s="49" t="s">
        <v>815</v>
      </c>
      <c r="AA497" s="2"/>
      <c r="AB497" s="2"/>
      <c r="AC497" s="2"/>
      <c r="AD497" s="2"/>
      <c r="AE497" s="2"/>
    </row>
    <row r="498" spans="1:31" ht="12" customHeight="1">
      <c r="A498" s="49" t="s">
        <v>4459</v>
      </c>
      <c r="B498" s="2"/>
      <c r="C498" s="57" t="str">
        <f>_xlfn.XLOOKUP(F498,truck_and_mark!B:B,truck_and_mark!A:A)</f>
        <v>ACR7213</v>
      </c>
      <c r="F498" s="32" t="s">
        <v>4487</v>
      </c>
      <c r="G498" s="49" t="s">
        <v>814</v>
      </c>
      <c r="H498" s="49" t="s">
        <v>815</v>
      </c>
      <c r="I498" s="49" t="s">
        <v>4462</v>
      </c>
      <c r="K498" s="49">
        <v>25</v>
      </c>
      <c r="L498" s="49">
        <v>1350</v>
      </c>
      <c r="N498" s="49">
        <v>3209909090</v>
      </c>
      <c r="O498" s="49">
        <v>54</v>
      </c>
      <c r="Q498" s="49">
        <v>5604.37</v>
      </c>
      <c r="R498" s="49">
        <v>4312.3900000000003</v>
      </c>
      <c r="S498" s="49">
        <v>6.16</v>
      </c>
      <c r="T498" s="49">
        <v>1285.82</v>
      </c>
      <c r="U498" s="49" t="s">
        <v>817</v>
      </c>
      <c r="V498" s="49" t="s">
        <v>818</v>
      </c>
      <c r="X498" s="49" t="s">
        <v>814</v>
      </c>
      <c r="Y498" s="49" t="s">
        <v>815</v>
      </c>
      <c r="AA498" s="2"/>
      <c r="AB498" s="2"/>
      <c r="AC498" s="2"/>
      <c r="AD498" s="2"/>
      <c r="AE498" s="2"/>
    </row>
    <row r="499" spans="1:31" ht="12" customHeight="1">
      <c r="A499" s="7" t="s">
        <v>1229</v>
      </c>
      <c r="C499" s="57" t="str">
        <f>_xlfn.XLOOKUP(F499,truck_and_mark!B:B,truck_and_mark!A:A)</f>
        <v>ACZ0271</v>
      </c>
      <c r="E499" s="55"/>
      <c r="F499" s="32" t="s">
        <v>1246</v>
      </c>
      <c r="G499" s="8" t="s">
        <v>1232</v>
      </c>
      <c r="H499" s="8" t="s">
        <v>1233</v>
      </c>
      <c r="I499" s="9" t="s">
        <v>694</v>
      </c>
      <c r="J499" s="81">
        <v>1</v>
      </c>
      <c r="K499" s="58">
        <v>7900</v>
      </c>
      <c r="L499" s="58">
        <v>7900</v>
      </c>
      <c r="M499" s="58">
        <v>9011</v>
      </c>
      <c r="N499" s="49">
        <v>8543909000</v>
      </c>
      <c r="O499" s="49">
        <v>1</v>
      </c>
      <c r="Q499" s="49">
        <v>12705.04</v>
      </c>
      <c r="R499" s="49">
        <v>8698.65</v>
      </c>
      <c r="S499" s="49">
        <v>13.97</v>
      </c>
      <c r="T499" s="49">
        <v>3992.42</v>
      </c>
      <c r="U499" s="49" t="s">
        <v>696</v>
      </c>
      <c r="V499" s="49" t="s">
        <v>1234</v>
      </c>
      <c r="X499" s="49" t="s">
        <v>1232</v>
      </c>
      <c r="Y499" s="49" t="s">
        <v>1233</v>
      </c>
    </row>
    <row r="500" spans="1:31" ht="12" customHeight="1">
      <c r="A500" s="7" t="s">
        <v>1229</v>
      </c>
      <c r="C500" s="57" t="str">
        <f>_xlfn.XLOOKUP(F500,truck_and_mark!B:B,truck_and_mark!A:A)</f>
        <v>ACZ0271</v>
      </c>
      <c r="E500" s="55"/>
      <c r="F500" s="32" t="s">
        <v>1246</v>
      </c>
      <c r="G500" s="8" t="s">
        <v>1235</v>
      </c>
      <c r="H500" s="8" t="s">
        <v>699</v>
      </c>
      <c r="I500" s="58" t="s">
        <v>700</v>
      </c>
      <c r="J500" s="60"/>
      <c r="K500" s="58">
        <v>240</v>
      </c>
      <c r="L500" s="58">
        <v>720</v>
      </c>
      <c r="M500" s="58">
        <v>726</v>
      </c>
      <c r="N500" s="49">
        <v>5603149000</v>
      </c>
      <c r="O500" s="49">
        <v>3</v>
      </c>
      <c r="Q500" s="49">
        <v>2304</v>
      </c>
      <c r="R500" s="49">
        <v>1319.4</v>
      </c>
      <c r="S500" s="49">
        <v>2.54</v>
      </c>
      <c r="T500" s="49">
        <v>982.06</v>
      </c>
      <c r="U500" s="49" t="s">
        <v>1236</v>
      </c>
      <c r="V500" s="49" t="s">
        <v>716</v>
      </c>
      <c r="X500" s="49" t="s">
        <v>1235</v>
      </c>
      <c r="Y500" s="49" t="s">
        <v>699</v>
      </c>
    </row>
    <row r="501" spans="1:31" ht="12" customHeight="1">
      <c r="A501" s="49" t="s">
        <v>1686</v>
      </c>
      <c r="C501" s="57" t="str">
        <f>_xlfn.XLOOKUP(F501,truck_and_mark!B:B,truck_and_mark!A:A)</f>
        <v>ACZ0271</v>
      </c>
      <c r="E501" s="55"/>
      <c r="F501" s="32" t="s">
        <v>1758</v>
      </c>
      <c r="G501" s="49" t="s">
        <v>703</v>
      </c>
      <c r="H501" s="49" t="s">
        <v>704</v>
      </c>
      <c r="I501" s="49" t="s">
        <v>710</v>
      </c>
      <c r="J501" s="49">
        <v>1</v>
      </c>
      <c r="K501" s="49">
        <v>46.4</v>
      </c>
      <c r="L501" s="49">
        <v>1761</v>
      </c>
      <c r="M501" s="49">
        <v>1880</v>
      </c>
      <c r="N501" s="49">
        <v>8543909000</v>
      </c>
      <c r="O501" s="49">
        <v>38</v>
      </c>
      <c r="Q501" s="49">
        <v>14031.88</v>
      </c>
      <c r="R501" s="49">
        <v>12664.83</v>
      </c>
      <c r="S501" s="49">
        <v>15.47</v>
      </c>
      <c r="T501" s="49">
        <v>1351.58</v>
      </c>
      <c r="U501" s="49" t="s">
        <v>712</v>
      </c>
      <c r="V501" s="49" t="s">
        <v>713</v>
      </c>
      <c r="X501" s="49" t="s">
        <v>703</v>
      </c>
      <c r="Y501" s="49" t="s">
        <v>704</v>
      </c>
    </row>
    <row r="502" spans="1:31" ht="12" customHeight="1">
      <c r="A502" s="49" t="s">
        <v>1686</v>
      </c>
      <c r="C502" s="57" t="str">
        <f>_xlfn.XLOOKUP(F502,truck_and_mark!B:B,truck_and_mark!A:A)</f>
        <v>ACZ0271</v>
      </c>
      <c r="E502" s="55"/>
      <c r="F502" s="32" t="s">
        <v>1862</v>
      </c>
      <c r="G502" s="49" t="s">
        <v>703</v>
      </c>
      <c r="H502" s="49" t="s">
        <v>704</v>
      </c>
      <c r="I502" s="49" t="s">
        <v>710</v>
      </c>
      <c r="J502" s="49">
        <v>1</v>
      </c>
      <c r="K502" s="49">
        <v>46.4</v>
      </c>
      <c r="L502" s="49">
        <v>1761</v>
      </c>
      <c r="M502" s="49">
        <v>1879</v>
      </c>
      <c r="N502" s="49">
        <v>8543909000</v>
      </c>
      <c r="O502" s="49">
        <v>38</v>
      </c>
      <c r="Q502" s="49">
        <v>14031.88</v>
      </c>
      <c r="R502" s="49">
        <v>12664.83</v>
      </c>
      <c r="S502" s="49">
        <v>15.47</v>
      </c>
      <c r="T502" s="49">
        <v>1351.58</v>
      </c>
      <c r="U502" s="49" t="s">
        <v>712</v>
      </c>
      <c r="V502" s="49" t="s">
        <v>713</v>
      </c>
      <c r="X502" s="49" t="s">
        <v>703</v>
      </c>
      <c r="Y502" s="49" t="s">
        <v>704</v>
      </c>
    </row>
    <row r="503" spans="1:31" ht="12" customHeight="1">
      <c r="A503" s="49" t="s">
        <v>1686</v>
      </c>
      <c r="C503" s="57" t="str">
        <f>_xlfn.XLOOKUP(F503,truck_and_mark!B:B,truck_and_mark!A:A)</f>
        <v>ACZ0271</v>
      </c>
      <c r="E503" s="55"/>
      <c r="F503" s="32" t="s">
        <v>1870</v>
      </c>
      <c r="G503" s="49" t="s">
        <v>703</v>
      </c>
      <c r="H503" s="49" t="s">
        <v>704</v>
      </c>
      <c r="I503" s="49" t="s">
        <v>710</v>
      </c>
      <c r="J503" s="49">
        <v>1</v>
      </c>
      <c r="K503" s="49">
        <v>46.4</v>
      </c>
      <c r="L503" s="49">
        <v>1764</v>
      </c>
      <c r="M503" s="49">
        <v>1877</v>
      </c>
      <c r="N503" s="49">
        <v>8543909000</v>
      </c>
      <c r="O503" s="49">
        <v>38</v>
      </c>
      <c r="Q503" s="49">
        <v>14031.88</v>
      </c>
      <c r="R503" s="49">
        <v>12664.83</v>
      </c>
      <c r="S503" s="49">
        <v>15.47</v>
      </c>
      <c r="T503" s="49">
        <v>1351.58</v>
      </c>
      <c r="U503" s="49" t="s">
        <v>712</v>
      </c>
      <c r="V503" s="49" t="s">
        <v>713</v>
      </c>
      <c r="X503" s="49" t="s">
        <v>703</v>
      </c>
      <c r="Y503" s="49" t="s">
        <v>704</v>
      </c>
    </row>
    <row r="504" spans="1:31" ht="12" customHeight="1">
      <c r="A504" s="49" t="s">
        <v>1686</v>
      </c>
      <c r="C504" s="57" t="str">
        <f>_xlfn.XLOOKUP(F504,truck_and_mark!B:B,truck_and_mark!A:A)</f>
        <v>ACZ0271</v>
      </c>
      <c r="E504" s="55"/>
      <c r="F504" s="32" t="s">
        <v>1880</v>
      </c>
      <c r="G504" s="49" t="s">
        <v>703</v>
      </c>
      <c r="H504" s="49" t="s">
        <v>704</v>
      </c>
      <c r="I504" s="49" t="s">
        <v>710</v>
      </c>
      <c r="J504" s="49">
        <v>1</v>
      </c>
      <c r="K504" s="49">
        <v>46.4</v>
      </c>
      <c r="L504" s="49">
        <v>1764</v>
      </c>
      <c r="M504" s="49">
        <v>1879</v>
      </c>
      <c r="N504" s="49">
        <v>8543909000</v>
      </c>
      <c r="O504" s="49">
        <v>38</v>
      </c>
      <c r="Q504" s="49">
        <v>14031.88</v>
      </c>
      <c r="R504" s="49">
        <v>12664.83</v>
      </c>
      <c r="S504" s="49">
        <v>15.47</v>
      </c>
      <c r="T504" s="49">
        <v>1351.58</v>
      </c>
      <c r="U504" s="49" t="s">
        <v>712</v>
      </c>
      <c r="V504" s="49" t="s">
        <v>713</v>
      </c>
      <c r="X504" s="49" t="s">
        <v>703</v>
      </c>
      <c r="Y504" s="49" t="s">
        <v>704</v>
      </c>
    </row>
    <row r="505" spans="1:31" ht="12" customHeight="1">
      <c r="A505" s="7" t="s">
        <v>1229</v>
      </c>
      <c r="C505" s="57" t="str">
        <f>_xlfn.XLOOKUP(F505,truck_and_mark!B:B,truck_and_mark!A:A)</f>
        <v>ACZ2318</v>
      </c>
      <c r="E505" s="55" t="s">
        <v>1342</v>
      </c>
      <c r="F505" s="32" t="s">
        <v>1343</v>
      </c>
      <c r="G505" s="8" t="s">
        <v>1232</v>
      </c>
      <c r="H505" s="8" t="s">
        <v>1233</v>
      </c>
      <c r="I505" s="9" t="s">
        <v>694</v>
      </c>
      <c r="J505" s="81">
        <v>1</v>
      </c>
      <c r="K505" s="58">
        <v>7900</v>
      </c>
      <c r="L505" s="58">
        <v>7900</v>
      </c>
      <c r="M505" s="58">
        <v>9011</v>
      </c>
      <c r="N505" s="49">
        <v>8543909000</v>
      </c>
      <c r="O505" s="49">
        <v>1</v>
      </c>
      <c r="Q505" s="49">
        <v>12705.04</v>
      </c>
      <c r="R505" s="49">
        <v>8698.65</v>
      </c>
      <c r="S505" s="49">
        <v>13.97</v>
      </c>
      <c r="T505" s="49">
        <v>3992.42</v>
      </c>
      <c r="U505" s="49" t="s">
        <v>696</v>
      </c>
      <c r="V505" s="49" t="s">
        <v>1234</v>
      </c>
      <c r="X505" s="49" t="s">
        <v>1232</v>
      </c>
      <c r="Y505" s="49" t="s">
        <v>1233</v>
      </c>
    </row>
    <row r="506" spans="1:31" ht="12" customHeight="1">
      <c r="A506" s="7" t="s">
        <v>1229</v>
      </c>
      <c r="C506" s="57" t="str">
        <f>_xlfn.XLOOKUP(F506,truck_and_mark!B:B,truck_and_mark!A:A)</f>
        <v>ACZ2318</v>
      </c>
      <c r="E506" s="55" t="s">
        <v>1342</v>
      </c>
      <c r="F506" s="32" t="s">
        <v>1343</v>
      </c>
      <c r="G506" s="8" t="s">
        <v>1235</v>
      </c>
      <c r="H506" s="8" t="s">
        <v>699</v>
      </c>
      <c r="I506" s="58" t="s">
        <v>700</v>
      </c>
      <c r="J506" s="60"/>
      <c r="K506" s="58">
        <v>240</v>
      </c>
      <c r="L506" s="58">
        <v>720</v>
      </c>
      <c r="M506" s="58">
        <v>726</v>
      </c>
      <c r="N506" s="49">
        <v>5603149000</v>
      </c>
      <c r="O506" s="49">
        <v>3</v>
      </c>
      <c r="Q506" s="49">
        <v>2304</v>
      </c>
      <c r="R506" s="49">
        <v>1319.4</v>
      </c>
      <c r="S506" s="49">
        <v>2.54</v>
      </c>
      <c r="T506" s="49">
        <v>982.06</v>
      </c>
      <c r="U506" s="49" t="s">
        <v>1236</v>
      </c>
      <c r="V506" s="49" t="s">
        <v>716</v>
      </c>
      <c r="X506" s="49" t="s">
        <v>1235</v>
      </c>
      <c r="Y506" s="49" t="s">
        <v>699</v>
      </c>
    </row>
    <row r="507" spans="1:31" ht="12" customHeight="1">
      <c r="A507" s="49" t="s">
        <v>1686</v>
      </c>
      <c r="C507" s="57" t="str">
        <f>_xlfn.XLOOKUP(F507,truck_and_mark!B:B,truck_and_mark!A:A)</f>
        <v>ACZ2318</v>
      </c>
      <c r="E507" s="55" t="s">
        <v>1342</v>
      </c>
      <c r="F507" s="32" t="s">
        <v>1693</v>
      </c>
      <c r="G507" s="49" t="s">
        <v>703</v>
      </c>
      <c r="H507" s="49" t="s">
        <v>704</v>
      </c>
      <c r="I507" s="49" t="s">
        <v>710</v>
      </c>
      <c r="J507" s="49">
        <v>1</v>
      </c>
      <c r="K507" s="49">
        <v>46.4</v>
      </c>
      <c r="L507" s="49">
        <v>1764</v>
      </c>
      <c r="M507" s="49">
        <v>1880</v>
      </c>
      <c r="N507" s="49">
        <v>8543909000</v>
      </c>
      <c r="O507" s="49">
        <v>38</v>
      </c>
      <c r="Q507" s="49">
        <v>14031.88</v>
      </c>
      <c r="R507" s="49">
        <v>12664.83</v>
      </c>
      <c r="S507" s="49">
        <v>15.47</v>
      </c>
      <c r="T507" s="49">
        <v>1351.58</v>
      </c>
      <c r="U507" s="49" t="s">
        <v>712</v>
      </c>
      <c r="V507" s="49" t="s">
        <v>713</v>
      </c>
      <c r="X507" s="49" t="s">
        <v>703</v>
      </c>
      <c r="Y507" s="49" t="s">
        <v>704</v>
      </c>
    </row>
    <row r="508" spans="1:31" ht="12" customHeight="1">
      <c r="A508" s="49" t="s">
        <v>1686</v>
      </c>
      <c r="C508" s="57" t="str">
        <f>_xlfn.XLOOKUP(F508,truck_and_mark!B:B,truck_and_mark!A:A)</f>
        <v>ACZ2318</v>
      </c>
      <c r="E508" s="55" t="s">
        <v>1342</v>
      </c>
      <c r="F508" s="32" t="s">
        <v>1711</v>
      </c>
      <c r="G508" s="49" t="s">
        <v>703</v>
      </c>
      <c r="H508" s="49" t="s">
        <v>704</v>
      </c>
      <c r="I508" s="49" t="s">
        <v>710</v>
      </c>
      <c r="J508" s="49">
        <v>1</v>
      </c>
      <c r="K508" s="49">
        <v>46.4</v>
      </c>
      <c r="L508" s="49">
        <v>1761</v>
      </c>
      <c r="M508" s="49">
        <v>1877</v>
      </c>
      <c r="N508" s="49">
        <v>8543909000</v>
      </c>
      <c r="O508" s="49">
        <v>38</v>
      </c>
      <c r="Q508" s="49">
        <v>14031.88</v>
      </c>
      <c r="R508" s="49">
        <v>12664.83</v>
      </c>
      <c r="S508" s="49">
        <v>15.47</v>
      </c>
      <c r="T508" s="49">
        <v>1351.58</v>
      </c>
      <c r="U508" s="49" t="s">
        <v>712</v>
      </c>
      <c r="V508" s="49" t="s">
        <v>713</v>
      </c>
      <c r="X508" s="49" t="s">
        <v>703</v>
      </c>
      <c r="Y508" s="49" t="s">
        <v>704</v>
      </c>
    </row>
    <row r="509" spans="1:31" ht="12" customHeight="1">
      <c r="A509" s="49" t="s">
        <v>1686</v>
      </c>
      <c r="C509" s="57" t="str">
        <f>_xlfn.XLOOKUP(F509,truck_and_mark!B:B,truck_and_mark!A:A)</f>
        <v>ACZ2318</v>
      </c>
      <c r="E509" s="55" t="s">
        <v>1342</v>
      </c>
      <c r="F509" s="32" t="s">
        <v>1918</v>
      </c>
      <c r="G509" s="49" t="s">
        <v>703</v>
      </c>
      <c r="H509" s="49" t="s">
        <v>704</v>
      </c>
      <c r="I509" s="49" t="s">
        <v>710</v>
      </c>
      <c r="J509" s="49">
        <v>1</v>
      </c>
      <c r="K509" s="49">
        <v>46.4</v>
      </c>
      <c r="L509" s="49">
        <v>1764</v>
      </c>
      <c r="M509" s="49">
        <v>1876</v>
      </c>
      <c r="N509" s="49">
        <v>8543909000</v>
      </c>
      <c r="O509" s="49">
        <v>38</v>
      </c>
      <c r="Q509" s="49">
        <v>14031.88</v>
      </c>
      <c r="R509" s="49">
        <v>12664.83</v>
      </c>
      <c r="S509" s="49">
        <v>15.47</v>
      </c>
      <c r="T509" s="49">
        <v>1351.58</v>
      </c>
      <c r="U509" s="49" t="s">
        <v>712</v>
      </c>
      <c r="V509" s="49" t="s">
        <v>713</v>
      </c>
      <c r="X509" s="49" t="s">
        <v>703</v>
      </c>
      <c r="Y509" s="49" t="s">
        <v>704</v>
      </c>
    </row>
    <row r="510" spans="1:31" ht="12" customHeight="1">
      <c r="A510" s="49" t="s">
        <v>1686</v>
      </c>
      <c r="C510" s="57" t="str">
        <f>_xlfn.XLOOKUP(F510,truck_and_mark!B:B,truck_and_mark!A:A)</f>
        <v>ACZ2318</v>
      </c>
      <c r="E510" s="55" t="s">
        <v>1342</v>
      </c>
      <c r="F510" s="32" t="s">
        <v>1919</v>
      </c>
      <c r="G510" s="49" t="s">
        <v>703</v>
      </c>
      <c r="H510" s="49" t="s">
        <v>704</v>
      </c>
      <c r="I510" s="49" t="s">
        <v>710</v>
      </c>
      <c r="J510" s="49">
        <v>1</v>
      </c>
      <c r="K510" s="49">
        <v>46.4</v>
      </c>
      <c r="L510" s="49">
        <v>1761</v>
      </c>
      <c r="M510" s="49">
        <v>1878</v>
      </c>
      <c r="N510" s="49">
        <v>8543909000</v>
      </c>
      <c r="O510" s="49">
        <v>38</v>
      </c>
      <c r="Q510" s="49">
        <v>14031.88</v>
      </c>
      <c r="R510" s="49">
        <v>12664.83</v>
      </c>
      <c r="S510" s="49">
        <v>15.47</v>
      </c>
      <c r="T510" s="49">
        <v>1351.58</v>
      </c>
      <c r="U510" s="49" t="s">
        <v>712</v>
      </c>
      <c r="V510" s="49" t="s">
        <v>713</v>
      </c>
      <c r="X510" s="49" t="s">
        <v>703</v>
      </c>
      <c r="Y510" s="49" t="s">
        <v>704</v>
      </c>
    </row>
    <row r="511" spans="1:31" ht="12" customHeight="1">
      <c r="A511" s="49" t="s">
        <v>4235</v>
      </c>
      <c r="C511" s="57" t="str">
        <f>_xlfn.XLOOKUP(F511,truck_and_mark!B:B,truck_and_mark!A:A)</f>
        <v>ADS8861</v>
      </c>
      <c r="F511" s="32" t="s">
        <v>4236</v>
      </c>
      <c r="G511" s="49" t="s">
        <v>4237</v>
      </c>
      <c r="H511" s="49" t="s">
        <v>4238</v>
      </c>
      <c r="I511" s="49" t="s">
        <v>4239</v>
      </c>
      <c r="J511" s="49">
        <v>1</v>
      </c>
      <c r="K511" s="56">
        <v>25000</v>
      </c>
      <c r="L511" s="56">
        <v>25000</v>
      </c>
      <c r="M511" s="56">
        <v>25000</v>
      </c>
      <c r="N511" s="12">
        <v>8428399000</v>
      </c>
      <c r="O511" s="49">
        <v>1</v>
      </c>
      <c r="Q511" s="49">
        <v>111345.19</v>
      </c>
      <c r="R511" s="49">
        <v>82710.990000000005</v>
      </c>
      <c r="S511" s="49">
        <v>122.48</v>
      </c>
      <c r="T511" s="49">
        <v>28511.72</v>
      </c>
      <c r="U511" s="49" t="s">
        <v>754</v>
      </c>
      <c r="V511" s="49" t="s">
        <v>755</v>
      </c>
      <c r="X511" s="49" t="s">
        <v>756</v>
      </c>
      <c r="Y511" s="49" t="s">
        <v>757</v>
      </c>
    </row>
    <row r="512" spans="1:31" ht="12" customHeight="1">
      <c r="A512" s="7" t="s">
        <v>1977</v>
      </c>
      <c r="C512" s="57" t="str">
        <f>_xlfn.XLOOKUP(F512,truck_and_mark!B:B,truck_and_mark!A:A)</f>
        <v>ADS9314</v>
      </c>
      <c r="F512" s="32" t="s">
        <v>2103</v>
      </c>
      <c r="G512" s="49" t="s">
        <v>698</v>
      </c>
      <c r="H512" s="49" t="s">
        <v>699</v>
      </c>
      <c r="I512" s="49" t="s">
        <v>700</v>
      </c>
      <c r="J512" s="49">
        <v>1</v>
      </c>
      <c r="K512" s="49">
        <v>240</v>
      </c>
      <c r="L512" s="49">
        <v>240</v>
      </c>
      <c r="M512" s="49">
        <v>242</v>
      </c>
      <c r="N512" s="49">
        <v>5603149000</v>
      </c>
      <c r="O512" s="49">
        <v>600</v>
      </c>
      <c r="Q512" s="49">
        <v>768</v>
      </c>
      <c r="R512" s="49">
        <v>439.8</v>
      </c>
      <c r="S512" s="49">
        <v>0.84440000000000004</v>
      </c>
      <c r="T512" s="49">
        <v>327.36</v>
      </c>
      <c r="U512" s="49" t="s">
        <v>1979</v>
      </c>
      <c r="V512" s="49" t="s">
        <v>716</v>
      </c>
      <c r="X512" s="49" t="s">
        <v>698</v>
      </c>
      <c r="Y512" s="49" t="s">
        <v>699</v>
      </c>
    </row>
    <row r="513" spans="1:25" ht="12" customHeight="1">
      <c r="A513" s="7" t="s">
        <v>1977</v>
      </c>
      <c r="C513" s="57" t="str">
        <f>_xlfn.XLOOKUP(F513,truck_and_mark!B:B,truck_and_mark!A:A)</f>
        <v>ADS9314</v>
      </c>
      <c r="F513" s="32" t="s">
        <v>2104</v>
      </c>
      <c r="G513" s="49" t="s">
        <v>698</v>
      </c>
      <c r="H513" s="49" t="s">
        <v>699</v>
      </c>
      <c r="I513" s="49" t="s">
        <v>700</v>
      </c>
      <c r="J513" s="49">
        <v>1</v>
      </c>
      <c r="K513" s="49">
        <v>240</v>
      </c>
      <c r="L513" s="49">
        <v>240</v>
      </c>
      <c r="M513" s="49">
        <v>242</v>
      </c>
      <c r="N513" s="49">
        <v>5603149000</v>
      </c>
      <c r="O513" s="49">
        <v>600</v>
      </c>
      <c r="Q513" s="49">
        <v>768</v>
      </c>
      <c r="R513" s="49">
        <v>439.8</v>
      </c>
      <c r="S513" s="49">
        <v>0.84440000000000004</v>
      </c>
      <c r="T513" s="49">
        <v>327.36</v>
      </c>
      <c r="U513" s="49" t="s">
        <v>1979</v>
      </c>
      <c r="V513" s="49" t="s">
        <v>716</v>
      </c>
      <c r="X513" s="49" t="s">
        <v>698</v>
      </c>
      <c r="Y513" s="49" t="s">
        <v>699</v>
      </c>
    </row>
    <row r="514" spans="1:25" ht="12" customHeight="1">
      <c r="A514" s="7" t="s">
        <v>1977</v>
      </c>
      <c r="C514" s="57" t="str">
        <f>_xlfn.XLOOKUP(F514,truck_and_mark!B:B,truck_and_mark!A:A)</f>
        <v>ADS9314</v>
      </c>
      <c r="F514" s="32" t="s">
        <v>2105</v>
      </c>
      <c r="G514" s="49" t="s">
        <v>698</v>
      </c>
      <c r="H514" s="49" t="s">
        <v>699</v>
      </c>
      <c r="I514" s="49" t="s">
        <v>700</v>
      </c>
      <c r="J514" s="49">
        <v>1</v>
      </c>
      <c r="K514" s="49">
        <v>240</v>
      </c>
      <c r="L514" s="49">
        <v>240</v>
      </c>
      <c r="M514" s="49">
        <v>242</v>
      </c>
      <c r="N514" s="49">
        <v>5603149000</v>
      </c>
      <c r="O514" s="49">
        <v>600</v>
      </c>
      <c r="Q514" s="49">
        <v>768</v>
      </c>
      <c r="R514" s="49">
        <v>439.8</v>
      </c>
      <c r="S514" s="49">
        <v>0.84440000000000004</v>
      </c>
      <c r="T514" s="49">
        <v>327.36</v>
      </c>
      <c r="U514" s="49" t="s">
        <v>1979</v>
      </c>
      <c r="V514" s="49" t="s">
        <v>716</v>
      </c>
      <c r="X514" s="49" t="s">
        <v>698</v>
      </c>
      <c r="Y514" s="49" t="s">
        <v>699</v>
      </c>
    </row>
    <row r="515" spans="1:25" ht="12" customHeight="1">
      <c r="A515" s="7" t="s">
        <v>1977</v>
      </c>
      <c r="C515" s="57" t="str">
        <f>_xlfn.XLOOKUP(F515,truck_and_mark!B:B,truck_and_mark!A:A)</f>
        <v>ADS9314</v>
      </c>
      <c r="F515" s="32" t="s">
        <v>2106</v>
      </c>
      <c r="G515" s="49" t="s">
        <v>698</v>
      </c>
      <c r="H515" s="49" t="s">
        <v>699</v>
      </c>
      <c r="I515" s="49" t="s">
        <v>700</v>
      </c>
      <c r="J515" s="49">
        <v>1</v>
      </c>
      <c r="K515" s="49">
        <v>240</v>
      </c>
      <c r="L515" s="49">
        <v>240</v>
      </c>
      <c r="M515" s="49">
        <v>242</v>
      </c>
      <c r="N515" s="49">
        <v>5603149000</v>
      </c>
      <c r="O515" s="49">
        <v>600</v>
      </c>
      <c r="Q515" s="49">
        <v>768</v>
      </c>
      <c r="R515" s="49">
        <v>439.8</v>
      </c>
      <c r="S515" s="49">
        <v>0.84440000000000004</v>
      </c>
      <c r="T515" s="49">
        <v>327.36</v>
      </c>
      <c r="U515" s="49" t="s">
        <v>1979</v>
      </c>
      <c r="V515" s="49" t="s">
        <v>716</v>
      </c>
      <c r="X515" s="49" t="s">
        <v>698</v>
      </c>
      <c r="Y515" s="49" t="s">
        <v>699</v>
      </c>
    </row>
    <row r="516" spans="1:25" ht="12" customHeight="1">
      <c r="A516" s="7" t="s">
        <v>1977</v>
      </c>
      <c r="C516" s="57" t="str">
        <f>_xlfn.XLOOKUP(F516,truck_and_mark!B:B,truck_and_mark!A:A)</f>
        <v>ADS9314</v>
      </c>
      <c r="F516" s="32" t="s">
        <v>2107</v>
      </c>
      <c r="G516" s="49" t="s">
        <v>698</v>
      </c>
      <c r="H516" s="49" t="s">
        <v>699</v>
      </c>
      <c r="I516" s="49" t="s">
        <v>700</v>
      </c>
      <c r="J516" s="49">
        <v>1</v>
      </c>
      <c r="K516" s="49">
        <v>240</v>
      </c>
      <c r="L516" s="49">
        <v>240</v>
      </c>
      <c r="M516" s="49">
        <v>242</v>
      </c>
      <c r="N516" s="49">
        <v>5603149000</v>
      </c>
      <c r="O516" s="49">
        <v>600</v>
      </c>
      <c r="Q516" s="49">
        <v>768</v>
      </c>
      <c r="R516" s="49">
        <v>439.8</v>
      </c>
      <c r="S516" s="49">
        <v>0.84440000000000004</v>
      </c>
      <c r="T516" s="49">
        <v>327.36</v>
      </c>
      <c r="U516" s="49" t="s">
        <v>1979</v>
      </c>
      <c r="V516" s="49" t="s">
        <v>716</v>
      </c>
      <c r="X516" s="49" t="s">
        <v>698</v>
      </c>
      <c r="Y516" s="49" t="s">
        <v>699</v>
      </c>
    </row>
    <row r="517" spans="1:25" ht="12" customHeight="1">
      <c r="A517" s="7" t="s">
        <v>1977</v>
      </c>
      <c r="C517" s="57" t="str">
        <f>_xlfn.XLOOKUP(F517,truck_and_mark!B:B,truck_and_mark!A:A)</f>
        <v>ADS9314</v>
      </c>
      <c r="F517" s="32" t="s">
        <v>2108</v>
      </c>
      <c r="G517" s="49" t="s">
        <v>698</v>
      </c>
      <c r="H517" s="49" t="s">
        <v>699</v>
      </c>
      <c r="I517" s="49" t="s">
        <v>700</v>
      </c>
      <c r="J517" s="49">
        <v>1</v>
      </c>
      <c r="K517" s="49">
        <v>240</v>
      </c>
      <c r="L517" s="49">
        <v>240</v>
      </c>
      <c r="M517" s="49">
        <v>242</v>
      </c>
      <c r="N517" s="49">
        <v>5603149000</v>
      </c>
      <c r="O517" s="49">
        <v>600</v>
      </c>
      <c r="Q517" s="49">
        <v>768</v>
      </c>
      <c r="R517" s="49">
        <v>439.8</v>
      </c>
      <c r="S517" s="49">
        <v>0.84440000000000004</v>
      </c>
      <c r="T517" s="49">
        <v>327.36</v>
      </c>
      <c r="U517" s="49" t="s">
        <v>1979</v>
      </c>
      <c r="V517" s="49" t="s">
        <v>716</v>
      </c>
      <c r="X517" s="49" t="s">
        <v>698</v>
      </c>
      <c r="Y517" s="49" t="s">
        <v>699</v>
      </c>
    </row>
    <row r="518" spans="1:25" ht="12" customHeight="1">
      <c r="A518" s="7" t="s">
        <v>1977</v>
      </c>
      <c r="C518" s="57" t="str">
        <f>_xlfn.XLOOKUP(F518,truck_and_mark!B:B,truck_and_mark!A:A)</f>
        <v>ADS9314</v>
      </c>
      <c r="F518" s="32" t="s">
        <v>2109</v>
      </c>
      <c r="G518" s="49" t="s">
        <v>698</v>
      </c>
      <c r="H518" s="49" t="s">
        <v>699</v>
      </c>
      <c r="I518" s="49" t="s">
        <v>700</v>
      </c>
      <c r="J518" s="49">
        <v>1</v>
      </c>
      <c r="K518" s="49">
        <v>240</v>
      </c>
      <c r="L518" s="49">
        <v>240</v>
      </c>
      <c r="M518" s="49">
        <v>242</v>
      </c>
      <c r="N518" s="49">
        <v>5603149000</v>
      </c>
      <c r="O518" s="49">
        <v>600</v>
      </c>
      <c r="Q518" s="49">
        <v>768</v>
      </c>
      <c r="R518" s="49">
        <v>439.8</v>
      </c>
      <c r="S518" s="49">
        <v>0.84440000000000004</v>
      </c>
      <c r="T518" s="49">
        <v>327.36</v>
      </c>
      <c r="U518" s="49" t="s">
        <v>1979</v>
      </c>
      <c r="V518" s="49" t="s">
        <v>716</v>
      </c>
      <c r="X518" s="49" t="s">
        <v>698</v>
      </c>
      <c r="Y518" s="49" t="s">
        <v>699</v>
      </c>
    </row>
    <row r="519" spans="1:25" ht="12" customHeight="1">
      <c r="A519" s="7" t="s">
        <v>1977</v>
      </c>
      <c r="C519" s="57" t="str">
        <f>_xlfn.XLOOKUP(F519,truck_and_mark!B:B,truck_and_mark!A:A)</f>
        <v>ADS9314</v>
      </c>
      <c r="F519" s="32" t="s">
        <v>2110</v>
      </c>
      <c r="G519" s="49" t="s">
        <v>698</v>
      </c>
      <c r="H519" s="49" t="s">
        <v>699</v>
      </c>
      <c r="I519" s="49" t="s">
        <v>700</v>
      </c>
      <c r="J519" s="49">
        <v>1</v>
      </c>
      <c r="K519" s="49">
        <v>240</v>
      </c>
      <c r="L519" s="49">
        <v>240</v>
      </c>
      <c r="M519" s="49">
        <v>242</v>
      </c>
      <c r="N519" s="49">
        <v>5603149000</v>
      </c>
      <c r="O519" s="49">
        <v>600</v>
      </c>
      <c r="Q519" s="49">
        <v>768</v>
      </c>
      <c r="R519" s="49">
        <v>439.8</v>
      </c>
      <c r="S519" s="49">
        <v>0.84440000000000004</v>
      </c>
      <c r="T519" s="49">
        <v>327.36</v>
      </c>
      <c r="U519" s="49" t="s">
        <v>1979</v>
      </c>
      <c r="V519" s="49" t="s">
        <v>716</v>
      </c>
      <c r="X519" s="49" t="s">
        <v>698</v>
      </c>
      <c r="Y519" s="49" t="s">
        <v>699</v>
      </c>
    </row>
    <row r="520" spans="1:25" ht="12" customHeight="1">
      <c r="A520" s="7" t="s">
        <v>1977</v>
      </c>
      <c r="C520" s="57" t="str">
        <f>_xlfn.XLOOKUP(F520,truck_and_mark!B:B,truck_and_mark!A:A)</f>
        <v>ADS9314</v>
      </c>
      <c r="F520" s="32" t="s">
        <v>2111</v>
      </c>
      <c r="G520" s="49" t="s">
        <v>698</v>
      </c>
      <c r="H520" s="49" t="s">
        <v>699</v>
      </c>
      <c r="I520" s="49" t="s">
        <v>700</v>
      </c>
      <c r="J520" s="49">
        <v>1</v>
      </c>
      <c r="K520" s="49">
        <v>240</v>
      </c>
      <c r="L520" s="49">
        <v>240</v>
      </c>
      <c r="M520" s="49">
        <v>242</v>
      </c>
      <c r="N520" s="49">
        <v>5603149000</v>
      </c>
      <c r="O520" s="49">
        <v>600</v>
      </c>
      <c r="Q520" s="49">
        <v>768</v>
      </c>
      <c r="R520" s="49">
        <v>439.8</v>
      </c>
      <c r="S520" s="49">
        <v>0.84440000000000004</v>
      </c>
      <c r="T520" s="49">
        <v>327.36</v>
      </c>
      <c r="U520" s="49" t="s">
        <v>1979</v>
      </c>
      <c r="V520" s="49" t="s">
        <v>716</v>
      </c>
      <c r="X520" s="49" t="s">
        <v>698</v>
      </c>
      <c r="Y520" s="49" t="s">
        <v>699</v>
      </c>
    </row>
    <row r="521" spans="1:25" ht="12" customHeight="1">
      <c r="A521" s="7" t="s">
        <v>1977</v>
      </c>
      <c r="C521" s="57" t="str">
        <f>_xlfn.XLOOKUP(F521,truck_and_mark!B:B,truck_and_mark!A:A)</f>
        <v>ADS9314</v>
      </c>
      <c r="F521" s="32" t="s">
        <v>2112</v>
      </c>
      <c r="G521" s="49" t="s">
        <v>698</v>
      </c>
      <c r="H521" s="49" t="s">
        <v>699</v>
      </c>
      <c r="I521" s="49" t="s">
        <v>700</v>
      </c>
      <c r="J521" s="49">
        <v>1</v>
      </c>
      <c r="K521" s="49">
        <v>240</v>
      </c>
      <c r="L521" s="49">
        <v>240</v>
      </c>
      <c r="M521" s="49">
        <v>242</v>
      </c>
      <c r="N521" s="49">
        <v>5603149000</v>
      </c>
      <c r="O521" s="49">
        <v>600</v>
      </c>
      <c r="Q521" s="49">
        <v>768</v>
      </c>
      <c r="R521" s="49">
        <v>439.8</v>
      </c>
      <c r="S521" s="49">
        <v>0.84440000000000004</v>
      </c>
      <c r="T521" s="49">
        <v>327.36</v>
      </c>
      <c r="U521" s="49" t="s">
        <v>1979</v>
      </c>
      <c r="V521" s="49" t="s">
        <v>716</v>
      </c>
      <c r="X521" s="49" t="s">
        <v>698</v>
      </c>
      <c r="Y521" s="49" t="s">
        <v>699</v>
      </c>
    </row>
    <row r="522" spans="1:25" ht="12" customHeight="1">
      <c r="A522" s="7" t="s">
        <v>1977</v>
      </c>
      <c r="C522" s="57" t="str">
        <f>_xlfn.XLOOKUP(F522,truck_and_mark!B:B,truck_and_mark!A:A)</f>
        <v>ADS9314</v>
      </c>
      <c r="F522" s="32" t="s">
        <v>2113</v>
      </c>
      <c r="G522" s="49" t="s">
        <v>698</v>
      </c>
      <c r="H522" s="49" t="s">
        <v>699</v>
      </c>
      <c r="I522" s="49" t="s">
        <v>700</v>
      </c>
      <c r="J522" s="49">
        <v>1</v>
      </c>
      <c r="K522" s="49">
        <v>240</v>
      </c>
      <c r="L522" s="49">
        <v>240</v>
      </c>
      <c r="M522" s="49">
        <v>242</v>
      </c>
      <c r="N522" s="49">
        <v>5603149000</v>
      </c>
      <c r="O522" s="49">
        <v>600</v>
      </c>
      <c r="Q522" s="49">
        <v>768</v>
      </c>
      <c r="R522" s="49">
        <v>439.8</v>
      </c>
      <c r="S522" s="49">
        <v>0.84440000000000004</v>
      </c>
      <c r="T522" s="49">
        <v>327.36</v>
      </c>
      <c r="U522" s="49" t="s">
        <v>1979</v>
      </c>
      <c r="V522" s="49" t="s">
        <v>716</v>
      </c>
      <c r="X522" s="49" t="s">
        <v>698</v>
      </c>
      <c r="Y522" s="49" t="s">
        <v>699</v>
      </c>
    </row>
    <row r="523" spans="1:25" ht="12" customHeight="1">
      <c r="A523" s="7" t="s">
        <v>1977</v>
      </c>
      <c r="C523" s="57" t="str">
        <f>_xlfn.XLOOKUP(F523,truck_and_mark!B:B,truck_and_mark!A:A)</f>
        <v>ADS9314</v>
      </c>
      <c r="F523" s="32" t="s">
        <v>2114</v>
      </c>
      <c r="G523" s="49" t="s">
        <v>698</v>
      </c>
      <c r="H523" s="49" t="s">
        <v>699</v>
      </c>
      <c r="I523" s="49" t="s">
        <v>700</v>
      </c>
      <c r="J523" s="49">
        <v>1</v>
      </c>
      <c r="K523" s="49">
        <v>240</v>
      </c>
      <c r="L523" s="49">
        <v>240</v>
      </c>
      <c r="M523" s="49">
        <v>242</v>
      </c>
      <c r="N523" s="49">
        <v>5603149000</v>
      </c>
      <c r="O523" s="49">
        <v>600</v>
      </c>
      <c r="Q523" s="49">
        <v>768</v>
      </c>
      <c r="R523" s="49">
        <v>439.8</v>
      </c>
      <c r="S523" s="49">
        <v>0.84440000000000004</v>
      </c>
      <c r="T523" s="49">
        <v>327.36</v>
      </c>
      <c r="U523" s="49" t="s">
        <v>1979</v>
      </c>
      <c r="V523" s="49" t="s">
        <v>716</v>
      </c>
      <c r="X523" s="49" t="s">
        <v>698</v>
      </c>
      <c r="Y523" s="49" t="s">
        <v>699</v>
      </c>
    </row>
    <row r="524" spans="1:25" ht="12" customHeight="1">
      <c r="A524" s="7" t="s">
        <v>1977</v>
      </c>
      <c r="C524" s="57" t="str">
        <f>_xlfn.XLOOKUP(F524,truck_and_mark!B:B,truck_and_mark!A:A)</f>
        <v>ADS9314</v>
      </c>
      <c r="F524" s="32" t="s">
        <v>2115</v>
      </c>
      <c r="G524" s="49" t="s">
        <v>698</v>
      </c>
      <c r="H524" s="49" t="s">
        <v>699</v>
      </c>
      <c r="I524" s="49" t="s">
        <v>700</v>
      </c>
      <c r="J524" s="49">
        <v>1</v>
      </c>
      <c r="K524" s="49">
        <v>240</v>
      </c>
      <c r="L524" s="49">
        <v>240</v>
      </c>
      <c r="M524" s="49">
        <v>242</v>
      </c>
      <c r="N524" s="49">
        <v>5603149000</v>
      </c>
      <c r="O524" s="49">
        <v>600</v>
      </c>
      <c r="Q524" s="49">
        <v>768</v>
      </c>
      <c r="R524" s="49">
        <v>439.8</v>
      </c>
      <c r="S524" s="49">
        <v>0.84440000000000004</v>
      </c>
      <c r="T524" s="49">
        <v>327.36</v>
      </c>
      <c r="U524" s="49" t="s">
        <v>1979</v>
      </c>
      <c r="V524" s="49" t="s">
        <v>716</v>
      </c>
      <c r="X524" s="49" t="s">
        <v>698</v>
      </c>
      <c r="Y524" s="49" t="s">
        <v>699</v>
      </c>
    </row>
    <row r="525" spans="1:25" ht="12" customHeight="1">
      <c r="A525" s="7" t="s">
        <v>1977</v>
      </c>
      <c r="C525" s="57" t="str">
        <f>_xlfn.XLOOKUP(F525,truck_and_mark!B:B,truck_and_mark!A:A)</f>
        <v>ADS9314</v>
      </c>
      <c r="F525" s="32" t="s">
        <v>2116</v>
      </c>
      <c r="G525" s="49" t="s">
        <v>698</v>
      </c>
      <c r="H525" s="49" t="s">
        <v>699</v>
      </c>
      <c r="I525" s="49" t="s">
        <v>700</v>
      </c>
      <c r="J525" s="49">
        <v>1</v>
      </c>
      <c r="K525" s="49">
        <v>240</v>
      </c>
      <c r="L525" s="49">
        <v>240</v>
      </c>
      <c r="M525" s="49">
        <v>242</v>
      </c>
      <c r="N525" s="49">
        <v>5603149000</v>
      </c>
      <c r="O525" s="49">
        <v>600</v>
      </c>
      <c r="Q525" s="49">
        <v>768</v>
      </c>
      <c r="R525" s="49">
        <v>439.8</v>
      </c>
      <c r="S525" s="49">
        <v>0.84440000000000004</v>
      </c>
      <c r="T525" s="49">
        <v>327.36</v>
      </c>
      <c r="U525" s="49" t="s">
        <v>1979</v>
      </c>
      <c r="V525" s="49" t="s">
        <v>716</v>
      </c>
      <c r="X525" s="49" t="s">
        <v>698</v>
      </c>
      <c r="Y525" s="49" t="s">
        <v>699</v>
      </c>
    </row>
    <row r="526" spans="1:25" ht="12" customHeight="1">
      <c r="A526" s="7" t="s">
        <v>1977</v>
      </c>
      <c r="C526" s="57" t="str">
        <f>_xlfn.XLOOKUP(F526,truck_and_mark!B:B,truck_and_mark!A:A)</f>
        <v>ADS9314</v>
      </c>
      <c r="F526" s="32" t="s">
        <v>2117</v>
      </c>
      <c r="G526" s="49" t="s">
        <v>698</v>
      </c>
      <c r="H526" s="49" t="s">
        <v>699</v>
      </c>
      <c r="I526" s="49" t="s">
        <v>700</v>
      </c>
      <c r="J526" s="49">
        <v>1</v>
      </c>
      <c r="K526" s="49">
        <v>240</v>
      </c>
      <c r="L526" s="49">
        <v>240</v>
      </c>
      <c r="M526" s="49">
        <v>242</v>
      </c>
      <c r="N526" s="49">
        <v>5603149000</v>
      </c>
      <c r="O526" s="49">
        <v>600</v>
      </c>
      <c r="Q526" s="49">
        <v>768</v>
      </c>
      <c r="R526" s="49">
        <v>439.8</v>
      </c>
      <c r="S526" s="49">
        <v>0.84440000000000004</v>
      </c>
      <c r="T526" s="49">
        <v>327.36</v>
      </c>
      <c r="U526" s="49" t="s">
        <v>1979</v>
      </c>
      <c r="V526" s="49" t="s">
        <v>716</v>
      </c>
      <c r="X526" s="49" t="s">
        <v>698</v>
      </c>
      <c r="Y526" s="49" t="s">
        <v>699</v>
      </c>
    </row>
    <row r="527" spans="1:25" ht="12" customHeight="1">
      <c r="A527" s="7" t="s">
        <v>1977</v>
      </c>
      <c r="C527" s="57" t="str">
        <f>_xlfn.XLOOKUP(F527,truck_and_mark!B:B,truck_and_mark!A:A)</f>
        <v>ADS9314</v>
      </c>
      <c r="F527" s="32" t="s">
        <v>2118</v>
      </c>
      <c r="G527" s="49" t="s">
        <v>698</v>
      </c>
      <c r="H527" s="49" t="s">
        <v>699</v>
      </c>
      <c r="I527" s="49" t="s">
        <v>700</v>
      </c>
      <c r="J527" s="49">
        <v>1</v>
      </c>
      <c r="K527" s="49">
        <v>240</v>
      </c>
      <c r="L527" s="49">
        <v>240</v>
      </c>
      <c r="M527" s="49">
        <v>242</v>
      </c>
      <c r="N527" s="49">
        <v>5603149000</v>
      </c>
      <c r="O527" s="49">
        <v>600</v>
      </c>
      <c r="Q527" s="49">
        <v>768</v>
      </c>
      <c r="R527" s="49">
        <v>439.8</v>
      </c>
      <c r="S527" s="49">
        <v>0.84440000000000004</v>
      </c>
      <c r="T527" s="49">
        <v>327.36</v>
      </c>
      <c r="U527" s="49" t="s">
        <v>1979</v>
      </c>
      <c r="V527" s="49" t="s">
        <v>716</v>
      </c>
      <c r="X527" s="49" t="s">
        <v>698</v>
      </c>
      <c r="Y527" s="49" t="s">
        <v>699</v>
      </c>
    </row>
    <row r="528" spans="1:25" ht="12" customHeight="1">
      <c r="A528" s="7" t="s">
        <v>1977</v>
      </c>
      <c r="C528" s="57" t="str">
        <f>_xlfn.XLOOKUP(F528,truck_and_mark!B:B,truck_and_mark!A:A)</f>
        <v>ADS9314</v>
      </c>
      <c r="F528" s="32" t="s">
        <v>2119</v>
      </c>
      <c r="G528" s="49" t="s">
        <v>698</v>
      </c>
      <c r="H528" s="49" t="s">
        <v>699</v>
      </c>
      <c r="I528" s="49" t="s">
        <v>700</v>
      </c>
      <c r="J528" s="49">
        <v>1</v>
      </c>
      <c r="K528" s="49">
        <v>240</v>
      </c>
      <c r="L528" s="49">
        <v>240</v>
      </c>
      <c r="M528" s="49">
        <v>242</v>
      </c>
      <c r="N528" s="49">
        <v>5603149000</v>
      </c>
      <c r="O528" s="49">
        <v>600</v>
      </c>
      <c r="Q528" s="49">
        <v>768</v>
      </c>
      <c r="R528" s="49">
        <v>439.8</v>
      </c>
      <c r="S528" s="49">
        <v>0.84440000000000004</v>
      </c>
      <c r="T528" s="49">
        <v>327.36</v>
      </c>
      <c r="U528" s="49" t="s">
        <v>1979</v>
      </c>
      <c r="V528" s="49" t="s">
        <v>716</v>
      </c>
      <c r="X528" s="49" t="s">
        <v>698</v>
      </c>
      <c r="Y528" s="49" t="s">
        <v>699</v>
      </c>
    </row>
    <row r="529" spans="1:25" ht="12" customHeight="1">
      <c r="A529" s="7" t="s">
        <v>1977</v>
      </c>
      <c r="C529" s="57" t="str">
        <f>_xlfn.XLOOKUP(F529,truck_and_mark!B:B,truck_and_mark!A:A)</f>
        <v>ADS9314</v>
      </c>
      <c r="F529" s="32" t="s">
        <v>2120</v>
      </c>
      <c r="G529" s="49" t="s">
        <v>698</v>
      </c>
      <c r="H529" s="49" t="s">
        <v>699</v>
      </c>
      <c r="I529" s="49" t="s">
        <v>700</v>
      </c>
      <c r="J529" s="49">
        <v>1</v>
      </c>
      <c r="K529" s="49">
        <v>240</v>
      </c>
      <c r="L529" s="49">
        <v>240</v>
      </c>
      <c r="M529" s="49">
        <v>242</v>
      </c>
      <c r="N529" s="49">
        <v>5603149000</v>
      </c>
      <c r="O529" s="49">
        <v>600</v>
      </c>
      <c r="Q529" s="49">
        <v>768</v>
      </c>
      <c r="R529" s="49">
        <v>439.8</v>
      </c>
      <c r="S529" s="49">
        <v>0.84440000000000004</v>
      </c>
      <c r="T529" s="49">
        <v>327.36</v>
      </c>
      <c r="U529" s="49" t="s">
        <v>1979</v>
      </c>
      <c r="V529" s="49" t="s">
        <v>716</v>
      </c>
      <c r="X529" s="49" t="s">
        <v>698</v>
      </c>
      <c r="Y529" s="49" t="s">
        <v>699</v>
      </c>
    </row>
    <row r="530" spans="1:25" ht="12" customHeight="1">
      <c r="A530" s="7" t="s">
        <v>1977</v>
      </c>
      <c r="C530" s="57" t="str">
        <f>_xlfn.XLOOKUP(F530,truck_and_mark!B:B,truck_and_mark!A:A)</f>
        <v>ADS9314</v>
      </c>
      <c r="F530" s="32" t="s">
        <v>2121</v>
      </c>
      <c r="G530" s="49" t="s">
        <v>698</v>
      </c>
      <c r="H530" s="49" t="s">
        <v>699</v>
      </c>
      <c r="I530" s="49" t="s">
        <v>700</v>
      </c>
      <c r="J530" s="49">
        <v>1</v>
      </c>
      <c r="K530" s="49">
        <v>240</v>
      </c>
      <c r="L530" s="49">
        <v>240</v>
      </c>
      <c r="M530" s="49">
        <v>242</v>
      </c>
      <c r="N530" s="49">
        <v>5603149000</v>
      </c>
      <c r="O530" s="49">
        <v>600</v>
      </c>
      <c r="Q530" s="49">
        <v>768</v>
      </c>
      <c r="R530" s="49">
        <v>439.8</v>
      </c>
      <c r="S530" s="49">
        <v>0.84440000000000004</v>
      </c>
      <c r="T530" s="49">
        <v>327.36</v>
      </c>
      <c r="U530" s="49" t="s">
        <v>1979</v>
      </c>
      <c r="V530" s="49" t="s">
        <v>716</v>
      </c>
      <c r="X530" s="49" t="s">
        <v>698</v>
      </c>
      <c r="Y530" s="49" t="s">
        <v>699</v>
      </c>
    </row>
    <row r="531" spans="1:25" ht="12" customHeight="1">
      <c r="A531" s="7" t="s">
        <v>1977</v>
      </c>
      <c r="C531" s="57" t="str">
        <f>_xlfn.XLOOKUP(F531,truck_and_mark!B:B,truck_and_mark!A:A)</f>
        <v>ADS9314</v>
      </c>
      <c r="F531" s="32" t="s">
        <v>2122</v>
      </c>
      <c r="G531" s="49" t="s">
        <v>698</v>
      </c>
      <c r="H531" s="49" t="s">
        <v>699</v>
      </c>
      <c r="I531" s="49" t="s">
        <v>700</v>
      </c>
      <c r="J531" s="49">
        <v>1</v>
      </c>
      <c r="K531" s="49">
        <v>240</v>
      </c>
      <c r="L531" s="49">
        <v>240</v>
      </c>
      <c r="M531" s="49">
        <v>242</v>
      </c>
      <c r="N531" s="49">
        <v>5603149000</v>
      </c>
      <c r="O531" s="49">
        <v>600</v>
      </c>
      <c r="Q531" s="49">
        <v>768</v>
      </c>
      <c r="R531" s="49">
        <v>439.8</v>
      </c>
      <c r="S531" s="49">
        <v>0.84440000000000004</v>
      </c>
      <c r="T531" s="49">
        <v>327.36</v>
      </c>
      <c r="U531" s="49" t="s">
        <v>1979</v>
      </c>
      <c r="V531" s="49" t="s">
        <v>716</v>
      </c>
      <c r="X531" s="49" t="s">
        <v>698</v>
      </c>
      <c r="Y531" s="49" t="s">
        <v>699</v>
      </c>
    </row>
    <row r="532" spans="1:25" ht="12" customHeight="1">
      <c r="A532" s="7" t="s">
        <v>1977</v>
      </c>
      <c r="C532" s="57" t="str">
        <f>_xlfn.XLOOKUP(F532,truck_and_mark!B:B,truck_and_mark!A:A)</f>
        <v>ADS9314</v>
      </c>
      <c r="F532" s="32" t="s">
        <v>2123</v>
      </c>
      <c r="G532" s="49" t="s">
        <v>698</v>
      </c>
      <c r="H532" s="49" t="s">
        <v>699</v>
      </c>
      <c r="I532" s="49" t="s">
        <v>700</v>
      </c>
      <c r="J532" s="49">
        <v>1</v>
      </c>
      <c r="K532" s="49">
        <v>240</v>
      </c>
      <c r="L532" s="49">
        <v>240</v>
      </c>
      <c r="M532" s="49">
        <v>242</v>
      </c>
      <c r="N532" s="49">
        <v>5603149000</v>
      </c>
      <c r="O532" s="49">
        <v>600</v>
      </c>
      <c r="Q532" s="49">
        <v>768</v>
      </c>
      <c r="R532" s="49">
        <v>439.8</v>
      </c>
      <c r="S532" s="49">
        <v>0.84440000000000004</v>
      </c>
      <c r="T532" s="49">
        <v>327.36</v>
      </c>
      <c r="U532" s="49" t="s">
        <v>1979</v>
      </c>
      <c r="V532" s="49" t="s">
        <v>716</v>
      </c>
      <c r="X532" s="49" t="s">
        <v>698</v>
      </c>
      <c r="Y532" s="49" t="s">
        <v>699</v>
      </c>
    </row>
    <row r="533" spans="1:25" ht="12" customHeight="1">
      <c r="A533" s="7" t="s">
        <v>1977</v>
      </c>
      <c r="C533" s="57" t="str">
        <f>_xlfn.XLOOKUP(F533,truck_and_mark!B:B,truck_and_mark!A:A)</f>
        <v>ADS9314</v>
      </c>
      <c r="F533" s="32" t="s">
        <v>2124</v>
      </c>
      <c r="G533" s="49" t="s">
        <v>698</v>
      </c>
      <c r="H533" s="49" t="s">
        <v>699</v>
      </c>
      <c r="I533" s="49" t="s">
        <v>700</v>
      </c>
      <c r="J533" s="49">
        <v>1</v>
      </c>
      <c r="K533" s="49">
        <v>240</v>
      </c>
      <c r="L533" s="49">
        <v>240</v>
      </c>
      <c r="M533" s="49">
        <v>242</v>
      </c>
      <c r="N533" s="49">
        <v>5603149000</v>
      </c>
      <c r="O533" s="49">
        <v>600</v>
      </c>
      <c r="Q533" s="49">
        <v>768</v>
      </c>
      <c r="R533" s="49">
        <v>439.8</v>
      </c>
      <c r="S533" s="49">
        <v>0.84440000000000004</v>
      </c>
      <c r="T533" s="49">
        <v>327.36</v>
      </c>
      <c r="U533" s="49" t="s">
        <v>1979</v>
      </c>
      <c r="V533" s="49" t="s">
        <v>716</v>
      </c>
      <c r="X533" s="49" t="s">
        <v>698</v>
      </c>
      <c r="Y533" s="49" t="s">
        <v>699</v>
      </c>
    </row>
    <row r="534" spans="1:25" ht="12" customHeight="1">
      <c r="A534" s="7" t="s">
        <v>1977</v>
      </c>
      <c r="C534" s="57" t="str">
        <f>_xlfn.XLOOKUP(F534,truck_and_mark!B:B,truck_and_mark!A:A)</f>
        <v>ADS9314</v>
      </c>
      <c r="F534" s="32" t="s">
        <v>2125</v>
      </c>
      <c r="G534" s="49" t="s">
        <v>698</v>
      </c>
      <c r="H534" s="49" t="s">
        <v>699</v>
      </c>
      <c r="I534" s="49" t="s">
        <v>700</v>
      </c>
      <c r="J534" s="49">
        <v>1</v>
      </c>
      <c r="K534" s="49">
        <v>240</v>
      </c>
      <c r="L534" s="49">
        <v>240</v>
      </c>
      <c r="M534" s="49">
        <v>242</v>
      </c>
      <c r="N534" s="49">
        <v>5603149000</v>
      </c>
      <c r="O534" s="49">
        <v>600</v>
      </c>
      <c r="Q534" s="49">
        <v>768</v>
      </c>
      <c r="R534" s="49">
        <v>439.8</v>
      </c>
      <c r="S534" s="49">
        <v>0.84440000000000004</v>
      </c>
      <c r="T534" s="49">
        <v>327.36</v>
      </c>
      <c r="U534" s="49" t="s">
        <v>1979</v>
      </c>
      <c r="V534" s="49" t="s">
        <v>716</v>
      </c>
      <c r="X534" s="49" t="s">
        <v>698</v>
      </c>
      <c r="Y534" s="49" t="s">
        <v>699</v>
      </c>
    </row>
    <row r="535" spans="1:25" ht="12" customHeight="1">
      <c r="A535" s="7" t="s">
        <v>1977</v>
      </c>
      <c r="C535" s="57" t="str">
        <f>_xlfn.XLOOKUP(F535,truck_and_mark!B:B,truck_and_mark!A:A)</f>
        <v>ADS9314</v>
      </c>
      <c r="F535" s="32" t="s">
        <v>2126</v>
      </c>
      <c r="G535" s="49" t="s">
        <v>698</v>
      </c>
      <c r="H535" s="49" t="s">
        <v>699</v>
      </c>
      <c r="I535" s="49" t="s">
        <v>700</v>
      </c>
      <c r="J535" s="49">
        <v>1</v>
      </c>
      <c r="K535" s="49">
        <v>240</v>
      </c>
      <c r="L535" s="49">
        <v>240</v>
      </c>
      <c r="M535" s="49">
        <v>242</v>
      </c>
      <c r="N535" s="49">
        <v>5603149000</v>
      </c>
      <c r="O535" s="49">
        <v>600</v>
      </c>
      <c r="Q535" s="49">
        <v>768</v>
      </c>
      <c r="R535" s="49">
        <v>439.8</v>
      </c>
      <c r="S535" s="49">
        <v>0.84440000000000004</v>
      </c>
      <c r="T535" s="49">
        <v>327.36</v>
      </c>
      <c r="U535" s="49" t="s">
        <v>1979</v>
      </c>
      <c r="V535" s="49" t="s">
        <v>716</v>
      </c>
      <c r="X535" s="49" t="s">
        <v>698</v>
      </c>
      <c r="Y535" s="49" t="s">
        <v>699</v>
      </c>
    </row>
    <row r="536" spans="1:25" ht="12" customHeight="1">
      <c r="A536" s="7" t="s">
        <v>1977</v>
      </c>
      <c r="C536" s="57" t="str">
        <f>_xlfn.XLOOKUP(F536,truck_and_mark!B:B,truck_and_mark!A:A)</f>
        <v>ADS9314</v>
      </c>
      <c r="F536" s="32" t="s">
        <v>2127</v>
      </c>
      <c r="G536" s="49" t="s">
        <v>698</v>
      </c>
      <c r="H536" s="49" t="s">
        <v>699</v>
      </c>
      <c r="I536" s="49" t="s">
        <v>700</v>
      </c>
      <c r="J536" s="49">
        <v>1</v>
      </c>
      <c r="K536" s="49">
        <v>240</v>
      </c>
      <c r="L536" s="49">
        <v>240</v>
      </c>
      <c r="M536" s="49">
        <v>242</v>
      </c>
      <c r="N536" s="49">
        <v>5603149000</v>
      </c>
      <c r="O536" s="49">
        <v>600</v>
      </c>
      <c r="Q536" s="49">
        <v>768</v>
      </c>
      <c r="R536" s="49">
        <v>439.8</v>
      </c>
      <c r="S536" s="49">
        <v>0.84440000000000004</v>
      </c>
      <c r="T536" s="49">
        <v>327.36</v>
      </c>
      <c r="U536" s="49" t="s">
        <v>1979</v>
      </c>
      <c r="V536" s="49" t="s">
        <v>716</v>
      </c>
      <c r="X536" s="49" t="s">
        <v>698</v>
      </c>
      <c r="Y536" s="49" t="s">
        <v>699</v>
      </c>
    </row>
    <row r="537" spans="1:25" ht="12" customHeight="1">
      <c r="A537" s="7" t="s">
        <v>1977</v>
      </c>
      <c r="C537" s="57" t="str">
        <f>_xlfn.XLOOKUP(F537,truck_and_mark!B:B,truck_and_mark!A:A)</f>
        <v>ADS9314</v>
      </c>
      <c r="F537" s="32" t="s">
        <v>2128</v>
      </c>
      <c r="G537" s="49" t="s">
        <v>698</v>
      </c>
      <c r="H537" s="49" t="s">
        <v>699</v>
      </c>
      <c r="I537" s="49" t="s">
        <v>700</v>
      </c>
      <c r="J537" s="49">
        <v>1</v>
      </c>
      <c r="K537" s="49">
        <v>240</v>
      </c>
      <c r="L537" s="49">
        <v>240</v>
      </c>
      <c r="M537" s="49">
        <v>242</v>
      </c>
      <c r="N537" s="49">
        <v>5603149000</v>
      </c>
      <c r="O537" s="49">
        <v>600</v>
      </c>
      <c r="Q537" s="49">
        <v>768</v>
      </c>
      <c r="R537" s="49">
        <v>439.8</v>
      </c>
      <c r="S537" s="49">
        <v>0.84440000000000004</v>
      </c>
      <c r="T537" s="49">
        <v>327.36</v>
      </c>
      <c r="U537" s="49" t="s">
        <v>1979</v>
      </c>
      <c r="V537" s="49" t="s">
        <v>716</v>
      </c>
      <c r="X537" s="49" t="s">
        <v>698</v>
      </c>
      <c r="Y537" s="49" t="s">
        <v>699</v>
      </c>
    </row>
    <row r="538" spans="1:25" ht="12" customHeight="1">
      <c r="A538" s="7" t="s">
        <v>1977</v>
      </c>
      <c r="C538" s="57" t="str">
        <f>_xlfn.XLOOKUP(F538,truck_and_mark!B:B,truck_and_mark!A:A)</f>
        <v>ADS9314</v>
      </c>
      <c r="F538" s="32" t="s">
        <v>2129</v>
      </c>
      <c r="G538" s="49" t="s">
        <v>698</v>
      </c>
      <c r="H538" s="49" t="s">
        <v>699</v>
      </c>
      <c r="I538" s="49" t="s">
        <v>700</v>
      </c>
      <c r="J538" s="49">
        <v>1</v>
      </c>
      <c r="K538" s="49">
        <v>240</v>
      </c>
      <c r="L538" s="49">
        <v>240</v>
      </c>
      <c r="M538" s="49">
        <v>242</v>
      </c>
      <c r="N538" s="49">
        <v>5603149000</v>
      </c>
      <c r="O538" s="49">
        <v>600</v>
      </c>
      <c r="Q538" s="49">
        <v>768</v>
      </c>
      <c r="R538" s="49">
        <v>439.8</v>
      </c>
      <c r="S538" s="49">
        <v>0.84440000000000004</v>
      </c>
      <c r="T538" s="49">
        <v>327.36</v>
      </c>
      <c r="U538" s="49" t="s">
        <v>1979</v>
      </c>
      <c r="V538" s="49" t="s">
        <v>716</v>
      </c>
      <c r="X538" s="49" t="s">
        <v>698</v>
      </c>
      <c r="Y538" s="49" t="s">
        <v>699</v>
      </c>
    </row>
    <row r="539" spans="1:25" ht="12" customHeight="1">
      <c r="A539" s="7" t="s">
        <v>1977</v>
      </c>
      <c r="C539" s="57" t="str">
        <f>_xlfn.XLOOKUP(F539,truck_and_mark!B:B,truck_and_mark!A:A)</f>
        <v>ADS9314</v>
      </c>
      <c r="F539" s="32" t="s">
        <v>2130</v>
      </c>
      <c r="G539" s="49" t="s">
        <v>698</v>
      </c>
      <c r="H539" s="49" t="s">
        <v>699</v>
      </c>
      <c r="I539" s="49" t="s">
        <v>700</v>
      </c>
      <c r="J539" s="49">
        <v>1</v>
      </c>
      <c r="K539" s="49">
        <v>240</v>
      </c>
      <c r="L539" s="49">
        <v>240</v>
      </c>
      <c r="M539" s="49">
        <v>242</v>
      </c>
      <c r="N539" s="49">
        <v>5603149000</v>
      </c>
      <c r="O539" s="49">
        <v>600</v>
      </c>
      <c r="Q539" s="49">
        <v>768</v>
      </c>
      <c r="R539" s="49">
        <v>439.8</v>
      </c>
      <c r="S539" s="49">
        <v>0.84440000000000004</v>
      </c>
      <c r="T539" s="49">
        <v>327.36</v>
      </c>
      <c r="U539" s="49" t="s">
        <v>1979</v>
      </c>
      <c r="V539" s="49" t="s">
        <v>716</v>
      </c>
      <c r="X539" s="49" t="s">
        <v>698</v>
      </c>
      <c r="Y539" s="49" t="s">
        <v>699</v>
      </c>
    </row>
    <row r="540" spans="1:25" ht="12" customHeight="1">
      <c r="A540" s="7" t="s">
        <v>1977</v>
      </c>
      <c r="C540" s="57" t="str">
        <f>_xlfn.XLOOKUP(F540,truck_and_mark!B:B,truck_and_mark!A:A)</f>
        <v>ADS9314</v>
      </c>
      <c r="F540" s="32" t="s">
        <v>2131</v>
      </c>
      <c r="G540" s="49" t="s">
        <v>698</v>
      </c>
      <c r="H540" s="49" t="s">
        <v>699</v>
      </c>
      <c r="I540" s="49" t="s">
        <v>700</v>
      </c>
      <c r="J540" s="49">
        <v>1</v>
      </c>
      <c r="K540" s="49">
        <v>240</v>
      </c>
      <c r="L540" s="49">
        <v>240</v>
      </c>
      <c r="M540" s="49">
        <v>242</v>
      </c>
      <c r="N540" s="49">
        <v>5603149000</v>
      </c>
      <c r="O540" s="49">
        <v>600</v>
      </c>
      <c r="Q540" s="49">
        <v>768</v>
      </c>
      <c r="R540" s="49">
        <v>439.8</v>
      </c>
      <c r="S540" s="49">
        <v>0.84440000000000004</v>
      </c>
      <c r="T540" s="49">
        <v>327.36</v>
      </c>
      <c r="U540" s="49" t="s">
        <v>1979</v>
      </c>
      <c r="V540" s="49" t="s">
        <v>716</v>
      </c>
      <c r="X540" s="49" t="s">
        <v>698</v>
      </c>
      <c r="Y540" s="49" t="s">
        <v>699</v>
      </c>
    </row>
    <row r="541" spans="1:25" ht="12" customHeight="1">
      <c r="A541" s="7" t="s">
        <v>1977</v>
      </c>
      <c r="C541" s="57" t="str">
        <f>_xlfn.XLOOKUP(F541,truck_and_mark!B:B,truck_and_mark!A:A)</f>
        <v>ADS9314</v>
      </c>
      <c r="F541" s="32" t="s">
        <v>2132</v>
      </c>
      <c r="G541" s="49" t="s">
        <v>698</v>
      </c>
      <c r="H541" s="49" t="s">
        <v>699</v>
      </c>
      <c r="I541" s="49" t="s">
        <v>700</v>
      </c>
      <c r="J541" s="49">
        <v>1</v>
      </c>
      <c r="K541" s="49">
        <v>240</v>
      </c>
      <c r="L541" s="49">
        <v>240</v>
      </c>
      <c r="M541" s="49">
        <v>242</v>
      </c>
      <c r="N541" s="49">
        <v>5603149000</v>
      </c>
      <c r="O541" s="49">
        <v>600</v>
      </c>
      <c r="Q541" s="49">
        <v>768</v>
      </c>
      <c r="R541" s="49">
        <v>439.8</v>
      </c>
      <c r="S541" s="49">
        <v>0.84440000000000004</v>
      </c>
      <c r="T541" s="49">
        <v>327.36</v>
      </c>
      <c r="U541" s="49" t="s">
        <v>1979</v>
      </c>
      <c r="V541" s="49" t="s">
        <v>716</v>
      </c>
      <c r="X541" s="49" t="s">
        <v>698</v>
      </c>
      <c r="Y541" s="49" t="s">
        <v>699</v>
      </c>
    </row>
    <row r="542" spans="1:25" ht="12" customHeight="1">
      <c r="A542" s="7" t="s">
        <v>1229</v>
      </c>
      <c r="C542" s="57" t="str">
        <f>_xlfn.XLOOKUP(F542,truck_and_mark!B:B,truck_and_mark!A:A)</f>
        <v>ADZ5726</v>
      </c>
      <c r="E542" s="55"/>
      <c r="F542" s="32" t="s">
        <v>1242</v>
      </c>
      <c r="G542" s="8" t="s">
        <v>1232</v>
      </c>
      <c r="H542" s="8" t="s">
        <v>1233</v>
      </c>
      <c r="I542" s="9" t="s">
        <v>694</v>
      </c>
      <c r="J542" s="81">
        <v>1</v>
      </c>
      <c r="K542" s="58">
        <v>7900</v>
      </c>
      <c r="L542" s="58">
        <v>7900</v>
      </c>
      <c r="M542" s="58">
        <v>9011</v>
      </c>
      <c r="N542" s="49">
        <v>8543909000</v>
      </c>
      <c r="O542" s="49">
        <v>1</v>
      </c>
      <c r="Q542" s="49">
        <v>12705.04</v>
      </c>
      <c r="R542" s="49">
        <v>8698.65</v>
      </c>
      <c r="S542" s="49">
        <v>13.97</v>
      </c>
      <c r="T542" s="49">
        <v>3992.42</v>
      </c>
      <c r="U542" s="49" t="s">
        <v>696</v>
      </c>
      <c r="V542" s="49" t="s">
        <v>1234</v>
      </c>
      <c r="X542" s="49" t="s">
        <v>1232</v>
      </c>
      <c r="Y542" s="49" t="s">
        <v>1233</v>
      </c>
    </row>
    <row r="543" spans="1:25" ht="12" customHeight="1">
      <c r="A543" s="7" t="s">
        <v>1229</v>
      </c>
      <c r="C543" s="57" t="str">
        <f>_xlfn.XLOOKUP(F543,truck_and_mark!B:B,truck_and_mark!A:A)</f>
        <v>ADZ5726</v>
      </c>
      <c r="E543" s="55"/>
      <c r="F543" s="32" t="s">
        <v>1242</v>
      </c>
      <c r="G543" s="8" t="s">
        <v>1235</v>
      </c>
      <c r="H543" s="8" t="s">
        <v>699</v>
      </c>
      <c r="I543" s="58" t="s">
        <v>700</v>
      </c>
      <c r="J543" s="60"/>
      <c r="K543" s="58">
        <v>240</v>
      </c>
      <c r="L543" s="58">
        <v>720</v>
      </c>
      <c r="M543" s="58">
        <v>726</v>
      </c>
      <c r="N543" s="49">
        <v>5603149000</v>
      </c>
      <c r="O543" s="49">
        <v>3</v>
      </c>
      <c r="Q543" s="49">
        <v>2304</v>
      </c>
      <c r="R543" s="49">
        <v>1319.4</v>
      </c>
      <c r="S543" s="49">
        <v>2.54</v>
      </c>
      <c r="T543" s="49">
        <v>982.06</v>
      </c>
      <c r="U543" s="49" t="s">
        <v>1236</v>
      </c>
      <c r="V543" s="49" t="s">
        <v>716</v>
      </c>
      <c r="X543" s="49" t="s">
        <v>1235</v>
      </c>
      <c r="Y543" s="49" t="s">
        <v>699</v>
      </c>
    </row>
    <row r="544" spans="1:25" ht="12" customHeight="1">
      <c r="A544" s="49" t="s">
        <v>1686</v>
      </c>
      <c r="C544" s="57" t="str">
        <f>_xlfn.XLOOKUP(F544,truck_and_mark!B:B,truck_and_mark!A:A)</f>
        <v>ADZ5726</v>
      </c>
      <c r="E544" s="55"/>
      <c r="F544" s="32" t="s">
        <v>1702</v>
      </c>
      <c r="G544" s="49" t="s">
        <v>703</v>
      </c>
      <c r="H544" s="49" t="s">
        <v>704</v>
      </c>
      <c r="I544" s="49" t="s">
        <v>710</v>
      </c>
      <c r="J544" s="49">
        <v>1</v>
      </c>
      <c r="K544" s="49">
        <v>46.4</v>
      </c>
      <c r="L544" s="49">
        <v>1761</v>
      </c>
      <c r="M544" s="49">
        <v>1876</v>
      </c>
      <c r="N544" s="49">
        <v>8543909000</v>
      </c>
      <c r="O544" s="49">
        <v>38</v>
      </c>
      <c r="Q544" s="49">
        <v>14031.88</v>
      </c>
      <c r="R544" s="49">
        <v>12664.83</v>
      </c>
      <c r="S544" s="49">
        <v>15.47</v>
      </c>
      <c r="T544" s="49">
        <v>1351.58</v>
      </c>
      <c r="U544" s="49" t="s">
        <v>712</v>
      </c>
      <c r="V544" s="49" t="s">
        <v>713</v>
      </c>
      <c r="X544" s="49" t="s">
        <v>703</v>
      </c>
      <c r="Y544" s="49" t="s">
        <v>704</v>
      </c>
    </row>
    <row r="545" spans="1:31" ht="12" customHeight="1">
      <c r="A545" s="49" t="s">
        <v>1686</v>
      </c>
      <c r="C545" s="57" t="str">
        <f>_xlfn.XLOOKUP(F545,truck_and_mark!B:B,truck_and_mark!A:A)</f>
        <v>ADZ5726</v>
      </c>
      <c r="E545" s="55"/>
      <c r="F545" s="32" t="s">
        <v>1733</v>
      </c>
      <c r="G545" s="49" t="s">
        <v>703</v>
      </c>
      <c r="H545" s="49" t="s">
        <v>704</v>
      </c>
      <c r="I545" s="49" t="s">
        <v>710</v>
      </c>
      <c r="J545" s="49">
        <v>1</v>
      </c>
      <c r="K545" s="49">
        <v>46.4</v>
      </c>
      <c r="L545" s="49">
        <v>1761</v>
      </c>
      <c r="M545" s="49">
        <v>1879</v>
      </c>
      <c r="N545" s="49">
        <v>8543909000</v>
      </c>
      <c r="O545" s="49">
        <v>38</v>
      </c>
      <c r="Q545" s="49">
        <v>14031.88</v>
      </c>
      <c r="R545" s="49">
        <v>12664.83</v>
      </c>
      <c r="S545" s="49">
        <v>15.47</v>
      </c>
      <c r="T545" s="49">
        <v>1351.58</v>
      </c>
      <c r="U545" s="49" t="s">
        <v>712</v>
      </c>
      <c r="V545" s="49" t="s">
        <v>713</v>
      </c>
      <c r="X545" s="49" t="s">
        <v>703</v>
      </c>
      <c r="Y545" s="49" t="s">
        <v>704</v>
      </c>
    </row>
    <row r="546" spans="1:31" ht="12" customHeight="1">
      <c r="A546" s="49" t="s">
        <v>1686</v>
      </c>
      <c r="C546" s="57" t="str">
        <f>_xlfn.XLOOKUP(F546,truck_and_mark!B:B,truck_and_mark!A:A)</f>
        <v>ADZ5726</v>
      </c>
      <c r="E546" s="55"/>
      <c r="F546" s="32" t="s">
        <v>1757</v>
      </c>
      <c r="G546" s="49" t="s">
        <v>703</v>
      </c>
      <c r="H546" s="49" t="s">
        <v>704</v>
      </c>
      <c r="I546" s="49" t="s">
        <v>710</v>
      </c>
      <c r="J546" s="49">
        <v>1</v>
      </c>
      <c r="K546" s="49">
        <v>46.4</v>
      </c>
      <c r="L546" s="49">
        <v>1761</v>
      </c>
      <c r="M546" s="49">
        <v>1878</v>
      </c>
      <c r="N546" s="49">
        <v>8543909000</v>
      </c>
      <c r="O546" s="49">
        <v>38</v>
      </c>
      <c r="Q546" s="49">
        <v>14031.88</v>
      </c>
      <c r="R546" s="49">
        <v>12664.83</v>
      </c>
      <c r="S546" s="49">
        <v>15.47</v>
      </c>
      <c r="T546" s="49">
        <v>1351.58</v>
      </c>
      <c r="U546" s="49" t="s">
        <v>712</v>
      </c>
      <c r="V546" s="49" t="s">
        <v>713</v>
      </c>
      <c r="X546" s="49" t="s">
        <v>703</v>
      </c>
      <c r="Y546" s="49" t="s">
        <v>704</v>
      </c>
    </row>
    <row r="547" spans="1:31" ht="12" customHeight="1">
      <c r="A547" s="49" t="s">
        <v>1686</v>
      </c>
      <c r="C547" s="57" t="str">
        <f>_xlfn.XLOOKUP(F547,truck_and_mark!B:B,truck_and_mark!A:A)</f>
        <v>ADZ5726</v>
      </c>
      <c r="E547" s="55"/>
      <c r="F547" s="32" t="s">
        <v>1883</v>
      </c>
      <c r="G547" s="49" t="s">
        <v>703</v>
      </c>
      <c r="H547" s="49" t="s">
        <v>704</v>
      </c>
      <c r="I547" s="49" t="s">
        <v>710</v>
      </c>
      <c r="J547" s="49">
        <v>1</v>
      </c>
      <c r="K547" s="49">
        <v>46.4</v>
      </c>
      <c r="L547" s="49">
        <v>1764</v>
      </c>
      <c r="M547" s="49">
        <v>1878</v>
      </c>
      <c r="N547" s="49">
        <v>8543909000</v>
      </c>
      <c r="O547" s="49">
        <v>38</v>
      </c>
      <c r="Q547" s="49">
        <v>14031.88</v>
      </c>
      <c r="R547" s="49">
        <v>12664.83</v>
      </c>
      <c r="S547" s="49">
        <v>15.47</v>
      </c>
      <c r="T547" s="49">
        <v>1351.58</v>
      </c>
      <c r="U547" s="49" t="s">
        <v>712</v>
      </c>
      <c r="V547" s="49" t="s">
        <v>713</v>
      </c>
      <c r="X547" s="49" t="s">
        <v>703</v>
      </c>
      <c r="Y547" s="49" t="s">
        <v>704</v>
      </c>
    </row>
    <row r="548" spans="1:31" ht="12" customHeight="1">
      <c r="A548" s="7" t="s">
        <v>1229</v>
      </c>
      <c r="C548" s="57" t="str">
        <f>_xlfn.XLOOKUP(F548,truck_and_mark!B:B,truck_and_mark!A:A)</f>
        <v>AEB2160ZM</v>
      </c>
      <c r="E548" s="55" t="s">
        <v>1260</v>
      </c>
      <c r="F548" s="32" t="s">
        <v>1261</v>
      </c>
      <c r="G548" s="8" t="s">
        <v>1232</v>
      </c>
      <c r="H548" s="8" t="s">
        <v>1233</v>
      </c>
      <c r="I548" s="9" t="s">
        <v>694</v>
      </c>
      <c r="J548" s="81">
        <v>1</v>
      </c>
      <c r="K548" s="58">
        <v>7900</v>
      </c>
      <c r="L548" s="58">
        <v>7900</v>
      </c>
      <c r="M548" s="58">
        <v>9011</v>
      </c>
      <c r="N548" s="49">
        <v>8543909000</v>
      </c>
      <c r="O548" s="49">
        <v>1</v>
      </c>
      <c r="Q548" s="49">
        <v>12705.04</v>
      </c>
      <c r="R548" s="49">
        <v>8698.65</v>
      </c>
      <c r="S548" s="49">
        <v>13.97</v>
      </c>
      <c r="T548" s="49">
        <v>3992.42</v>
      </c>
      <c r="U548" s="49" t="s">
        <v>696</v>
      </c>
      <c r="V548" s="49" t="s">
        <v>1234</v>
      </c>
      <c r="X548" s="49" t="s">
        <v>1232</v>
      </c>
      <c r="Y548" s="49" t="s">
        <v>1233</v>
      </c>
    </row>
    <row r="549" spans="1:31" ht="12" customHeight="1">
      <c r="A549" s="7" t="s">
        <v>1229</v>
      </c>
      <c r="C549" s="57" t="str">
        <f>_xlfn.XLOOKUP(F549,truck_and_mark!B:B,truck_and_mark!A:A)</f>
        <v>AEB2160ZM</v>
      </c>
      <c r="E549" s="55" t="s">
        <v>1260</v>
      </c>
      <c r="F549" s="32" t="s">
        <v>1261</v>
      </c>
      <c r="G549" s="8" t="s">
        <v>1235</v>
      </c>
      <c r="H549" s="8" t="s">
        <v>699</v>
      </c>
      <c r="I549" s="58" t="s">
        <v>700</v>
      </c>
      <c r="J549" s="60"/>
      <c r="K549" s="58">
        <v>240</v>
      </c>
      <c r="L549" s="58">
        <v>720</v>
      </c>
      <c r="M549" s="58">
        <v>726</v>
      </c>
      <c r="N549" s="49">
        <v>5603149000</v>
      </c>
      <c r="O549" s="49">
        <v>3</v>
      </c>
      <c r="Q549" s="49">
        <v>2304</v>
      </c>
      <c r="R549" s="49">
        <v>1319.4</v>
      </c>
      <c r="S549" s="49">
        <v>2.54</v>
      </c>
      <c r="T549" s="49">
        <v>982.06</v>
      </c>
      <c r="U549" s="49" t="s">
        <v>1236</v>
      </c>
      <c r="V549" s="49" t="s">
        <v>716</v>
      </c>
      <c r="X549" s="49" t="s">
        <v>1235</v>
      </c>
      <c r="Y549" s="49" t="s">
        <v>699</v>
      </c>
    </row>
    <row r="550" spans="1:31" ht="12" customHeight="1">
      <c r="A550" s="49" t="s">
        <v>4235</v>
      </c>
      <c r="C550" s="57" t="str">
        <f>_xlfn.XLOOKUP(F550,truck_and_mark!B:B,truck_and_mark!A:A)</f>
        <v>AEB2160ZM</v>
      </c>
      <c r="E550" s="49" t="s">
        <v>1260</v>
      </c>
      <c r="F550" s="32" t="s">
        <v>4257</v>
      </c>
      <c r="G550" s="49" t="s">
        <v>4258</v>
      </c>
      <c r="H550" s="49" t="s">
        <v>4259</v>
      </c>
      <c r="I550" s="49" t="s">
        <v>4246</v>
      </c>
      <c r="J550" s="49">
        <v>1</v>
      </c>
      <c r="K550" s="49">
        <v>2000</v>
      </c>
      <c r="L550" s="49">
        <v>2000</v>
      </c>
      <c r="M550" s="49">
        <v>2300</v>
      </c>
      <c r="N550" s="60"/>
      <c r="O550" s="49">
        <v>1</v>
      </c>
      <c r="Q550" s="49">
        <v>68136.570000000007</v>
      </c>
      <c r="R550" s="49">
        <v>50614.15</v>
      </c>
      <c r="S550" s="49">
        <v>74.954999999999998</v>
      </c>
      <c r="T550" s="49">
        <v>17447.465</v>
      </c>
      <c r="U550" s="49" t="s">
        <v>754</v>
      </c>
      <c r="V550" s="49" t="s">
        <v>755</v>
      </c>
      <c r="X550" s="49" t="s">
        <v>756</v>
      </c>
      <c r="Y550" s="49" t="s">
        <v>757</v>
      </c>
    </row>
    <row r="551" spans="1:31" ht="12" customHeight="1">
      <c r="A551" s="49" t="s">
        <v>4235</v>
      </c>
      <c r="C551" s="57" t="str">
        <f>_xlfn.XLOOKUP(F551,truck_and_mark!B:B,truck_and_mark!A:A)</f>
        <v>AEB2160ZM</v>
      </c>
      <c r="E551" s="49" t="s">
        <v>1260</v>
      </c>
      <c r="F551" s="32" t="s">
        <v>4277</v>
      </c>
      <c r="G551" s="49" t="s">
        <v>4278</v>
      </c>
      <c r="H551" s="49" t="s">
        <v>4279</v>
      </c>
      <c r="I551" s="49" t="s">
        <v>4270</v>
      </c>
      <c r="J551" s="49">
        <v>1</v>
      </c>
      <c r="K551" s="49">
        <v>87.5</v>
      </c>
      <c r="L551" s="49">
        <v>350</v>
      </c>
      <c r="M551" s="49">
        <v>500</v>
      </c>
      <c r="N551" s="60"/>
      <c r="O551" s="49">
        <v>4</v>
      </c>
      <c r="Q551" s="49">
        <v>4712.5</v>
      </c>
      <c r="R551" s="49">
        <v>3500.6</v>
      </c>
      <c r="S551" s="49">
        <v>5.19</v>
      </c>
      <c r="T551" s="49">
        <v>1206.71</v>
      </c>
      <c r="U551" s="49" t="s">
        <v>754</v>
      </c>
      <c r="V551" s="49" t="s">
        <v>755</v>
      </c>
      <c r="X551" s="49" t="s">
        <v>751</v>
      </c>
      <c r="Y551" s="49" t="s">
        <v>752</v>
      </c>
    </row>
    <row r="552" spans="1:31" ht="12" customHeight="1">
      <c r="A552" s="49" t="s">
        <v>4316</v>
      </c>
      <c r="C552" s="57" t="str">
        <f>_xlfn.XLOOKUP(F552,truck_and_mark!B:B,truck_and_mark!A:A)</f>
        <v>AEB2160ZM</v>
      </c>
      <c r="E552" s="49" t="s">
        <v>1260</v>
      </c>
      <c r="F552" s="32" t="s">
        <v>4329</v>
      </c>
      <c r="G552" s="49" t="s">
        <v>4318</v>
      </c>
      <c r="H552" s="49" t="s">
        <v>773</v>
      </c>
      <c r="I552" s="49" t="s">
        <v>4324</v>
      </c>
      <c r="J552" s="49">
        <v>1</v>
      </c>
      <c r="K552" s="49">
        <v>183</v>
      </c>
      <c r="L552" s="49">
        <v>4575</v>
      </c>
      <c r="M552" s="49">
        <v>6000</v>
      </c>
      <c r="N552" s="49">
        <v>4009220000</v>
      </c>
      <c r="O552" s="49">
        <v>25</v>
      </c>
      <c r="Q552" s="49">
        <v>23200.5</v>
      </c>
      <c r="R552" s="49">
        <v>12613.5</v>
      </c>
      <c r="S552" s="49">
        <v>24.63</v>
      </c>
      <c r="T552" s="49">
        <v>10562.37</v>
      </c>
      <c r="U552" s="49" t="s">
        <v>775</v>
      </c>
      <c r="V552" s="49" t="s">
        <v>776</v>
      </c>
      <c r="X552" s="58" t="s">
        <v>772</v>
      </c>
      <c r="Y552" s="58" t="s">
        <v>773</v>
      </c>
    </row>
    <row r="553" spans="1:31" ht="12" customHeight="1">
      <c r="A553" s="49" t="s">
        <v>4459</v>
      </c>
      <c r="B553" s="2"/>
      <c r="C553" s="57" t="str">
        <f>_xlfn.XLOOKUP(F553,truck_and_mark!B:B,truck_and_mark!A:A)</f>
        <v>AEB2160ZM</v>
      </c>
      <c r="E553" s="49" t="s">
        <v>1260</v>
      </c>
      <c r="F553" s="32" t="s">
        <v>4472</v>
      </c>
      <c r="G553" s="49" t="s">
        <v>814</v>
      </c>
      <c r="H553" s="49" t="s">
        <v>815</v>
      </c>
      <c r="I553" s="49" t="s">
        <v>4462</v>
      </c>
      <c r="J553" s="49">
        <v>1</v>
      </c>
      <c r="K553" s="49">
        <v>25</v>
      </c>
      <c r="L553" s="49">
        <v>2700</v>
      </c>
      <c r="M553" s="49">
        <v>3370</v>
      </c>
      <c r="N553" s="49">
        <v>3209909090</v>
      </c>
      <c r="O553" s="49">
        <v>108</v>
      </c>
      <c r="Q553" s="49">
        <v>11208.74</v>
      </c>
      <c r="R553" s="49">
        <v>8624.7900000000009</v>
      </c>
      <c r="S553" s="49">
        <v>12.33</v>
      </c>
      <c r="T553" s="49">
        <v>2571.62</v>
      </c>
      <c r="U553" s="49" t="s">
        <v>817</v>
      </c>
      <c r="V553" s="49" t="s">
        <v>818</v>
      </c>
      <c r="X553" s="49" t="s">
        <v>814</v>
      </c>
      <c r="Y553" s="49" t="s">
        <v>815</v>
      </c>
      <c r="AA553" s="2"/>
      <c r="AB553" s="2"/>
      <c r="AC553" s="2"/>
      <c r="AD553" s="2"/>
      <c r="AE553" s="2"/>
    </row>
    <row r="554" spans="1:31" ht="12" customHeight="1">
      <c r="A554" s="7" t="s">
        <v>1229</v>
      </c>
      <c r="C554" s="57" t="str">
        <f>_xlfn.XLOOKUP(F554,truck_and_mark!B:B,truck_and_mark!A:A)</f>
        <v>AEB2427ZM</v>
      </c>
      <c r="E554" s="55"/>
      <c r="F554" s="32" t="s">
        <v>1262</v>
      </c>
      <c r="G554" s="8" t="s">
        <v>1232</v>
      </c>
      <c r="H554" s="8" t="s">
        <v>1233</v>
      </c>
      <c r="I554" s="9" t="s">
        <v>694</v>
      </c>
      <c r="J554" s="81">
        <v>1</v>
      </c>
      <c r="K554" s="58">
        <v>7900</v>
      </c>
      <c r="L554" s="58">
        <v>7900</v>
      </c>
      <c r="M554" s="58">
        <v>9011</v>
      </c>
      <c r="N554" s="49">
        <v>8543909000</v>
      </c>
      <c r="O554" s="49">
        <v>1</v>
      </c>
      <c r="Q554" s="49">
        <v>12705.04</v>
      </c>
      <c r="R554" s="49">
        <v>8698.65</v>
      </c>
      <c r="S554" s="49">
        <v>13.97</v>
      </c>
      <c r="T554" s="49">
        <v>3992.42</v>
      </c>
      <c r="U554" s="49" t="s">
        <v>696</v>
      </c>
      <c r="V554" s="49" t="s">
        <v>1234</v>
      </c>
      <c r="X554" s="49" t="s">
        <v>1232</v>
      </c>
      <c r="Y554" s="49" t="s">
        <v>1233</v>
      </c>
    </row>
    <row r="555" spans="1:31" ht="12" customHeight="1">
      <c r="A555" s="7" t="s">
        <v>1229</v>
      </c>
      <c r="C555" s="57" t="str">
        <f>_xlfn.XLOOKUP(F555,truck_and_mark!B:B,truck_and_mark!A:A)</f>
        <v>AEB2427ZM</v>
      </c>
      <c r="E555" s="55"/>
      <c r="F555" s="32" t="s">
        <v>1262</v>
      </c>
      <c r="G555" s="8" t="s">
        <v>1235</v>
      </c>
      <c r="H555" s="8" t="s">
        <v>699</v>
      </c>
      <c r="I555" s="58" t="s">
        <v>700</v>
      </c>
      <c r="J555" s="60"/>
      <c r="K555" s="58">
        <v>240</v>
      </c>
      <c r="L555" s="58">
        <v>720</v>
      </c>
      <c r="M555" s="58">
        <v>726</v>
      </c>
      <c r="N555" s="49">
        <v>5603149000</v>
      </c>
      <c r="O555" s="49">
        <v>3</v>
      </c>
      <c r="Q555" s="49">
        <v>2304</v>
      </c>
      <c r="R555" s="49">
        <v>1319.4</v>
      </c>
      <c r="S555" s="49">
        <v>2.54</v>
      </c>
      <c r="T555" s="49">
        <v>982.06</v>
      </c>
      <c r="U555" s="49" t="s">
        <v>1236</v>
      </c>
      <c r="V555" s="49" t="s">
        <v>716</v>
      </c>
      <c r="X555" s="49" t="s">
        <v>1235</v>
      </c>
      <c r="Y555" s="49" t="s">
        <v>699</v>
      </c>
    </row>
    <row r="556" spans="1:31" ht="12" customHeight="1">
      <c r="A556" s="49" t="s">
        <v>4459</v>
      </c>
      <c r="B556" s="2"/>
      <c r="C556" s="57" t="str">
        <f>_xlfn.XLOOKUP(F556,truck_and_mark!B:B,truck_and_mark!A:A)</f>
        <v>AEB2427ZM</v>
      </c>
      <c r="E556" s="49" t="s">
        <v>4473</v>
      </c>
      <c r="F556" s="32" t="s">
        <v>4474</v>
      </c>
      <c r="G556" s="49" t="s">
        <v>814</v>
      </c>
      <c r="H556" s="49" t="s">
        <v>815</v>
      </c>
      <c r="I556" s="49" t="s">
        <v>4462</v>
      </c>
      <c r="J556" s="49">
        <v>1</v>
      </c>
      <c r="K556" s="49">
        <v>25</v>
      </c>
      <c r="L556" s="49">
        <v>2700</v>
      </c>
      <c r="M556" s="49">
        <v>3370</v>
      </c>
      <c r="N556" s="49">
        <v>3209909090</v>
      </c>
      <c r="O556" s="49">
        <v>108</v>
      </c>
      <c r="Q556" s="49">
        <v>11208.74</v>
      </c>
      <c r="R556" s="49">
        <v>8624.7900000000009</v>
      </c>
      <c r="S556" s="49">
        <v>12.33</v>
      </c>
      <c r="T556" s="49">
        <v>2571.62</v>
      </c>
      <c r="U556" s="49" t="s">
        <v>817</v>
      </c>
      <c r="V556" s="49" t="s">
        <v>818</v>
      </c>
      <c r="X556" s="49" t="s">
        <v>814</v>
      </c>
      <c r="Y556" s="49" t="s">
        <v>815</v>
      </c>
      <c r="AA556" s="2"/>
      <c r="AB556" s="2"/>
      <c r="AC556" s="2"/>
      <c r="AD556" s="2"/>
      <c r="AE556" s="2"/>
    </row>
    <row r="557" spans="1:31" ht="12" customHeight="1">
      <c r="A557" s="49" t="s">
        <v>4459</v>
      </c>
      <c r="B557" s="2"/>
      <c r="C557" s="57" t="str">
        <f>_xlfn.XLOOKUP(F557,truck_and_mark!B:B,truck_and_mark!A:A)</f>
        <v>AEB2427ZM</v>
      </c>
      <c r="E557" s="49" t="s">
        <v>4473</v>
      </c>
      <c r="F557" s="32" t="s">
        <v>4477</v>
      </c>
      <c r="G557" s="49" t="s">
        <v>814</v>
      </c>
      <c r="H557" s="49" t="s">
        <v>815</v>
      </c>
      <c r="I557" s="49" t="s">
        <v>4462</v>
      </c>
      <c r="J557" s="49">
        <v>1</v>
      </c>
      <c r="K557" s="49">
        <v>25</v>
      </c>
      <c r="L557" s="49">
        <v>2700</v>
      </c>
      <c r="M557" s="49">
        <v>3370</v>
      </c>
      <c r="N557" s="49">
        <v>3209909090</v>
      </c>
      <c r="O557" s="49">
        <v>108</v>
      </c>
      <c r="Q557" s="49">
        <v>11208.74</v>
      </c>
      <c r="R557" s="49">
        <v>8624.7900000000009</v>
      </c>
      <c r="S557" s="49">
        <v>12.33</v>
      </c>
      <c r="T557" s="49">
        <v>2571.62</v>
      </c>
      <c r="U557" s="49" t="s">
        <v>817</v>
      </c>
      <c r="V557" s="49" t="s">
        <v>818</v>
      </c>
      <c r="X557" s="49" t="s">
        <v>814</v>
      </c>
      <c r="Y557" s="49" t="s">
        <v>815</v>
      </c>
      <c r="AA557" s="2"/>
      <c r="AB557" s="2"/>
      <c r="AC557" s="2"/>
      <c r="AD557" s="2"/>
      <c r="AE557" s="2"/>
    </row>
    <row r="558" spans="1:31" ht="12" customHeight="1">
      <c r="A558" s="7" t="s">
        <v>1229</v>
      </c>
      <c r="C558" s="57" t="str">
        <f>_xlfn.XLOOKUP(F558,truck_and_mark!B:B,truck_and_mark!A:A)</f>
        <v>AEB2807</v>
      </c>
      <c r="E558" s="55" t="s">
        <v>1303</v>
      </c>
      <c r="F558" s="32" t="s">
        <v>1304</v>
      </c>
      <c r="G558" s="8" t="s">
        <v>1232</v>
      </c>
      <c r="H558" s="8" t="s">
        <v>1233</v>
      </c>
      <c r="I558" s="9" t="s">
        <v>694</v>
      </c>
      <c r="J558" s="81">
        <v>1</v>
      </c>
      <c r="K558" s="58">
        <v>7900</v>
      </c>
      <c r="L558" s="58">
        <v>7900</v>
      </c>
      <c r="M558" s="58">
        <v>9011</v>
      </c>
      <c r="N558" s="49">
        <v>8543909000</v>
      </c>
      <c r="O558" s="49">
        <v>1</v>
      </c>
      <c r="Q558" s="49">
        <v>12705.04</v>
      </c>
      <c r="R558" s="49">
        <v>8698.65</v>
      </c>
      <c r="S558" s="49">
        <v>13.97</v>
      </c>
      <c r="T558" s="49">
        <v>3992.42</v>
      </c>
      <c r="U558" s="49" t="s">
        <v>696</v>
      </c>
      <c r="V558" s="49" t="s">
        <v>1234</v>
      </c>
      <c r="X558" s="49" t="s">
        <v>1232</v>
      </c>
      <c r="Y558" s="49" t="s">
        <v>1233</v>
      </c>
    </row>
    <row r="559" spans="1:31" ht="12" customHeight="1">
      <c r="A559" s="7" t="s">
        <v>1229</v>
      </c>
      <c r="C559" s="57" t="str">
        <f>_xlfn.XLOOKUP(F559,truck_and_mark!B:B,truck_and_mark!A:A)</f>
        <v>AEB2807</v>
      </c>
      <c r="E559" s="55" t="s">
        <v>1303</v>
      </c>
      <c r="F559" s="32" t="s">
        <v>1304</v>
      </c>
      <c r="G559" s="8" t="s">
        <v>1235</v>
      </c>
      <c r="H559" s="8" t="s">
        <v>699</v>
      </c>
      <c r="I559" s="58" t="s">
        <v>700</v>
      </c>
      <c r="J559" s="60"/>
      <c r="K559" s="58">
        <v>240</v>
      </c>
      <c r="L559" s="58">
        <v>720</v>
      </c>
      <c r="M559" s="58">
        <v>726</v>
      </c>
      <c r="N559" s="49">
        <v>5603149000</v>
      </c>
      <c r="O559" s="49">
        <v>3</v>
      </c>
      <c r="Q559" s="49">
        <v>2304</v>
      </c>
      <c r="R559" s="49">
        <v>1319.4</v>
      </c>
      <c r="S559" s="49">
        <v>2.54</v>
      </c>
      <c r="T559" s="49">
        <v>982.06</v>
      </c>
      <c r="U559" s="49" t="s">
        <v>1236</v>
      </c>
      <c r="V559" s="49" t="s">
        <v>716</v>
      </c>
      <c r="X559" s="49" t="s">
        <v>1235</v>
      </c>
      <c r="Y559" s="49" t="s">
        <v>699</v>
      </c>
    </row>
    <row r="560" spans="1:31" ht="12" customHeight="1">
      <c r="A560" s="49" t="s">
        <v>4459</v>
      </c>
      <c r="B560" s="2"/>
      <c r="C560" s="57" t="str">
        <f>_xlfn.XLOOKUP(F560,truck_and_mark!B:B,truck_and_mark!A:A)</f>
        <v>AEB2807</v>
      </c>
      <c r="E560" s="49" t="s">
        <v>1303</v>
      </c>
      <c r="F560" s="32" t="s">
        <v>4483</v>
      </c>
      <c r="G560" s="49" t="s">
        <v>814</v>
      </c>
      <c r="H560" s="49" t="s">
        <v>815</v>
      </c>
      <c r="I560" s="49" t="s">
        <v>4464</v>
      </c>
      <c r="J560" s="49">
        <v>1</v>
      </c>
      <c r="K560" s="49">
        <v>25</v>
      </c>
      <c r="L560" s="49">
        <v>1350</v>
      </c>
      <c r="M560" s="49">
        <v>3370</v>
      </c>
      <c r="N560" s="49">
        <v>3209909090</v>
      </c>
      <c r="O560" s="49">
        <v>54</v>
      </c>
      <c r="Q560" s="49">
        <v>5604.37</v>
      </c>
      <c r="R560" s="49">
        <v>4312.3900000000003</v>
      </c>
      <c r="S560" s="49">
        <v>6.16</v>
      </c>
      <c r="T560" s="49">
        <v>1285.82</v>
      </c>
      <c r="U560" s="49" t="s">
        <v>817</v>
      </c>
      <c r="V560" s="49" t="s">
        <v>818</v>
      </c>
      <c r="X560" s="49" t="s">
        <v>814</v>
      </c>
      <c r="Y560" s="49" t="s">
        <v>815</v>
      </c>
      <c r="AA560" s="2"/>
      <c r="AB560" s="2"/>
      <c r="AC560" s="2"/>
      <c r="AD560" s="2"/>
      <c r="AE560" s="2"/>
    </row>
    <row r="561" spans="1:31" ht="12" customHeight="1">
      <c r="A561" s="49" t="s">
        <v>4459</v>
      </c>
      <c r="B561" s="2"/>
      <c r="C561" s="57" t="str">
        <f>_xlfn.XLOOKUP(F561,truck_and_mark!B:B,truck_and_mark!A:A)</f>
        <v>AEB2807</v>
      </c>
      <c r="E561" s="49" t="s">
        <v>1303</v>
      </c>
      <c r="F561" s="32" t="s">
        <v>4483</v>
      </c>
      <c r="G561" s="49" t="s">
        <v>814</v>
      </c>
      <c r="H561" s="49" t="s">
        <v>815</v>
      </c>
      <c r="I561" s="49" t="s">
        <v>4461</v>
      </c>
      <c r="K561" s="49">
        <v>25</v>
      </c>
      <c r="L561" s="49">
        <v>675</v>
      </c>
      <c r="N561" s="49">
        <v>3209909090</v>
      </c>
      <c r="O561" s="49">
        <v>27</v>
      </c>
      <c r="Q561" s="49">
        <v>2802.19</v>
      </c>
      <c r="R561" s="49">
        <v>2156.1999999999998</v>
      </c>
      <c r="S561" s="49">
        <v>3.08</v>
      </c>
      <c r="T561" s="49">
        <v>642.91</v>
      </c>
      <c r="U561" s="49" t="s">
        <v>817</v>
      </c>
      <c r="V561" s="49" t="s">
        <v>818</v>
      </c>
      <c r="X561" s="49" t="s">
        <v>814</v>
      </c>
      <c r="Y561" s="49" t="s">
        <v>815</v>
      </c>
      <c r="AA561" s="2"/>
      <c r="AB561" s="2"/>
      <c r="AC561" s="2"/>
      <c r="AD561" s="2"/>
      <c r="AE561" s="2"/>
    </row>
    <row r="562" spans="1:31" ht="12" customHeight="1">
      <c r="A562" s="49" t="s">
        <v>4459</v>
      </c>
      <c r="B562" s="2"/>
      <c r="C562" s="57" t="str">
        <f>_xlfn.XLOOKUP(F562,truck_and_mark!B:B,truck_and_mark!A:A)</f>
        <v>AEB2807</v>
      </c>
      <c r="E562" s="49" t="s">
        <v>1303</v>
      </c>
      <c r="F562" s="32" t="s">
        <v>4483</v>
      </c>
      <c r="G562" s="49" t="s">
        <v>814</v>
      </c>
      <c r="H562" s="49" t="s">
        <v>815</v>
      </c>
      <c r="I562" s="49" t="s">
        <v>4462</v>
      </c>
      <c r="K562" s="49">
        <v>25</v>
      </c>
      <c r="L562" s="49">
        <v>675</v>
      </c>
      <c r="N562" s="49">
        <v>3209909090</v>
      </c>
      <c r="O562" s="49">
        <v>27</v>
      </c>
      <c r="Q562" s="49">
        <v>2802.19</v>
      </c>
      <c r="R562" s="49">
        <v>2156.1999999999998</v>
      </c>
      <c r="S562" s="49">
        <v>3.08</v>
      </c>
      <c r="T562" s="49">
        <v>642.91</v>
      </c>
      <c r="U562" s="49" t="s">
        <v>817</v>
      </c>
      <c r="V562" s="49" t="s">
        <v>818</v>
      </c>
      <c r="X562" s="49" t="s">
        <v>814</v>
      </c>
      <c r="Y562" s="49" t="s">
        <v>815</v>
      </c>
      <c r="AA562" s="2"/>
      <c r="AB562" s="2"/>
      <c r="AC562" s="2"/>
      <c r="AD562" s="2"/>
      <c r="AE562" s="2"/>
    </row>
    <row r="563" spans="1:31" ht="12" customHeight="1">
      <c r="A563" s="49" t="s">
        <v>4459</v>
      </c>
      <c r="B563" s="2"/>
      <c r="C563" s="57" t="str">
        <f>_xlfn.XLOOKUP(F563,truck_and_mark!B:B,truck_and_mark!A:A)</f>
        <v>AEB2807</v>
      </c>
      <c r="E563" s="49" t="s">
        <v>1303</v>
      </c>
      <c r="F563" s="32" t="s">
        <v>4491</v>
      </c>
      <c r="G563" s="49" t="s">
        <v>814</v>
      </c>
      <c r="H563" s="49" t="s">
        <v>815</v>
      </c>
      <c r="I563" s="49" t="s">
        <v>4464</v>
      </c>
      <c r="J563" s="49">
        <v>1</v>
      </c>
      <c r="K563" s="49">
        <v>25</v>
      </c>
      <c r="L563" s="49">
        <v>2700</v>
      </c>
      <c r="M563" s="49">
        <v>3370</v>
      </c>
      <c r="N563" s="49">
        <v>3209909090</v>
      </c>
      <c r="O563" s="49">
        <v>108</v>
      </c>
      <c r="Q563" s="49">
        <v>11208.74</v>
      </c>
      <c r="R563" s="49">
        <v>8624.7900000000009</v>
      </c>
      <c r="S563" s="49">
        <v>12.33</v>
      </c>
      <c r="T563" s="49">
        <v>2571.62</v>
      </c>
      <c r="U563" s="49" t="s">
        <v>817</v>
      </c>
      <c r="V563" s="49" t="s">
        <v>818</v>
      </c>
      <c r="X563" s="49" t="s">
        <v>814</v>
      </c>
      <c r="Y563" s="49" t="s">
        <v>815</v>
      </c>
      <c r="AA563" s="2"/>
      <c r="AB563" s="2"/>
      <c r="AC563" s="2"/>
      <c r="AD563" s="2"/>
      <c r="AE563" s="2"/>
    </row>
    <row r="564" spans="1:31" ht="12" customHeight="1">
      <c r="A564" s="7" t="s">
        <v>1977</v>
      </c>
      <c r="C564" s="57" t="str">
        <f>_xlfn.XLOOKUP(F564,truck_and_mark!B:B,truck_and_mark!A:A)</f>
        <v>AEG3986</v>
      </c>
      <c r="F564" s="32" t="s">
        <v>2133</v>
      </c>
      <c r="G564" s="49" t="s">
        <v>698</v>
      </c>
      <c r="H564" s="49" t="s">
        <v>699</v>
      </c>
      <c r="I564" s="49" t="s">
        <v>700</v>
      </c>
      <c r="J564" s="49">
        <v>1</v>
      </c>
      <c r="K564" s="49">
        <v>240</v>
      </c>
      <c r="L564" s="49">
        <v>240</v>
      </c>
      <c r="M564" s="49">
        <v>242</v>
      </c>
      <c r="N564" s="49">
        <v>5603149000</v>
      </c>
      <c r="O564" s="49">
        <v>600</v>
      </c>
      <c r="Q564" s="49">
        <v>768</v>
      </c>
      <c r="R564" s="49">
        <v>439.8</v>
      </c>
      <c r="S564" s="49">
        <v>0.84440000000000004</v>
      </c>
      <c r="T564" s="49">
        <v>327.36</v>
      </c>
      <c r="U564" s="49" t="s">
        <v>1979</v>
      </c>
      <c r="V564" s="49" t="s">
        <v>716</v>
      </c>
      <c r="X564" s="49" t="s">
        <v>698</v>
      </c>
      <c r="Y564" s="49" t="s">
        <v>699</v>
      </c>
    </row>
    <row r="565" spans="1:31" ht="12" customHeight="1">
      <c r="A565" s="7" t="s">
        <v>1977</v>
      </c>
      <c r="C565" s="57" t="str">
        <f>_xlfn.XLOOKUP(F565,truck_and_mark!B:B,truck_and_mark!A:A)</f>
        <v>AEG3986</v>
      </c>
      <c r="F565" s="32" t="s">
        <v>2134</v>
      </c>
      <c r="G565" s="49" t="s">
        <v>698</v>
      </c>
      <c r="H565" s="49" t="s">
        <v>699</v>
      </c>
      <c r="I565" s="49" t="s">
        <v>700</v>
      </c>
      <c r="J565" s="49">
        <v>1</v>
      </c>
      <c r="K565" s="49">
        <v>240</v>
      </c>
      <c r="L565" s="49">
        <v>240</v>
      </c>
      <c r="M565" s="49">
        <v>242</v>
      </c>
      <c r="N565" s="49">
        <v>5603149000</v>
      </c>
      <c r="O565" s="49">
        <v>600</v>
      </c>
      <c r="Q565" s="49">
        <v>768</v>
      </c>
      <c r="R565" s="49">
        <v>439.8</v>
      </c>
      <c r="S565" s="49">
        <v>0.84440000000000004</v>
      </c>
      <c r="T565" s="49">
        <v>327.36</v>
      </c>
      <c r="U565" s="49" t="s">
        <v>1979</v>
      </c>
      <c r="V565" s="49" t="s">
        <v>716</v>
      </c>
      <c r="X565" s="49" t="s">
        <v>698</v>
      </c>
      <c r="Y565" s="49" t="s">
        <v>699</v>
      </c>
    </row>
    <row r="566" spans="1:31" ht="12" customHeight="1">
      <c r="A566" s="7" t="s">
        <v>1977</v>
      </c>
      <c r="C566" s="57" t="str">
        <f>_xlfn.XLOOKUP(F566,truck_and_mark!B:B,truck_and_mark!A:A)</f>
        <v>AEG3986</v>
      </c>
      <c r="F566" s="32" t="s">
        <v>2135</v>
      </c>
      <c r="G566" s="49" t="s">
        <v>698</v>
      </c>
      <c r="H566" s="49" t="s">
        <v>699</v>
      </c>
      <c r="I566" s="49" t="s">
        <v>700</v>
      </c>
      <c r="J566" s="49">
        <v>1</v>
      </c>
      <c r="K566" s="49">
        <v>240</v>
      </c>
      <c r="L566" s="49">
        <v>240</v>
      </c>
      <c r="M566" s="49">
        <v>242</v>
      </c>
      <c r="N566" s="49">
        <v>5603149000</v>
      </c>
      <c r="O566" s="49">
        <v>600</v>
      </c>
      <c r="Q566" s="49">
        <v>768</v>
      </c>
      <c r="R566" s="49">
        <v>439.8</v>
      </c>
      <c r="S566" s="49">
        <v>0.84440000000000004</v>
      </c>
      <c r="T566" s="49">
        <v>327.36</v>
      </c>
      <c r="U566" s="49" t="s">
        <v>1979</v>
      </c>
      <c r="V566" s="49" t="s">
        <v>716</v>
      </c>
      <c r="X566" s="49" t="s">
        <v>698</v>
      </c>
      <c r="Y566" s="49" t="s">
        <v>699</v>
      </c>
    </row>
    <row r="567" spans="1:31" ht="12" customHeight="1">
      <c r="A567" s="7" t="s">
        <v>1977</v>
      </c>
      <c r="C567" s="57" t="str">
        <f>_xlfn.XLOOKUP(F567,truck_and_mark!B:B,truck_and_mark!A:A)</f>
        <v>AEG3986</v>
      </c>
      <c r="F567" s="32" t="s">
        <v>2136</v>
      </c>
      <c r="G567" s="49" t="s">
        <v>698</v>
      </c>
      <c r="H567" s="49" t="s">
        <v>699</v>
      </c>
      <c r="I567" s="49" t="s">
        <v>700</v>
      </c>
      <c r="J567" s="49">
        <v>1</v>
      </c>
      <c r="K567" s="49">
        <v>240</v>
      </c>
      <c r="L567" s="49">
        <v>240</v>
      </c>
      <c r="M567" s="49">
        <v>242</v>
      </c>
      <c r="N567" s="49">
        <v>5603149000</v>
      </c>
      <c r="O567" s="49">
        <v>600</v>
      </c>
      <c r="Q567" s="49">
        <v>768</v>
      </c>
      <c r="R567" s="49">
        <v>439.8</v>
      </c>
      <c r="S567" s="49">
        <v>0.84440000000000004</v>
      </c>
      <c r="T567" s="49">
        <v>327.36</v>
      </c>
      <c r="U567" s="49" t="s">
        <v>1979</v>
      </c>
      <c r="V567" s="49" t="s">
        <v>716</v>
      </c>
      <c r="X567" s="49" t="s">
        <v>698</v>
      </c>
      <c r="Y567" s="49" t="s">
        <v>699</v>
      </c>
    </row>
    <row r="568" spans="1:31" ht="12" customHeight="1">
      <c r="A568" s="7" t="s">
        <v>1977</v>
      </c>
      <c r="C568" s="57" t="str">
        <f>_xlfn.XLOOKUP(F568,truck_and_mark!B:B,truck_and_mark!A:A)</f>
        <v>AEG3986</v>
      </c>
      <c r="F568" s="32" t="s">
        <v>2137</v>
      </c>
      <c r="G568" s="49" t="s">
        <v>698</v>
      </c>
      <c r="H568" s="49" t="s">
        <v>699</v>
      </c>
      <c r="I568" s="49" t="s">
        <v>700</v>
      </c>
      <c r="J568" s="49">
        <v>1</v>
      </c>
      <c r="K568" s="49">
        <v>240</v>
      </c>
      <c r="L568" s="49">
        <v>240</v>
      </c>
      <c r="M568" s="49">
        <v>242</v>
      </c>
      <c r="N568" s="49">
        <v>5603149000</v>
      </c>
      <c r="O568" s="49">
        <v>600</v>
      </c>
      <c r="Q568" s="49">
        <v>768</v>
      </c>
      <c r="R568" s="49">
        <v>439.8</v>
      </c>
      <c r="S568" s="49">
        <v>0.84440000000000004</v>
      </c>
      <c r="T568" s="49">
        <v>327.36</v>
      </c>
      <c r="U568" s="49" t="s">
        <v>1979</v>
      </c>
      <c r="V568" s="49" t="s">
        <v>716</v>
      </c>
      <c r="X568" s="49" t="s">
        <v>698</v>
      </c>
      <c r="Y568" s="49" t="s">
        <v>699</v>
      </c>
    </row>
    <row r="569" spans="1:31" ht="12" customHeight="1">
      <c r="A569" s="7" t="s">
        <v>1977</v>
      </c>
      <c r="C569" s="57" t="str">
        <f>_xlfn.XLOOKUP(F569,truck_and_mark!B:B,truck_and_mark!A:A)</f>
        <v>AEG3986</v>
      </c>
      <c r="F569" s="32" t="s">
        <v>2138</v>
      </c>
      <c r="G569" s="49" t="s">
        <v>698</v>
      </c>
      <c r="H569" s="49" t="s">
        <v>699</v>
      </c>
      <c r="I569" s="49" t="s">
        <v>700</v>
      </c>
      <c r="J569" s="49">
        <v>1</v>
      </c>
      <c r="K569" s="49">
        <v>240</v>
      </c>
      <c r="L569" s="49">
        <v>240</v>
      </c>
      <c r="M569" s="49">
        <v>242</v>
      </c>
      <c r="N569" s="49">
        <v>5603149000</v>
      </c>
      <c r="O569" s="49">
        <v>600</v>
      </c>
      <c r="Q569" s="49">
        <v>768</v>
      </c>
      <c r="R569" s="49">
        <v>439.8</v>
      </c>
      <c r="S569" s="49">
        <v>0.84440000000000004</v>
      </c>
      <c r="T569" s="49">
        <v>327.36</v>
      </c>
      <c r="U569" s="49" t="s">
        <v>1979</v>
      </c>
      <c r="V569" s="49" t="s">
        <v>716</v>
      </c>
      <c r="X569" s="49" t="s">
        <v>698</v>
      </c>
      <c r="Y569" s="49" t="s">
        <v>699</v>
      </c>
    </row>
    <row r="570" spans="1:31" ht="12" customHeight="1">
      <c r="A570" s="7" t="s">
        <v>1977</v>
      </c>
      <c r="C570" s="57" t="str">
        <f>_xlfn.XLOOKUP(F570,truck_and_mark!B:B,truck_and_mark!A:A)</f>
        <v>AEG3986</v>
      </c>
      <c r="F570" s="32" t="s">
        <v>2139</v>
      </c>
      <c r="G570" s="49" t="s">
        <v>698</v>
      </c>
      <c r="H570" s="49" t="s">
        <v>699</v>
      </c>
      <c r="I570" s="49" t="s">
        <v>700</v>
      </c>
      <c r="J570" s="49">
        <v>1</v>
      </c>
      <c r="K570" s="49">
        <v>240</v>
      </c>
      <c r="L570" s="49">
        <v>240</v>
      </c>
      <c r="M570" s="49">
        <v>242</v>
      </c>
      <c r="N570" s="49">
        <v>5603149000</v>
      </c>
      <c r="O570" s="49">
        <v>600</v>
      </c>
      <c r="Q570" s="49">
        <v>768</v>
      </c>
      <c r="R570" s="49">
        <v>439.8</v>
      </c>
      <c r="S570" s="49">
        <v>0.84440000000000004</v>
      </c>
      <c r="T570" s="49">
        <v>327.36</v>
      </c>
      <c r="U570" s="49" t="s">
        <v>1979</v>
      </c>
      <c r="V570" s="49" t="s">
        <v>716</v>
      </c>
      <c r="X570" s="49" t="s">
        <v>698</v>
      </c>
      <c r="Y570" s="49" t="s">
        <v>699</v>
      </c>
    </row>
    <row r="571" spans="1:31" ht="12" customHeight="1">
      <c r="A571" s="7" t="s">
        <v>1977</v>
      </c>
      <c r="C571" s="57" t="str">
        <f>_xlfn.XLOOKUP(F571,truck_and_mark!B:B,truck_and_mark!A:A)</f>
        <v>AEG3986</v>
      </c>
      <c r="F571" s="32" t="s">
        <v>2140</v>
      </c>
      <c r="G571" s="49" t="s">
        <v>698</v>
      </c>
      <c r="H571" s="49" t="s">
        <v>699</v>
      </c>
      <c r="I571" s="49" t="s">
        <v>700</v>
      </c>
      <c r="J571" s="49">
        <v>1</v>
      </c>
      <c r="K571" s="49">
        <v>240</v>
      </c>
      <c r="L571" s="49">
        <v>240</v>
      </c>
      <c r="M571" s="49">
        <v>242</v>
      </c>
      <c r="N571" s="49">
        <v>5603149000</v>
      </c>
      <c r="O571" s="49">
        <v>600</v>
      </c>
      <c r="Q571" s="49">
        <v>768</v>
      </c>
      <c r="R571" s="49">
        <v>439.8</v>
      </c>
      <c r="S571" s="49">
        <v>0.84440000000000004</v>
      </c>
      <c r="T571" s="49">
        <v>327.36</v>
      </c>
      <c r="U571" s="49" t="s">
        <v>1979</v>
      </c>
      <c r="V571" s="49" t="s">
        <v>716</v>
      </c>
      <c r="X571" s="49" t="s">
        <v>698</v>
      </c>
      <c r="Y571" s="49" t="s">
        <v>699</v>
      </c>
    </row>
    <row r="572" spans="1:31" ht="12" customHeight="1">
      <c r="A572" s="7" t="s">
        <v>1977</v>
      </c>
      <c r="C572" s="57" t="str">
        <f>_xlfn.XLOOKUP(F572,truck_and_mark!B:B,truck_and_mark!A:A)</f>
        <v>AEG3986</v>
      </c>
      <c r="F572" s="32" t="s">
        <v>2141</v>
      </c>
      <c r="G572" s="49" t="s">
        <v>698</v>
      </c>
      <c r="H572" s="49" t="s">
        <v>699</v>
      </c>
      <c r="I572" s="49" t="s">
        <v>700</v>
      </c>
      <c r="J572" s="49">
        <v>1</v>
      </c>
      <c r="K572" s="49">
        <v>240</v>
      </c>
      <c r="L572" s="49">
        <v>240</v>
      </c>
      <c r="M572" s="49">
        <v>242</v>
      </c>
      <c r="N572" s="49">
        <v>5603149000</v>
      </c>
      <c r="O572" s="49">
        <v>600</v>
      </c>
      <c r="Q572" s="49">
        <v>768</v>
      </c>
      <c r="R572" s="49">
        <v>439.8</v>
      </c>
      <c r="S572" s="49">
        <v>0.84440000000000004</v>
      </c>
      <c r="T572" s="49">
        <v>327.36</v>
      </c>
      <c r="U572" s="49" t="s">
        <v>1979</v>
      </c>
      <c r="V572" s="49" t="s">
        <v>716</v>
      </c>
      <c r="X572" s="49" t="s">
        <v>698</v>
      </c>
      <c r="Y572" s="49" t="s">
        <v>699</v>
      </c>
    </row>
    <row r="573" spans="1:31" ht="12" customHeight="1">
      <c r="A573" s="7" t="s">
        <v>1977</v>
      </c>
      <c r="C573" s="57" t="str">
        <f>_xlfn.XLOOKUP(F573,truck_and_mark!B:B,truck_and_mark!A:A)</f>
        <v>AEG3986</v>
      </c>
      <c r="F573" s="32" t="s">
        <v>2142</v>
      </c>
      <c r="G573" s="49" t="s">
        <v>698</v>
      </c>
      <c r="H573" s="49" t="s">
        <v>699</v>
      </c>
      <c r="I573" s="49" t="s">
        <v>700</v>
      </c>
      <c r="J573" s="49">
        <v>1</v>
      </c>
      <c r="K573" s="49">
        <v>240</v>
      </c>
      <c r="L573" s="49">
        <v>240</v>
      </c>
      <c r="M573" s="49">
        <v>242</v>
      </c>
      <c r="N573" s="49">
        <v>5603149000</v>
      </c>
      <c r="O573" s="49">
        <v>600</v>
      </c>
      <c r="Q573" s="49">
        <v>768</v>
      </c>
      <c r="R573" s="49">
        <v>439.8</v>
      </c>
      <c r="S573" s="49">
        <v>0.84440000000000004</v>
      </c>
      <c r="T573" s="49">
        <v>327.36</v>
      </c>
      <c r="U573" s="49" t="s">
        <v>1979</v>
      </c>
      <c r="V573" s="49" t="s">
        <v>716</v>
      </c>
      <c r="X573" s="49" t="s">
        <v>698</v>
      </c>
      <c r="Y573" s="49" t="s">
        <v>699</v>
      </c>
    </row>
    <row r="574" spans="1:31" ht="12" customHeight="1">
      <c r="A574" s="7" t="s">
        <v>1977</v>
      </c>
      <c r="C574" s="57" t="str">
        <f>_xlfn.XLOOKUP(F574,truck_and_mark!B:B,truck_and_mark!A:A)</f>
        <v>AEG3986</v>
      </c>
      <c r="F574" s="32" t="s">
        <v>2143</v>
      </c>
      <c r="G574" s="49" t="s">
        <v>698</v>
      </c>
      <c r="H574" s="49" t="s">
        <v>699</v>
      </c>
      <c r="I574" s="49" t="s">
        <v>700</v>
      </c>
      <c r="J574" s="49">
        <v>1</v>
      </c>
      <c r="K574" s="49">
        <v>240</v>
      </c>
      <c r="L574" s="49">
        <v>240</v>
      </c>
      <c r="M574" s="49">
        <v>242</v>
      </c>
      <c r="N574" s="49">
        <v>5603149000</v>
      </c>
      <c r="O574" s="49">
        <v>600</v>
      </c>
      <c r="Q574" s="49">
        <v>768</v>
      </c>
      <c r="R574" s="49">
        <v>439.8</v>
      </c>
      <c r="S574" s="49">
        <v>0.84440000000000004</v>
      </c>
      <c r="T574" s="49">
        <v>327.36</v>
      </c>
      <c r="U574" s="49" t="s">
        <v>1979</v>
      </c>
      <c r="V574" s="49" t="s">
        <v>716</v>
      </c>
      <c r="X574" s="49" t="s">
        <v>698</v>
      </c>
      <c r="Y574" s="49" t="s">
        <v>699</v>
      </c>
    </row>
    <row r="575" spans="1:31" ht="12" customHeight="1">
      <c r="A575" s="7" t="s">
        <v>1977</v>
      </c>
      <c r="C575" s="57" t="str">
        <f>_xlfn.XLOOKUP(F575,truck_and_mark!B:B,truck_and_mark!A:A)</f>
        <v>AEG3986</v>
      </c>
      <c r="F575" s="32" t="s">
        <v>2144</v>
      </c>
      <c r="G575" s="49" t="s">
        <v>698</v>
      </c>
      <c r="H575" s="49" t="s">
        <v>699</v>
      </c>
      <c r="I575" s="49" t="s">
        <v>700</v>
      </c>
      <c r="J575" s="49">
        <v>1</v>
      </c>
      <c r="K575" s="49">
        <v>240</v>
      </c>
      <c r="L575" s="49">
        <v>240</v>
      </c>
      <c r="M575" s="49">
        <v>242</v>
      </c>
      <c r="N575" s="49">
        <v>5603149000</v>
      </c>
      <c r="O575" s="49">
        <v>600</v>
      </c>
      <c r="Q575" s="49">
        <v>768</v>
      </c>
      <c r="R575" s="49">
        <v>439.8</v>
      </c>
      <c r="S575" s="49">
        <v>0.84440000000000004</v>
      </c>
      <c r="T575" s="49">
        <v>327.36</v>
      </c>
      <c r="U575" s="49" t="s">
        <v>1979</v>
      </c>
      <c r="V575" s="49" t="s">
        <v>716</v>
      </c>
      <c r="X575" s="49" t="s">
        <v>698</v>
      </c>
      <c r="Y575" s="49" t="s">
        <v>699</v>
      </c>
    </row>
    <row r="576" spans="1:31" ht="12" customHeight="1">
      <c r="A576" s="7" t="s">
        <v>1977</v>
      </c>
      <c r="C576" s="57" t="str">
        <f>_xlfn.XLOOKUP(F576,truck_and_mark!B:B,truck_and_mark!A:A)</f>
        <v>AEG3986</v>
      </c>
      <c r="F576" s="32" t="s">
        <v>2145</v>
      </c>
      <c r="G576" s="49" t="s">
        <v>698</v>
      </c>
      <c r="H576" s="49" t="s">
        <v>699</v>
      </c>
      <c r="I576" s="49" t="s">
        <v>700</v>
      </c>
      <c r="J576" s="49">
        <v>1</v>
      </c>
      <c r="K576" s="49">
        <v>240</v>
      </c>
      <c r="L576" s="49">
        <v>240</v>
      </c>
      <c r="M576" s="49">
        <v>242</v>
      </c>
      <c r="N576" s="49">
        <v>5603149000</v>
      </c>
      <c r="O576" s="49">
        <v>600</v>
      </c>
      <c r="Q576" s="49">
        <v>768</v>
      </c>
      <c r="R576" s="49">
        <v>439.8</v>
      </c>
      <c r="S576" s="49">
        <v>0.84440000000000004</v>
      </c>
      <c r="T576" s="49">
        <v>327.36</v>
      </c>
      <c r="U576" s="49" t="s">
        <v>1979</v>
      </c>
      <c r="V576" s="49" t="s">
        <v>716</v>
      </c>
      <c r="X576" s="49" t="s">
        <v>698</v>
      </c>
      <c r="Y576" s="49" t="s">
        <v>699</v>
      </c>
    </row>
    <row r="577" spans="1:25" ht="12" customHeight="1">
      <c r="A577" s="7" t="s">
        <v>1977</v>
      </c>
      <c r="C577" s="57" t="str">
        <f>_xlfn.XLOOKUP(F577,truck_and_mark!B:B,truck_and_mark!A:A)</f>
        <v>AEG3986</v>
      </c>
      <c r="F577" s="32" t="s">
        <v>2146</v>
      </c>
      <c r="G577" s="49" t="s">
        <v>698</v>
      </c>
      <c r="H577" s="49" t="s">
        <v>699</v>
      </c>
      <c r="I577" s="49" t="s">
        <v>700</v>
      </c>
      <c r="J577" s="49">
        <v>1</v>
      </c>
      <c r="K577" s="49">
        <v>240</v>
      </c>
      <c r="L577" s="49">
        <v>240</v>
      </c>
      <c r="M577" s="49">
        <v>242</v>
      </c>
      <c r="N577" s="49">
        <v>5603149000</v>
      </c>
      <c r="O577" s="49">
        <v>600</v>
      </c>
      <c r="Q577" s="49">
        <v>768</v>
      </c>
      <c r="R577" s="49">
        <v>439.8</v>
      </c>
      <c r="S577" s="49">
        <v>0.84440000000000004</v>
      </c>
      <c r="T577" s="49">
        <v>327.36</v>
      </c>
      <c r="U577" s="49" t="s">
        <v>1979</v>
      </c>
      <c r="V577" s="49" t="s">
        <v>716</v>
      </c>
      <c r="X577" s="49" t="s">
        <v>698</v>
      </c>
      <c r="Y577" s="49" t="s">
        <v>699</v>
      </c>
    </row>
    <row r="578" spans="1:25" ht="12" customHeight="1">
      <c r="A578" s="7" t="s">
        <v>1977</v>
      </c>
      <c r="C578" s="57" t="str">
        <f>_xlfn.XLOOKUP(F578,truck_and_mark!B:B,truck_and_mark!A:A)</f>
        <v>AEG3986</v>
      </c>
      <c r="F578" s="32" t="s">
        <v>2147</v>
      </c>
      <c r="G578" s="49" t="s">
        <v>698</v>
      </c>
      <c r="H578" s="49" t="s">
        <v>699</v>
      </c>
      <c r="I578" s="49" t="s">
        <v>700</v>
      </c>
      <c r="J578" s="49">
        <v>1</v>
      </c>
      <c r="K578" s="49">
        <v>240</v>
      </c>
      <c r="L578" s="49">
        <v>240</v>
      </c>
      <c r="M578" s="49">
        <v>242</v>
      </c>
      <c r="N578" s="49">
        <v>5603149000</v>
      </c>
      <c r="O578" s="49">
        <v>600</v>
      </c>
      <c r="Q578" s="49">
        <v>768</v>
      </c>
      <c r="R578" s="49">
        <v>439.8</v>
      </c>
      <c r="S578" s="49">
        <v>0.84440000000000004</v>
      </c>
      <c r="T578" s="49">
        <v>327.36</v>
      </c>
      <c r="U578" s="49" t="s">
        <v>1979</v>
      </c>
      <c r="V578" s="49" t="s">
        <v>716</v>
      </c>
      <c r="X578" s="49" t="s">
        <v>698</v>
      </c>
      <c r="Y578" s="49" t="s">
        <v>699</v>
      </c>
    </row>
    <row r="579" spans="1:25" ht="12" customHeight="1">
      <c r="A579" s="7" t="s">
        <v>1977</v>
      </c>
      <c r="C579" s="57" t="str">
        <f>_xlfn.XLOOKUP(F579,truck_and_mark!B:B,truck_and_mark!A:A)</f>
        <v>AEG3986</v>
      </c>
      <c r="F579" s="32" t="s">
        <v>2148</v>
      </c>
      <c r="G579" s="49" t="s">
        <v>698</v>
      </c>
      <c r="H579" s="49" t="s">
        <v>699</v>
      </c>
      <c r="I579" s="49" t="s">
        <v>700</v>
      </c>
      <c r="J579" s="49">
        <v>1</v>
      </c>
      <c r="K579" s="49">
        <v>240</v>
      </c>
      <c r="L579" s="49">
        <v>240</v>
      </c>
      <c r="M579" s="49">
        <v>242</v>
      </c>
      <c r="N579" s="49">
        <v>5603149000</v>
      </c>
      <c r="O579" s="49">
        <v>600</v>
      </c>
      <c r="Q579" s="49">
        <v>768</v>
      </c>
      <c r="R579" s="49">
        <v>439.8</v>
      </c>
      <c r="S579" s="49">
        <v>0.84440000000000004</v>
      </c>
      <c r="T579" s="49">
        <v>327.36</v>
      </c>
      <c r="U579" s="49" t="s">
        <v>1979</v>
      </c>
      <c r="V579" s="49" t="s">
        <v>716</v>
      </c>
      <c r="X579" s="49" t="s">
        <v>698</v>
      </c>
      <c r="Y579" s="49" t="s">
        <v>699</v>
      </c>
    </row>
    <row r="580" spans="1:25" ht="12" customHeight="1">
      <c r="A580" s="7" t="s">
        <v>1977</v>
      </c>
      <c r="C580" s="57" t="str">
        <f>_xlfn.XLOOKUP(F580,truck_and_mark!B:B,truck_and_mark!A:A)</f>
        <v>AEG3986</v>
      </c>
      <c r="F580" s="32" t="s">
        <v>2149</v>
      </c>
      <c r="G580" s="49" t="s">
        <v>698</v>
      </c>
      <c r="H580" s="49" t="s">
        <v>699</v>
      </c>
      <c r="I580" s="49" t="s">
        <v>700</v>
      </c>
      <c r="J580" s="49">
        <v>1</v>
      </c>
      <c r="K580" s="49">
        <v>240</v>
      </c>
      <c r="L580" s="49">
        <v>240</v>
      </c>
      <c r="M580" s="49">
        <v>242</v>
      </c>
      <c r="N580" s="49">
        <v>5603149000</v>
      </c>
      <c r="O580" s="49">
        <v>600</v>
      </c>
      <c r="Q580" s="49">
        <v>768</v>
      </c>
      <c r="R580" s="49">
        <v>439.8</v>
      </c>
      <c r="S580" s="49">
        <v>0.84440000000000004</v>
      </c>
      <c r="T580" s="49">
        <v>327.36</v>
      </c>
      <c r="U580" s="49" t="s">
        <v>1979</v>
      </c>
      <c r="V580" s="49" t="s">
        <v>716</v>
      </c>
      <c r="X580" s="49" t="s">
        <v>698</v>
      </c>
      <c r="Y580" s="49" t="s">
        <v>699</v>
      </c>
    </row>
    <row r="581" spans="1:25" ht="12" customHeight="1">
      <c r="A581" s="7" t="s">
        <v>1977</v>
      </c>
      <c r="C581" s="57" t="str">
        <f>_xlfn.XLOOKUP(F581,truck_and_mark!B:B,truck_and_mark!A:A)</f>
        <v>AEG3986</v>
      </c>
      <c r="F581" s="32" t="s">
        <v>2150</v>
      </c>
      <c r="G581" s="49" t="s">
        <v>698</v>
      </c>
      <c r="H581" s="49" t="s">
        <v>699</v>
      </c>
      <c r="I581" s="49" t="s">
        <v>700</v>
      </c>
      <c r="J581" s="49">
        <v>1</v>
      </c>
      <c r="K581" s="49">
        <v>240</v>
      </c>
      <c r="L581" s="49">
        <v>240</v>
      </c>
      <c r="M581" s="49">
        <v>242</v>
      </c>
      <c r="N581" s="49">
        <v>5603149000</v>
      </c>
      <c r="O581" s="49">
        <v>600</v>
      </c>
      <c r="Q581" s="49">
        <v>768</v>
      </c>
      <c r="R581" s="49">
        <v>439.8</v>
      </c>
      <c r="S581" s="49">
        <v>0.84440000000000004</v>
      </c>
      <c r="T581" s="49">
        <v>327.36</v>
      </c>
      <c r="U581" s="49" t="s">
        <v>1979</v>
      </c>
      <c r="V581" s="49" t="s">
        <v>716</v>
      </c>
      <c r="X581" s="49" t="s">
        <v>698</v>
      </c>
      <c r="Y581" s="49" t="s">
        <v>699</v>
      </c>
    </row>
    <row r="582" spans="1:25" ht="12" customHeight="1">
      <c r="A582" s="7" t="s">
        <v>1977</v>
      </c>
      <c r="C582" s="57" t="str">
        <f>_xlfn.XLOOKUP(F582,truck_and_mark!B:B,truck_and_mark!A:A)</f>
        <v>AEG3986</v>
      </c>
      <c r="F582" s="32" t="s">
        <v>2151</v>
      </c>
      <c r="G582" s="49" t="s">
        <v>698</v>
      </c>
      <c r="H582" s="49" t="s">
        <v>699</v>
      </c>
      <c r="I582" s="49" t="s">
        <v>700</v>
      </c>
      <c r="J582" s="49">
        <v>1</v>
      </c>
      <c r="K582" s="49">
        <v>240</v>
      </c>
      <c r="L582" s="49">
        <v>240</v>
      </c>
      <c r="M582" s="49">
        <v>242</v>
      </c>
      <c r="N582" s="49">
        <v>5603149000</v>
      </c>
      <c r="O582" s="49">
        <v>600</v>
      </c>
      <c r="Q582" s="49">
        <v>768</v>
      </c>
      <c r="R582" s="49">
        <v>439.8</v>
      </c>
      <c r="S582" s="49">
        <v>0.84440000000000004</v>
      </c>
      <c r="T582" s="49">
        <v>327.36</v>
      </c>
      <c r="U582" s="49" t="s">
        <v>1979</v>
      </c>
      <c r="V582" s="49" t="s">
        <v>716</v>
      </c>
      <c r="X582" s="49" t="s">
        <v>698</v>
      </c>
      <c r="Y582" s="49" t="s">
        <v>699</v>
      </c>
    </row>
    <row r="583" spans="1:25" ht="12" customHeight="1">
      <c r="A583" s="7" t="s">
        <v>1977</v>
      </c>
      <c r="C583" s="57" t="str">
        <f>_xlfn.XLOOKUP(F583,truck_and_mark!B:B,truck_and_mark!A:A)</f>
        <v>AEG3986</v>
      </c>
      <c r="F583" s="32" t="s">
        <v>2152</v>
      </c>
      <c r="G583" s="49" t="s">
        <v>698</v>
      </c>
      <c r="H583" s="49" t="s">
        <v>699</v>
      </c>
      <c r="I583" s="49" t="s">
        <v>700</v>
      </c>
      <c r="J583" s="49">
        <v>1</v>
      </c>
      <c r="K583" s="49">
        <v>240</v>
      </c>
      <c r="L583" s="49">
        <v>240</v>
      </c>
      <c r="M583" s="49">
        <v>242</v>
      </c>
      <c r="N583" s="49">
        <v>5603149000</v>
      </c>
      <c r="O583" s="49">
        <v>600</v>
      </c>
      <c r="Q583" s="49">
        <v>768</v>
      </c>
      <c r="R583" s="49">
        <v>439.8</v>
      </c>
      <c r="S583" s="49">
        <v>0.84440000000000004</v>
      </c>
      <c r="T583" s="49">
        <v>327.36</v>
      </c>
      <c r="U583" s="49" t="s">
        <v>1979</v>
      </c>
      <c r="V583" s="49" t="s">
        <v>716</v>
      </c>
      <c r="X583" s="49" t="s">
        <v>698</v>
      </c>
      <c r="Y583" s="49" t="s">
        <v>699</v>
      </c>
    </row>
    <row r="584" spans="1:25" ht="12" customHeight="1">
      <c r="A584" s="7" t="s">
        <v>1977</v>
      </c>
      <c r="C584" s="57" t="str">
        <f>_xlfn.XLOOKUP(F584,truck_and_mark!B:B,truck_and_mark!A:A)</f>
        <v>AEG3986</v>
      </c>
      <c r="F584" s="32" t="s">
        <v>2153</v>
      </c>
      <c r="G584" s="49" t="s">
        <v>698</v>
      </c>
      <c r="H584" s="49" t="s">
        <v>699</v>
      </c>
      <c r="I584" s="49" t="s">
        <v>700</v>
      </c>
      <c r="J584" s="49">
        <v>1</v>
      </c>
      <c r="K584" s="49">
        <v>240</v>
      </c>
      <c r="L584" s="49">
        <v>240</v>
      </c>
      <c r="M584" s="49">
        <v>242</v>
      </c>
      <c r="N584" s="49">
        <v>5603149000</v>
      </c>
      <c r="O584" s="49">
        <v>600</v>
      </c>
      <c r="Q584" s="49">
        <v>768</v>
      </c>
      <c r="R584" s="49">
        <v>439.8</v>
      </c>
      <c r="S584" s="49">
        <v>0.84440000000000004</v>
      </c>
      <c r="T584" s="49">
        <v>327.36</v>
      </c>
      <c r="U584" s="49" t="s">
        <v>1979</v>
      </c>
      <c r="V584" s="49" t="s">
        <v>716</v>
      </c>
      <c r="X584" s="49" t="s">
        <v>698</v>
      </c>
      <c r="Y584" s="49" t="s">
        <v>699</v>
      </c>
    </row>
    <row r="585" spans="1:25" ht="12" customHeight="1">
      <c r="A585" s="7" t="s">
        <v>1977</v>
      </c>
      <c r="C585" s="57" t="str">
        <f>_xlfn.XLOOKUP(F585,truck_and_mark!B:B,truck_and_mark!A:A)</f>
        <v>AEG3986</v>
      </c>
      <c r="F585" s="32" t="s">
        <v>2154</v>
      </c>
      <c r="G585" s="49" t="s">
        <v>698</v>
      </c>
      <c r="H585" s="49" t="s">
        <v>699</v>
      </c>
      <c r="I585" s="49" t="s">
        <v>700</v>
      </c>
      <c r="J585" s="49">
        <v>1</v>
      </c>
      <c r="K585" s="49">
        <v>240</v>
      </c>
      <c r="L585" s="49">
        <v>240</v>
      </c>
      <c r="M585" s="49">
        <v>242</v>
      </c>
      <c r="N585" s="49">
        <v>5603149000</v>
      </c>
      <c r="O585" s="49">
        <v>600</v>
      </c>
      <c r="Q585" s="49">
        <v>768</v>
      </c>
      <c r="R585" s="49">
        <v>439.8</v>
      </c>
      <c r="S585" s="49">
        <v>0.84440000000000004</v>
      </c>
      <c r="T585" s="49">
        <v>327.36</v>
      </c>
      <c r="U585" s="49" t="s">
        <v>1979</v>
      </c>
      <c r="V585" s="49" t="s">
        <v>716</v>
      </c>
      <c r="X585" s="49" t="s">
        <v>698</v>
      </c>
      <c r="Y585" s="49" t="s">
        <v>699</v>
      </c>
    </row>
    <row r="586" spans="1:25" ht="12" customHeight="1">
      <c r="A586" s="7" t="s">
        <v>1977</v>
      </c>
      <c r="C586" s="57" t="str">
        <f>_xlfn.XLOOKUP(F586,truck_and_mark!B:B,truck_and_mark!A:A)</f>
        <v>AEG3986</v>
      </c>
      <c r="F586" s="32" t="s">
        <v>2155</v>
      </c>
      <c r="G586" s="49" t="s">
        <v>698</v>
      </c>
      <c r="H586" s="49" t="s">
        <v>699</v>
      </c>
      <c r="I586" s="49" t="s">
        <v>700</v>
      </c>
      <c r="J586" s="49">
        <v>1</v>
      </c>
      <c r="K586" s="49">
        <v>240</v>
      </c>
      <c r="L586" s="49">
        <v>240</v>
      </c>
      <c r="M586" s="49">
        <v>242</v>
      </c>
      <c r="N586" s="49">
        <v>5603149000</v>
      </c>
      <c r="O586" s="49">
        <v>600</v>
      </c>
      <c r="Q586" s="49">
        <v>768</v>
      </c>
      <c r="R586" s="49">
        <v>439.8</v>
      </c>
      <c r="S586" s="49">
        <v>0.84440000000000004</v>
      </c>
      <c r="T586" s="49">
        <v>327.36</v>
      </c>
      <c r="U586" s="49" t="s">
        <v>1979</v>
      </c>
      <c r="V586" s="49" t="s">
        <v>716</v>
      </c>
      <c r="X586" s="49" t="s">
        <v>698</v>
      </c>
      <c r="Y586" s="49" t="s">
        <v>699</v>
      </c>
    </row>
    <row r="587" spans="1:25" ht="12" customHeight="1">
      <c r="A587" s="7" t="s">
        <v>1977</v>
      </c>
      <c r="C587" s="57" t="str">
        <f>_xlfn.XLOOKUP(F587,truck_and_mark!B:B,truck_and_mark!A:A)</f>
        <v>AEG3986</v>
      </c>
      <c r="F587" s="32" t="s">
        <v>2156</v>
      </c>
      <c r="G587" s="49" t="s">
        <v>698</v>
      </c>
      <c r="H587" s="49" t="s">
        <v>699</v>
      </c>
      <c r="I587" s="49" t="s">
        <v>700</v>
      </c>
      <c r="J587" s="49">
        <v>1</v>
      </c>
      <c r="K587" s="49">
        <v>240</v>
      </c>
      <c r="L587" s="49">
        <v>240</v>
      </c>
      <c r="M587" s="49">
        <v>242</v>
      </c>
      <c r="N587" s="49">
        <v>5603149000</v>
      </c>
      <c r="O587" s="49">
        <v>600</v>
      </c>
      <c r="Q587" s="49">
        <v>768</v>
      </c>
      <c r="R587" s="49">
        <v>439.8</v>
      </c>
      <c r="S587" s="49">
        <v>0.84440000000000004</v>
      </c>
      <c r="T587" s="49">
        <v>327.36</v>
      </c>
      <c r="U587" s="49" t="s">
        <v>1979</v>
      </c>
      <c r="V587" s="49" t="s">
        <v>716</v>
      </c>
      <c r="X587" s="49" t="s">
        <v>698</v>
      </c>
      <c r="Y587" s="49" t="s">
        <v>699</v>
      </c>
    </row>
    <row r="588" spans="1:25" ht="12" customHeight="1">
      <c r="A588" s="7" t="s">
        <v>1977</v>
      </c>
      <c r="C588" s="57" t="str">
        <f>_xlfn.XLOOKUP(F588,truck_and_mark!B:B,truck_and_mark!A:A)</f>
        <v>AEG3986</v>
      </c>
      <c r="F588" s="32" t="s">
        <v>2157</v>
      </c>
      <c r="G588" s="49" t="s">
        <v>698</v>
      </c>
      <c r="H588" s="49" t="s">
        <v>699</v>
      </c>
      <c r="I588" s="49" t="s">
        <v>700</v>
      </c>
      <c r="J588" s="49">
        <v>1</v>
      </c>
      <c r="K588" s="49">
        <v>240</v>
      </c>
      <c r="L588" s="49">
        <v>240</v>
      </c>
      <c r="M588" s="49">
        <v>242</v>
      </c>
      <c r="N588" s="49">
        <v>5603149000</v>
      </c>
      <c r="O588" s="49">
        <v>600</v>
      </c>
      <c r="Q588" s="49">
        <v>768</v>
      </c>
      <c r="R588" s="49">
        <v>439.8</v>
      </c>
      <c r="S588" s="49">
        <v>0.84440000000000004</v>
      </c>
      <c r="T588" s="49">
        <v>327.36</v>
      </c>
      <c r="U588" s="49" t="s">
        <v>1979</v>
      </c>
      <c r="V588" s="49" t="s">
        <v>716</v>
      </c>
      <c r="X588" s="49" t="s">
        <v>698</v>
      </c>
      <c r="Y588" s="49" t="s">
        <v>699</v>
      </c>
    </row>
    <row r="589" spans="1:25" ht="12" customHeight="1">
      <c r="A589" s="7" t="s">
        <v>1977</v>
      </c>
      <c r="C589" s="57" t="str">
        <f>_xlfn.XLOOKUP(F589,truck_and_mark!B:B,truck_and_mark!A:A)</f>
        <v>AEG3986</v>
      </c>
      <c r="F589" s="32" t="s">
        <v>2158</v>
      </c>
      <c r="G589" s="49" t="s">
        <v>698</v>
      </c>
      <c r="H589" s="49" t="s">
        <v>699</v>
      </c>
      <c r="I589" s="49" t="s">
        <v>700</v>
      </c>
      <c r="J589" s="49">
        <v>1</v>
      </c>
      <c r="K589" s="49">
        <v>240</v>
      </c>
      <c r="L589" s="49">
        <v>240</v>
      </c>
      <c r="M589" s="49">
        <v>242</v>
      </c>
      <c r="N589" s="49">
        <v>5603149000</v>
      </c>
      <c r="O589" s="49">
        <v>600</v>
      </c>
      <c r="Q589" s="49">
        <v>768</v>
      </c>
      <c r="R589" s="49">
        <v>439.8</v>
      </c>
      <c r="S589" s="49">
        <v>0.84440000000000004</v>
      </c>
      <c r="T589" s="49">
        <v>327.36</v>
      </c>
      <c r="U589" s="49" t="s">
        <v>1979</v>
      </c>
      <c r="V589" s="49" t="s">
        <v>716</v>
      </c>
      <c r="X589" s="49" t="s">
        <v>698</v>
      </c>
      <c r="Y589" s="49" t="s">
        <v>699</v>
      </c>
    </row>
    <row r="590" spans="1:25" ht="12" customHeight="1">
      <c r="A590" s="7" t="s">
        <v>1977</v>
      </c>
      <c r="C590" s="57" t="str">
        <f>_xlfn.XLOOKUP(F590,truck_and_mark!B:B,truck_and_mark!A:A)</f>
        <v>AEG3986</v>
      </c>
      <c r="F590" s="32" t="s">
        <v>2159</v>
      </c>
      <c r="G590" s="49" t="s">
        <v>698</v>
      </c>
      <c r="H590" s="49" t="s">
        <v>699</v>
      </c>
      <c r="I590" s="49" t="s">
        <v>700</v>
      </c>
      <c r="J590" s="49">
        <v>1</v>
      </c>
      <c r="K590" s="49">
        <v>240</v>
      </c>
      <c r="L590" s="49">
        <v>240</v>
      </c>
      <c r="M590" s="49">
        <v>242</v>
      </c>
      <c r="N590" s="49">
        <v>5603149000</v>
      </c>
      <c r="O590" s="49">
        <v>600</v>
      </c>
      <c r="Q590" s="49">
        <v>768</v>
      </c>
      <c r="R590" s="49">
        <v>439.8</v>
      </c>
      <c r="S590" s="49">
        <v>0.84440000000000004</v>
      </c>
      <c r="T590" s="49">
        <v>327.36</v>
      </c>
      <c r="U590" s="49" t="s">
        <v>1979</v>
      </c>
      <c r="V590" s="49" t="s">
        <v>716</v>
      </c>
      <c r="X590" s="49" t="s">
        <v>698</v>
      </c>
      <c r="Y590" s="49" t="s">
        <v>699</v>
      </c>
    </row>
    <row r="591" spans="1:25" ht="12" customHeight="1">
      <c r="A591" s="7" t="s">
        <v>1977</v>
      </c>
      <c r="C591" s="57" t="str">
        <f>_xlfn.XLOOKUP(F591,truck_and_mark!B:B,truck_and_mark!A:A)</f>
        <v>AEG3986</v>
      </c>
      <c r="F591" s="32" t="s">
        <v>2160</v>
      </c>
      <c r="G591" s="49" t="s">
        <v>698</v>
      </c>
      <c r="H591" s="49" t="s">
        <v>699</v>
      </c>
      <c r="I591" s="49" t="s">
        <v>700</v>
      </c>
      <c r="J591" s="49">
        <v>1</v>
      </c>
      <c r="K591" s="49">
        <v>240</v>
      </c>
      <c r="L591" s="49">
        <v>240</v>
      </c>
      <c r="M591" s="49">
        <v>242</v>
      </c>
      <c r="N591" s="49">
        <v>5603149000</v>
      </c>
      <c r="O591" s="49">
        <v>600</v>
      </c>
      <c r="Q591" s="49">
        <v>768</v>
      </c>
      <c r="R591" s="49">
        <v>439.8</v>
      </c>
      <c r="S591" s="49">
        <v>0.84440000000000004</v>
      </c>
      <c r="T591" s="49">
        <v>327.36</v>
      </c>
      <c r="U591" s="49" t="s">
        <v>1979</v>
      </c>
      <c r="V591" s="49" t="s">
        <v>716</v>
      </c>
      <c r="X591" s="49" t="s">
        <v>698</v>
      </c>
      <c r="Y591" s="49" t="s">
        <v>699</v>
      </c>
    </row>
    <row r="592" spans="1:25" ht="12" customHeight="1">
      <c r="A592" s="7" t="s">
        <v>1977</v>
      </c>
      <c r="C592" s="57" t="str">
        <f>_xlfn.XLOOKUP(F592,truck_and_mark!B:B,truck_and_mark!A:A)</f>
        <v>AEG3986</v>
      </c>
      <c r="F592" s="32" t="s">
        <v>2161</v>
      </c>
      <c r="G592" s="49" t="s">
        <v>698</v>
      </c>
      <c r="H592" s="49" t="s">
        <v>699</v>
      </c>
      <c r="I592" s="49" t="s">
        <v>700</v>
      </c>
      <c r="J592" s="49">
        <v>1</v>
      </c>
      <c r="K592" s="49">
        <v>240</v>
      </c>
      <c r="L592" s="49">
        <v>240</v>
      </c>
      <c r="M592" s="49">
        <v>242</v>
      </c>
      <c r="N592" s="49">
        <v>5603149000</v>
      </c>
      <c r="O592" s="49">
        <v>600</v>
      </c>
      <c r="Q592" s="49">
        <v>768</v>
      </c>
      <c r="R592" s="49">
        <v>439.8</v>
      </c>
      <c r="S592" s="49">
        <v>0.84440000000000004</v>
      </c>
      <c r="T592" s="49">
        <v>327.36</v>
      </c>
      <c r="U592" s="49" t="s">
        <v>1979</v>
      </c>
      <c r="V592" s="49" t="s">
        <v>716</v>
      </c>
      <c r="X592" s="49" t="s">
        <v>698</v>
      </c>
      <c r="Y592" s="49" t="s">
        <v>699</v>
      </c>
    </row>
    <row r="593" spans="1:25" ht="12" customHeight="1">
      <c r="A593" s="7" t="s">
        <v>1977</v>
      </c>
      <c r="C593" s="57" t="str">
        <f>_xlfn.XLOOKUP(F593,truck_and_mark!B:B,truck_and_mark!A:A)</f>
        <v>AEG3986</v>
      </c>
      <c r="F593" s="32" t="s">
        <v>2162</v>
      </c>
      <c r="G593" s="49" t="s">
        <v>698</v>
      </c>
      <c r="H593" s="49" t="s">
        <v>699</v>
      </c>
      <c r="I593" s="49" t="s">
        <v>700</v>
      </c>
      <c r="J593" s="49">
        <v>1</v>
      </c>
      <c r="K593" s="49">
        <v>240</v>
      </c>
      <c r="L593" s="49">
        <v>240</v>
      </c>
      <c r="M593" s="49">
        <v>242</v>
      </c>
      <c r="N593" s="49">
        <v>5603149000</v>
      </c>
      <c r="O593" s="49">
        <v>600</v>
      </c>
      <c r="Q593" s="49">
        <v>768</v>
      </c>
      <c r="R593" s="49">
        <v>439.8</v>
      </c>
      <c r="S593" s="49">
        <v>0.84440000000000004</v>
      </c>
      <c r="T593" s="49">
        <v>327.36</v>
      </c>
      <c r="U593" s="49" t="s">
        <v>1979</v>
      </c>
      <c r="V593" s="49" t="s">
        <v>716</v>
      </c>
      <c r="X593" s="49" t="s">
        <v>698</v>
      </c>
      <c r="Y593" s="49" t="s">
        <v>699</v>
      </c>
    </row>
    <row r="594" spans="1:25" ht="12" customHeight="1">
      <c r="A594" s="49" t="s">
        <v>892</v>
      </c>
      <c r="C594" s="57" t="str">
        <f>_xlfn.XLOOKUP(F594,truck_and_mark!B:B,truck_and_mark!A:A)</f>
        <v>AEG3988</v>
      </c>
      <c r="E594" s="57" t="s">
        <v>1137</v>
      </c>
      <c r="F594" s="32" t="s">
        <v>1138</v>
      </c>
      <c r="G594" s="57" t="s">
        <v>219</v>
      </c>
      <c r="H594" s="57" t="s">
        <v>220</v>
      </c>
      <c r="I594" s="57" t="s">
        <v>1134</v>
      </c>
      <c r="J594" s="57">
        <v>1</v>
      </c>
      <c r="K594" s="58">
        <v>1250</v>
      </c>
      <c r="L594" s="58">
        <v>1250</v>
      </c>
      <c r="M594" s="58">
        <v>1250</v>
      </c>
      <c r="N594" s="49" t="e">
        <f>_xlfn.XLOOKUP(X594,CI!C:C,CI!#REF!)</f>
        <v>#REF!</v>
      </c>
      <c r="Q594" s="38">
        <v>12646.61</v>
      </c>
      <c r="R594" s="38">
        <v>9356.8700000000008</v>
      </c>
      <c r="S594" s="38">
        <v>13.911</v>
      </c>
      <c r="T594" s="38">
        <v>3275.8290000000002</v>
      </c>
      <c r="U594" s="5" t="s">
        <v>18</v>
      </c>
      <c r="V594" s="5" t="s">
        <v>19</v>
      </c>
      <c r="X594" s="57" t="s">
        <v>219</v>
      </c>
      <c r="Y594" s="57" t="s">
        <v>220</v>
      </c>
    </row>
    <row r="595" spans="1:25" ht="12" customHeight="1">
      <c r="A595" s="49" t="s">
        <v>892</v>
      </c>
      <c r="C595" s="57" t="str">
        <f>_xlfn.XLOOKUP(F595,truck_and_mark!B:B,truck_and_mark!A:A)</f>
        <v>AEG3988</v>
      </c>
      <c r="E595" s="57" t="s">
        <v>1137</v>
      </c>
      <c r="F595" s="32" t="s">
        <v>1141</v>
      </c>
      <c r="G595" s="57" t="s">
        <v>219</v>
      </c>
      <c r="H595" s="57" t="s">
        <v>220</v>
      </c>
      <c r="I595" s="57" t="s">
        <v>1134</v>
      </c>
      <c r="J595" s="57">
        <v>1</v>
      </c>
      <c r="K595" s="58">
        <v>1250</v>
      </c>
      <c r="L595" s="58">
        <v>1250</v>
      </c>
      <c r="M595" s="58">
        <v>1250</v>
      </c>
      <c r="N595" s="49" t="e">
        <f>_xlfn.XLOOKUP(X595,CI!C:C,CI!#REF!)</f>
        <v>#REF!</v>
      </c>
      <c r="Q595" s="38">
        <v>12646.61</v>
      </c>
      <c r="R595" s="38">
        <v>9356.8700000000008</v>
      </c>
      <c r="S595" s="38">
        <v>13.911</v>
      </c>
      <c r="T595" s="38">
        <v>3275.8290000000002</v>
      </c>
      <c r="U595" s="5" t="s">
        <v>18</v>
      </c>
      <c r="V595" s="5" t="s">
        <v>19</v>
      </c>
      <c r="X595" s="57" t="s">
        <v>219</v>
      </c>
      <c r="Y595" s="57" t="s">
        <v>220</v>
      </c>
    </row>
    <row r="596" spans="1:25" ht="12" customHeight="1">
      <c r="A596" s="7" t="s">
        <v>1229</v>
      </c>
      <c r="C596" s="57" t="str">
        <f>_xlfn.XLOOKUP(F596,truck_and_mark!B:B,truck_and_mark!A:A)</f>
        <v>AEG5560</v>
      </c>
      <c r="E596" s="55"/>
      <c r="F596" s="32" t="s">
        <v>1276</v>
      </c>
      <c r="G596" s="8" t="s">
        <v>1232</v>
      </c>
      <c r="H596" s="8" t="s">
        <v>1233</v>
      </c>
      <c r="I596" s="9" t="s">
        <v>694</v>
      </c>
      <c r="J596" s="81">
        <v>1</v>
      </c>
      <c r="K596" s="58">
        <v>7900</v>
      </c>
      <c r="L596" s="58">
        <v>7900</v>
      </c>
      <c r="M596" s="58">
        <v>9011</v>
      </c>
      <c r="N596" s="49">
        <v>8543909000</v>
      </c>
      <c r="O596" s="49">
        <v>1</v>
      </c>
      <c r="Q596" s="49">
        <v>12705.04</v>
      </c>
      <c r="R596" s="49">
        <v>8698.65</v>
      </c>
      <c r="S596" s="49">
        <v>13.97</v>
      </c>
      <c r="T596" s="49">
        <v>3992.42</v>
      </c>
      <c r="U596" s="49" t="s">
        <v>696</v>
      </c>
      <c r="V596" s="49" t="s">
        <v>1234</v>
      </c>
      <c r="X596" s="49" t="s">
        <v>1232</v>
      </c>
      <c r="Y596" s="49" t="s">
        <v>1233</v>
      </c>
    </row>
    <row r="597" spans="1:25" ht="12" customHeight="1">
      <c r="A597" s="7" t="s">
        <v>1229</v>
      </c>
      <c r="C597" s="57" t="str">
        <f>_xlfn.XLOOKUP(F597,truck_and_mark!B:B,truck_and_mark!A:A)</f>
        <v>AEG5560</v>
      </c>
      <c r="E597" s="55"/>
      <c r="F597" s="32" t="s">
        <v>1276</v>
      </c>
      <c r="G597" s="8" t="s">
        <v>1235</v>
      </c>
      <c r="H597" s="8" t="s">
        <v>699</v>
      </c>
      <c r="I597" s="58" t="s">
        <v>700</v>
      </c>
      <c r="J597" s="60"/>
      <c r="K597" s="58">
        <v>240</v>
      </c>
      <c r="L597" s="58">
        <v>720</v>
      </c>
      <c r="M597" s="58">
        <v>726</v>
      </c>
      <c r="N597" s="49">
        <v>5603149000</v>
      </c>
      <c r="O597" s="49">
        <v>3</v>
      </c>
      <c r="Q597" s="49">
        <v>2304</v>
      </c>
      <c r="R597" s="49">
        <v>1319.4</v>
      </c>
      <c r="S597" s="49">
        <v>2.54</v>
      </c>
      <c r="T597" s="49">
        <v>982.06</v>
      </c>
      <c r="U597" s="49" t="s">
        <v>1236</v>
      </c>
      <c r="V597" s="49" t="s">
        <v>716</v>
      </c>
      <c r="X597" s="49" t="s">
        <v>1235</v>
      </c>
      <c r="Y597" s="49" t="s">
        <v>699</v>
      </c>
    </row>
    <row r="598" spans="1:25" ht="12" customHeight="1">
      <c r="A598" s="49" t="s">
        <v>1397</v>
      </c>
      <c r="C598" s="57" t="str">
        <f>_xlfn.XLOOKUP(F598,truck_and_mark!B:B,truck_and_mark!A:A)</f>
        <v>AEG5560</v>
      </c>
      <c r="F598" s="32" t="s">
        <v>1516</v>
      </c>
      <c r="G598" s="49" t="s">
        <v>703</v>
      </c>
      <c r="H598" s="49" t="s">
        <v>704</v>
      </c>
      <c r="I598" s="49" t="s">
        <v>705</v>
      </c>
      <c r="J598" s="49">
        <v>1</v>
      </c>
      <c r="K598" s="49">
        <v>47</v>
      </c>
      <c r="L598" s="49">
        <v>1880</v>
      </c>
      <c r="M598" s="49">
        <v>1985</v>
      </c>
      <c r="N598" s="49">
        <v>8543909000</v>
      </c>
      <c r="O598" s="49">
        <v>40</v>
      </c>
      <c r="Q598" s="49">
        <v>14838.8</v>
      </c>
      <c r="R598" s="49">
        <v>13364.2</v>
      </c>
      <c r="S598" s="49">
        <v>16.350000000000001</v>
      </c>
      <c r="T598" s="49">
        <v>1458.25</v>
      </c>
      <c r="U598" s="49" t="s">
        <v>707</v>
      </c>
      <c r="V598" s="49" t="s">
        <v>708</v>
      </c>
      <c r="X598" s="49" t="s">
        <v>703</v>
      </c>
      <c r="Y598" s="49" t="s">
        <v>704</v>
      </c>
    </row>
    <row r="599" spans="1:25" ht="12" customHeight="1">
      <c r="A599" s="49" t="s">
        <v>1397</v>
      </c>
      <c r="C599" s="57" t="str">
        <f>_xlfn.XLOOKUP(F599,truck_and_mark!B:B,truck_and_mark!A:A)</f>
        <v>AEG5560</v>
      </c>
      <c r="F599" s="32" t="s">
        <v>1609</v>
      </c>
      <c r="G599" s="49" t="s">
        <v>703</v>
      </c>
      <c r="H599" s="49" t="s">
        <v>704</v>
      </c>
      <c r="I599" s="49" t="s">
        <v>705</v>
      </c>
      <c r="J599" s="49">
        <v>1</v>
      </c>
      <c r="K599" s="49">
        <v>47</v>
      </c>
      <c r="L599" s="49">
        <v>1880</v>
      </c>
      <c r="M599" s="49">
        <v>1985</v>
      </c>
      <c r="N599" s="49">
        <v>8543909000</v>
      </c>
      <c r="O599" s="49">
        <v>40</v>
      </c>
      <c r="Q599" s="49">
        <v>14838.8</v>
      </c>
      <c r="R599" s="49">
        <v>13364.2</v>
      </c>
      <c r="S599" s="49">
        <v>16.350000000000001</v>
      </c>
      <c r="T599" s="49">
        <v>1458.25</v>
      </c>
      <c r="U599" s="49" t="s">
        <v>707</v>
      </c>
      <c r="V599" s="49" t="s">
        <v>708</v>
      </c>
      <c r="X599" s="49" t="s">
        <v>703</v>
      </c>
      <c r="Y599" s="49" t="s">
        <v>704</v>
      </c>
    </row>
    <row r="600" spans="1:25" ht="12" customHeight="1">
      <c r="A600" s="49" t="s">
        <v>1397</v>
      </c>
      <c r="C600" s="57" t="str">
        <f>_xlfn.XLOOKUP(F600,truck_and_mark!B:B,truck_and_mark!A:A)</f>
        <v>AEG5560</v>
      </c>
      <c r="F600" s="32" t="s">
        <v>1623</v>
      </c>
      <c r="G600" s="49" t="s">
        <v>703</v>
      </c>
      <c r="H600" s="49" t="s">
        <v>704</v>
      </c>
      <c r="I600" s="49" t="s">
        <v>705</v>
      </c>
      <c r="J600" s="49">
        <v>1</v>
      </c>
      <c r="K600" s="49">
        <v>47</v>
      </c>
      <c r="L600" s="49">
        <v>1880</v>
      </c>
      <c r="M600" s="49">
        <v>1985</v>
      </c>
      <c r="N600" s="49">
        <v>8543909000</v>
      </c>
      <c r="O600" s="49">
        <v>40</v>
      </c>
      <c r="Q600" s="49">
        <v>14838.8</v>
      </c>
      <c r="R600" s="49">
        <v>13364.2</v>
      </c>
      <c r="S600" s="49">
        <v>16.350000000000001</v>
      </c>
      <c r="T600" s="49">
        <v>1458.25</v>
      </c>
      <c r="U600" s="49" t="s">
        <v>707</v>
      </c>
      <c r="V600" s="49" t="s">
        <v>708</v>
      </c>
      <c r="X600" s="49" t="s">
        <v>703</v>
      </c>
      <c r="Y600" s="49" t="s">
        <v>704</v>
      </c>
    </row>
    <row r="601" spans="1:25" ht="12" customHeight="1">
      <c r="A601" s="49" t="s">
        <v>1397</v>
      </c>
      <c r="C601" s="57" t="str">
        <f>_xlfn.XLOOKUP(F601,truck_and_mark!B:B,truck_and_mark!A:A)</f>
        <v>AEG5560</v>
      </c>
      <c r="F601" s="32" t="s">
        <v>1625</v>
      </c>
      <c r="G601" s="49" t="s">
        <v>703</v>
      </c>
      <c r="H601" s="49" t="s">
        <v>704</v>
      </c>
      <c r="I601" s="49" t="s">
        <v>705</v>
      </c>
      <c r="J601" s="49">
        <v>1</v>
      </c>
      <c r="K601" s="49">
        <v>47</v>
      </c>
      <c r="L601" s="49">
        <v>1880</v>
      </c>
      <c r="M601" s="49">
        <v>1985</v>
      </c>
      <c r="N601" s="49">
        <v>8543909000</v>
      </c>
      <c r="O601" s="49">
        <v>40</v>
      </c>
      <c r="Q601" s="49">
        <v>14838.8</v>
      </c>
      <c r="R601" s="49">
        <v>13364.2</v>
      </c>
      <c r="S601" s="49">
        <v>16.350000000000001</v>
      </c>
      <c r="T601" s="49">
        <v>1458.25</v>
      </c>
      <c r="U601" s="49" t="s">
        <v>707</v>
      </c>
      <c r="V601" s="49" t="s">
        <v>708</v>
      </c>
      <c r="X601" s="49" t="s">
        <v>703</v>
      </c>
      <c r="Y601" s="49" t="s">
        <v>704</v>
      </c>
    </row>
    <row r="602" spans="1:25" ht="12" customHeight="1">
      <c r="A602" s="7" t="s">
        <v>1229</v>
      </c>
      <c r="C602" s="57" t="str">
        <f>_xlfn.XLOOKUP(F602,truck_and_mark!B:B,truck_and_mark!A:A)</f>
        <v>AEG6338</v>
      </c>
      <c r="E602" s="55"/>
      <c r="F602" s="32" t="s">
        <v>1298</v>
      </c>
      <c r="G602" s="8" t="s">
        <v>1232</v>
      </c>
      <c r="H602" s="8" t="s">
        <v>1233</v>
      </c>
      <c r="I602" s="9" t="s">
        <v>694</v>
      </c>
      <c r="J602" s="81">
        <v>1</v>
      </c>
      <c r="K602" s="58">
        <v>7900</v>
      </c>
      <c r="L602" s="58">
        <v>7900</v>
      </c>
      <c r="M602" s="58">
        <v>9011</v>
      </c>
      <c r="N602" s="49">
        <v>8543909000</v>
      </c>
      <c r="O602" s="49">
        <v>1</v>
      </c>
      <c r="Q602" s="49">
        <v>12705.04</v>
      </c>
      <c r="R602" s="49">
        <v>8698.65</v>
      </c>
      <c r="S602" s="49">
        <v>13.97</v>
      </c>
      <c r="T602" s="49">
        <v>3992.42</v>
      </c>
      <c r="U602" s="49" t="s">
        <v>696</v>
      </c>
      <c r="V602" s="49" t="s">
        <v>1234</v>
      </c>
      <c r="X602" s="49" t="s">
        <v>1232</v>
      </c>
      <c r="Y602" s="49" t="s">
        <v>1233</v>
      </c>
    </row>
    <row r="603" spans="1:25" ht="12" customHeight="1">
      <c r="A603" s="7" t="s">
        <v>1229</v>
      </c>
      <c r="C603" s="57" t="str">
        <f>_xlfn.XLOOKUP(F603,truck_and_mark!B:B,truck_and_mark!A:A)</f>
        <v>AEG6338</v>
      </c>
      <c r="E603" s="55"/>
      <c r="F603" s="32" t="s">
        <v>1298</v>
      </c>
      <c r="G603" s="8" t="s">
        <v>1235</v>
      </c>
      <c r="H603" s="8" t="s">
        <v>699</v>
      </c>
      <c r="I603" s="58" t="s">
        <v>700</v>
      </c>
      <c r="J603" s="60"/>
      <c r="K603" s="58">
        <v>240</v>
      </c>
      <c r="L603" s="58">
        <v>720</v>
      </c>
      <c r="M603" s="58">
        <v>726</v>
      </c>
      <c r="N603" s="49">
        <v>5603149000</v>
      </c>
      <c r="O603" s="49">
        <v>3</v>
      </c>
      <c r="Q603" s="49">
        <v>2304</v>
      </c>
      <c r="R603" s="49">
        <v>1319.4</v>
      </c>
      <c r="S603" s="49">
        <v>2.54</v>
      </c>
      <c r="T603" s="49">
        <v>982.06</v>
      </c>
      <c r="U603" s="49" t="s">
        <v>1236</v>
      </c>
      <c r="V603" s="49" t="s">
        <v>716</v>
      </c>
      <c r="X603" s="49" t="s">
        <v>1235</v>
      </c>
      <c r="Y603" s="49" t="s">
        <v>699</v>
      </c>
    </row>
    <row r="604" spans="1:25" ht="12" customHeight="1">
      <c r="A604" s="49" t="s">
        <v>1397</v>
      </c>
      <c r="C604" s="57" t="str">
        <f>_xlfn.XLOOKUP(F604,truck_and_mark!B:B,truck_and_mark!A:A)</f>
        <v>AEG6338</v>
      </c>
      <c r="F604" s="32" t="s">
        <v>1518</v>
      </c>
      <c r="G604" s="49" t="s">
        <v>703</v>
      </c>
      <c r="H604" s="49" t="s">
        <v>704</v>
      </c>
      <c r="I604" s="49" t="s">
        <v>705</v>
      </c>
      <c r="J604" s="49">
        <v>1</v>
      </c>
      <c r="K604" s="49">
        <v>47</v>
      </c>
      <c r="L604" s="49">
        <v>1880</v>
      </c>
      <c r="M604" s="49">
        <v>1985</v>
      </c>
      <c r="N604" s="49">
        <v>8543909000</v>
      </c>
      <c r="O604" s="49">
        <v>40</v>
      </c>
      <c r="Q604" s="49">
        <v>14838.8</v>
      </c>
      <c r="R604" s="49">
        <v>13364.2</v>
      </c>
      <c r="S604" s="49">
        <v>16.350000000000001</v>
      </c>
      <c r="T604" s="49">
        <v>1458.25</v>
      </c>
      <c r="U604" s="49" t="s">
        <v>707</v>
      </c>
      <c r="V604" s="49" t="s">
        <v>708</v>
      </c>
      <c r="X604" s="49" t="s">
        <v>703</v>
      </c>
      <c r="Y604" s="49" t="s">
        <v>704</v>
      </c>
    </row>
    <row r="605" spans="1:25" ht="12" customHeight="1">
      <c r="A605" s="49" t="s">
        <v>1397</v>
      </c>
      <c r="C605" s="57" t="str">
        <f>_xlfn.XLOOKUP(F605,truck_and_mark!B:B,truck_and_mark!A:A)</f>
        <v>AEG6338</v>
      </c>
      <c r="F605" s="32" t="s">
        <v>1533</v>
      </c>
      <c r="G605" s="49" t="s">
        <v>703</v>
      </c>
      <c r="H605" s="49" t="s">
        <v>704</v>
      </c>
      <c r="I605" s="49" t="s">
        <v>705</v>
      </c>
      <c r="J605" s="49">
        <v>1</v>
      </c>
      <c r="K605" s="49">
        <v>47</v>
      </c>
      <c r="L605" s="49">
        <v>1880</v>
      </c>
      <c r="M605" s="49">
        <v>1985</v>
      </c>
      <c r="N605" s="49">
        <v>8543909000</v>
      </c>
      <c r="O605" s="49">
        <v>40</v>
      </c>
      <c r="Q605" s="49">
        <v>14838.8</v>
      </c>
      <c r="R605" s="49">
        <v>13364.2</v>
      </c>
      <c r="S605" s="49">
        <v>16.350000000000001</v>
      </c>
      <c r="T605" s="49">
        <v>1458.25</v>
      </c>
      <c r="U605" s="49" t="s">
        <v>707</v>
      </c>
      <c r="V605" s="49" t="s">
        <v>708</v>
      </c>
      <c r="X605" s="49" t="s">
        <v>703</v>
      </c>
      <c r="Y605" s="49" t="s">
        <v>704</v>
      </c>
    </row>
    <row r="606" spans="1:25" ht="12" customHeight="1">
      <c r="A606" s="49" t="s">
        <v>1397</v>
      </c>
      <c r="C606" s="57" t="str">
        <f>_xlfn.XLOOKUP(F606,truck_and_mark!B:B,truck_and_mark!A:A)</f>
        <v>AEG6338</v>
      </c>
      <c r="F606" s="32" t="s">
        <v>1630</v>
      </c>
      <c r="G606" s="49" t="s">
        <v>703</v>
      </c>
      <c r="H606" s="49" t="s">
        <v>704</v>
      </c>
      <c r="I606" s="49" t="s">
        <v>705</v>
      </c>
      <c r="J606" s="49">
        <v>1</v>
      </c>
      <c r="K606" s="49">
        <v>47</v>
      </c>
      <c r="L606" s="49">
        <v>1880</v>
      </c>
      <c r="M606" s="49">
        <v>1985</v>
      </c>
      <c r="N606" s="49">
        <v>8543909000</v>
      </c>
      <c r="O606" s="49">
        <v>40</v>
      </c>
      <c r="Q606" s="49">
        <v>14838.8</v>
      </c>
      <c r="R606" s="49">
        <v>13364.2</v>
      </c>
      <c r="S606" s="49">
        <v>16.350000000000001</v>
      </c>
      <c r="T606" s="49">
        <v>1458.25</v>
      </c>
      <c r="U606" s="49" t="s">
        <v>707</v>
      </c>
      <c r="V606" s="49" t="s">
        <v>708</v>
      </c>
      <c r="X606" s="49" t="s">
        <v>703</v>
      </c>
      <c r="Y606" s="49" t="s">
        <v>704</v>
      </c>
    </row>
    <row r="607" spans="1:25" ht="12" customHeight="1">
      <c r="A607" s="49" t="s">
        <v>1397</v>
      </c>
      <c r="C607" s="57" t="str">
        <f>_xlfn.XLOOKUP(F607,truck_and_mark!B:B,truck_and_mark!A:A)</f>
        <v>AEG6338</v>
      </c>
      <c r="F607" s="32" t="s">
        <v>1656</v>
      </c>
      <c r="G607" s="49" t="s">
        <v>703</v>
      </c>
      <c r="H607" s="49" t="s">
        <v>704</v>
      </c>
      <c r="I607" s="49" t="s">
        <v>705</v>
      </c>
      <c r="J607" s="49">
        <v>1</v>
      </c>
      <c r="K607" s="49">
        <v>47</v>
      </c>
      <c r="L607" s="49">
        <v>1880</v>
      </c>
      <c r="M607" s="49">
        <v>1985</v>
      </c>
      <c r="N607" s="49">
        <v>8543909000</v>
      </c>
      <c r="O607" s="49">
        <v>40</v>
      </c>
      <c r="Q607" s="49">
        <v>14838.8</v>
      </c>
      <c r="R607" s="49">
        <v>13364.2</v>
      </c>
      <c r="S607" s="49">
        <v>16.350000000000001</v>
      </c>
      <c r="T607" s="49">
        <v>1458.25</v>
      </c>
      <c r="U607" s="49" t="s">
        <v>707</v>
      </c>
      <c r="V607" s="49" t="s">
        <v>708</v>
      </c>
      <c r="X607" s="49" t="s">
        <v>703</v>
      </c>
      <c r="Y607" s="49" t="s">
        <v>704</v>
      </c>
    </row>
    <row r="608" spans="1:25" ht="12" customHeight="1">
      <c r="A608" s="7" t="s">
        <v>1229</v>
      </c>
      <c r="C608" s="57" t="str">
        <f>_xlfn.XLOOKUP(F608,truck_and_mark!B:B,truck_and_mark!A:A)</f>
        <v>AEG7780</v>
      </c>
      <c r="E608" s="55"/>
      <c r="F608" s="32" t="s">
        <v>1284</v>
      </c>
      <c r="G608" s="8" t="s">
        <v>1232</v>
      </c>
      <c r="H608" s="8" t="s">
        <v>1233</v>
      </c>
      <c r="I608" s="9" t="s">
        <v>694</v>
      </c>
      <c r="J608" s="81">
        <v>1</v>
      </c>
      <c r="K608" s="58">
        <v>7900</v>
      </c>
      <c r="L608" s="58">
        <v>7900</v>
      </c>
      <c r="M608" s="58">
        <v>9011</v>
      </c>
      <c r="N608" s="49">
        <v>8543909000</v>
      </c>
      <c r="O608" s="49">
        <v>1</v>
      </c>
      <c r="Q608" s="49">
        <v>12705.04</v>
      </c>
      <c r="R608" s="49">
        <v>8698.65</v>
      </c>
      <c r="S608" s="49">
        <v>13.97</v>
      </c>
      <c r="T608" s="49">
        <v>3992.42</v>
      </c>
      <c r="U608" s="49" t="s">
        <v>696</v>
      </c>
      <c r="V608" s="49" t="s">
        <v>1234</v>
      </c>
      <c r="X608" s="49" t="s">
        <v>1232</v>
      </c>
      <c r="Y608" s="49" t="s">
        <v>1233</v>
      </c>
    </row>
    <row r="609" spans="1:25" ht="12" customHeight="1">
      <c r="A609" s="7" t="s">
        <v>1229</v>
      </c>
      <c r="C609" s="57" t="str">
        <f>_xlfn.XLOOKUP(F609,truck_and_mark!B:B,truck_and_mark!A:A)</f>
        <v>AEG7780</v>
      </c>
      <c r="E609" s="55"/>
      <c r="F609" s="32" t="s">
        <v>1284</v>
      </c>
      <c r="G609" s="8" t="s">
        <v>1235</v>
      </c>
      <c r="H609" s="8" t="s">
        <v>699</v>
      </c>
      <c r="I609" s="58" t="s">
        <v>700</v>
      </c>
      <c r="J609" s="60"/>
      <c r="K609" s="58">
        <v>240</v>
      </c>
      <c r="L609" s="58">
        <v>720</v>
      </c>
      <c r="M609" s="58">
        <v>726</v>
      </c>
      <c r="N609" s="49">
        <v>5603149000</v>
      </c>
      <c r="O609" s="49">
        <v>3</v>
      </c>
      <c r="Q609" s="49">
        <v>2304</v>
      </c>
      <c r="R609" s="49">
        <v>1319.4</v>
      </c>
      <c r="S609" s="49">
        <v>2.54</v>
      </c>
      <c r="T609" s="49">
        <v>982.06</v>
      </c>
      <c r="U609" s="49" t="s">
        <v>1236</v>
      </c>
      <c r="V609" s="49" t="s">
        <v>716</v>
      </c>
      <c r="X609" s="49" t="s">
        <v>1235</v>
      </c>
      <c r="Y609" s="49" t="s">
        <v>699</v>
      </c>
    </row>
    <row r="610" spans="1:25" ht="12" customHeight="1">
      <c r="A610" s="49" t="s">
        <v>1397</v>
      </c>
      <c r="C610" s="57" t="str">
        <f>_xlfn.XLOOKUP(F610,truck_and_mark!B:B,truck_and_mark!A:A)</f>
        <v>AEG7780</v>
      </c>
      <c r="F610" s="32" t="s">
        <v>1407</v>
      </c>
      <c r="G610" s="49" t="s">
        <v>703</v>
      </c>
      <c r="H610" s="49" t="s">
        <v>704</v>
      </c>
      <c r="I610" s="49" t="s">
        <v>705</v>
      </c>
      <c r="J610" s="49">
        <v>1</v>
      </c>
      <c r="K610" s="49">
        <v>47</v>
      </c>
      <c r="L610" s="49">
        <v>1880</v>
      </c>
      <c r="M610" s="49">
        <v>1985</v>
      </c>
      <c r="N610" s="49">
        <v>8543909000</v>
      </c>
      <c r="O610" s="49">
        <v>40</v>
      </c>
      <c r="Q610" s="49">
        <v>14838.8</v>
      </c>
      <c r="R610" s="49">
        <v>13364.2</v>
      </c>
      <c r="S610" s="49">
        <v>16.350000000000001</v>
      </c>
      <c r="T610" s="49">
        <v>1458.25</v>
      </c>
      <c r="U610" s="49" t="s">
        <v>707</v>
      </c>
      <c r="V610" s="49" t="s">
        <v>708</v>
      </c>
      <c r="X610" s="49" t="s">
        <v>703</v>
      </c>
      <c r="Y610" s="49" t="s">
        <v>704</v>
      </c>
    </row>
    <row r="611" spans="1:25" ht="12" customHeight="1">
      <c r="A611" s="49" t="s">
        <v>1397</v>
      </c>
      <c r="C611" s="57" t="str">
        <f>_xlfn.XLOOKUP(F611,truck_and_mark!B:B,truck_and_mark!A:A)</f>
        <v>AEG7780</v>
      </c>
      <c r="F611" s="32" t="s">
        <v>1413</v>
      </c>
      <c r="G611" s="49" t="s">
        <v>703</v>
      </c>
      <c r="H611" s="49" t="s">
        <v>704</v>
      </c>
      <c r="I611" s="49" t="s">
        <v>705</v>
      </c>
      <c r="J611" s="49">
        <v>1</v>
      </c>
      <c r="K611" s="49">
        <v>47</v>
      </c>
      <c r="L611" s="49">
        <v>1880</v>
      </c>
      <c r="M611" s="49">
        <v>1985</v>
      </c>
      <c r="N611" s="49">
        <v>8543909000</v>
      </c>
      <c r="O611" s="49">
        <v>40</v>
      </c>
      <c r="Q611" s="49">
        <v>14838.8</v>
      </c>
      <c r="R611" s="49">
        <v>13364.2</v>
      </c>
      <c r="S611" s="49">
        <v>16.350000000000001</v>
      </c>
      <c r="T611" s="49">
        <v>1458.25</v>
      </c>
      <c r="U611" s="49" t="s">
        <v>707</v>
      </c>
      <c r="V611" s="49" t="s">
        <v>708</v>
      </c>
      <c r="X611" s="49" t="s">
        <v>703</v>
      </c>
      <c r="Y611" s="49" t="s">
        <v>704</v>
      </c>
    </row>
    <row r="612" spans="1:25" ht="12" customHeight="1">
      <c r="A612" s="49" t="s">
        <v>1397</v>
      </c>
      <c r="C612" s="57" t="str">
        <f>_xlfn.XLOOKUP(F612,truck_and_mark!B:B,truck_and_mark!A:A)</f>
        <v>AEG7780</v>
      </c>
      <c r="F612" s="32" t="s">
        <v>1433</v>
      </c>
      <c r="G612" s="49" t="s">
        <v>703</v>
      </c>
      <c r="H612" s="49" t="s">
        <v>704</v>
      </c>
      <c r="I612" s="49" t="s">
        <v>705</v>
      </c>
      <c r="J612" s="49">
        <v>1</v>
      </c>
      <c r="K612" s="49">
        <v>47</v>
      </c>
      <c r="L612" s="49">
        <v>1880</v>
      </c>
      <c r="M612" s="49">
        <v>1985</v>
      </c>
      <c r="N612" s="49">
        <v>8543909000</v>
      </c>
      <c r="O612" s="49">
        <v>40</v>
      </c>
      <c r="Q612" s="49">
        <v>14838.8</v>
      </c>
      <c r="R612" s="49">
        <v>13364.2</v>
      </c>
      <c r="S612" s="49">
        <v>16.350000000000001</v>
      </c>
      <c r="T612" s="49">
        <v>1458.25</v>
      </c>
      <c r="U612" s="49" t="s">
        <v>707</v>
      </c>
      <c r="V612" s="49" t="s">
        <v>708</v>
      </c>
      <c r="X612" s="49" t="s">
        <v>703</v>
      </c>
      <c r="Y612" s="49" t="s">
        <v>704</v>
      </c>
    </row>
    <row r="613" spans="1:25" ht="12" customHeight="1">
      <c r="A613" s="49" t="s">
        <v>1397</v>
      </c>
      <c r="C613" s="57" t="str">
        <f>_xlfn.XLOOKUP(F613,truck_and_mark!B:B,truck_and_mark!A:A)</f>
        <v>AEG7780</v>
      </c>
      <c r="F613" s="32" t="s">
        <v>1474</v>
      </c>
      <c r="G613" s="49" t="s">
        <v>703</v>
      </c>
      <c r="H613" s="49" t="s">
        <v>704</v>
      </c>
      <c r="I613" s="49" t="s">
        <v>705</v>
      </c>
      <c r="J613" s="49">
        <v>1</v>
      </c>
      <c r="K613" s="49">
        <v>47</v>
      </c>
      <c r="L613" s="49">
        <v>1880</v>
      </c>
      <c r="M613" s="49">
        <v>1985</v>
      </c>
      <c r="N613" s="49">
        <v>8543909000</v>
      </c>
      <c r="O613" s="49">
        <v>40</v>
      </c>
      <c r="Q613" s="49">
        <v>14838.8</v>
      </c>
      <c r="R613" s="49">
        <v>13364.2</v>
      </c>
      <c r="S613" s="49">
        <v>16.350000000000001</v>
      </c>
      <c r="T613" s="49">
        <v>1458.25</v>
      </c>
      <c r="U613" s="49" t="s">
        <v>707</v>
      </c>
      <c r="V613" s="49" t="s">
        <v>708</v>
      </c>
      <c r="X613" s="49" t="s">
        <v>703</v>
      </c>
      <c r="Y613" s="49" t="s">
        <v>704</v>
      </c>
    </row>
    <row r="614" spans="1:25" ht="12" customHeight="1">
      <c r="A614" s="7" t="s">
        <v>1229</v>
      </c>
      <c r="C614" s="57" t="str">
        <f>_xlfn.XLOOKUP(F614,truck_and_mark!B:B,truck_and_mark!A:A)</f>
        <v>AEG7798</v>
      </c>
      <c r="E614" s="55"/>
      <c r="F614" s="32" t="s">
        <v>1310</v>
      </c>
      <c r="G614" s="8" t="s">
        <v>1232</v>
      </c>
      <c r="H614" s="8" t="s">
        <v>1233</v>
      </c>
      <c r="I614" s="9" t="s">
        <v>694</v>
      </c>
      <c r="J614" s="81">
        <v>1</v>
      </c>
      <c r="K614" s="58">
        <v>7900</v>
      </c>
      <c r="L614" s="58">
        <v>7900</v>
      </c>
      <c r="M614" s="58">
        <v>9011</v>
      </c>
      <c r="N614" s="49">
        <v>8543909000</v>
      </c>
      <c r="O614" s="49">
        <v>1</v>
      </c>
      <c r="Q614" s="49">
        <v>12705.04</v>
      </c>
      <c r="R614" s="49">
        <v>8698.65</v>
      </c>
      <c r="S614" s="49">
        <v>13.97</v>
      </c>
      <c r="T614" s="49">
        <v>3992.42</v>
      </c>
      <c r="U614" s="49" t="s">
        <v>696</v>
      </c>
      <c r="V614" s="49" t="s">
        <v>1234</v>
      </c>
      <c r="X614" s="49" t="s">
        <v>1232</v>
      </c>
      <c r="Y614" s="49" t="s">
        <v>1233</v>
      </c>
    </row>
    <row r="615" spans="1:25" ht="12" customHeight="1">
      <c r="A615" s="7" t="s">
        <v>1229</v>
      </c>
      <c r="C615" s="57" t="str">
        <f>_xlfn.XLOOKUP(F615,truck_and_mark!B:B,truck_and_mark!A:A)</f>
        <v>AEG7798</v>
      </c>
      <c r="E615" s="55"/>
      <c r="F615" s="32" t="s">
        <v>1310</v>
      </c>
      <c r="G615" s="8" t="s">
        <v>1235</v>
      </c>
      <c r="H615" s="8" t="s">
        <v>699</v>
      </c>
      <c r="I615" s="58" t="s">
        <v>700</v>
      </c>
      <c r="J615" s="60"/>
      <c r="K615" s="58">
        <v>240</v>
      </c>
      <c r="L615" s="58">
        <v>720</v>
      </c>
      <c r="M615" s="58">
        <v>726</v>
      </c>
      <c r="N615" s="49">
        <v>5603149000</v>
      </c>
      <c r="O615" s="49">
        <v>3</v>
      </c>
      <c r="Q615" s="49">
        <v>2304</v>
      </c>
      <c r="R615" s="49">
        <v>1319.4</v>
      </c>
      <c r="S615" s="49">
        <v>2.54</v>
      </c>
      <c r="T615" s="49">
        <v>982.06</v>
      </c>
      <c r="U615" s="49" t="s">
        <v>1236</v>
      </c>
      <c r="V615" s="49" t="s">
        <v>716</v>
      </c>
      <c r="X615" s="49" t="s">
        <v>1235</v>
      </c>
      <c r="Y615" s="49" t="s">
        <v>699</v>
      </c>
    </row>
    <row r="616" spans="1:25" ht="12" customHeight="1">
      <c r="A616" s="49" t="s">
        <v>1686</v>
      </c>
      <c r="C616" s="57" t="str">
        <f>_xlfn.XLOOKUP(F616,truck_and_mark!B:B,truck_and_mark!A:A)</f>
        <v>AEG7798</v>
      </c>
      <c r="E616" s="55"/>
      <c r="F616" s="32" t="s">
        <v>1724</v>
      </c>
      <c r="G616" s="49" t="s">
        <v>703</v>
      </c>
      <c r="H616" s="49" t="s">
        <v>704</v>
      </c>
      <c r="I616" s="49" t="s">
        <v>710</v>
      </c>
      <c r="J616" s="49">
        <v>1</v>
      </c>
      <c r="K616" s="49">
        <v>46.4</v>
      </c>
      <c r="L616" s="49">
        <v>1764</v>
      </c>
      <c r="M616" s="49">
        <v>1880</v>
      </c>
      <c r="N616" s="49">
        <v>8543909000</v>
      </c>
      <c r="O616" s="49">
        <v>38</v>
      </c>
      <c r="Q616" s="49">
        <v>14031.88</v>
      </c>
      <c r="R616" s="49">
        <v>12664.83</v>
      </c>
      <c r="S616" s="49">
        <v>15.47</v>
      </c>
      <c r="T616" s="49">
        <v>1351.58</v>
      </c>
      <c r="U616" s="49" t="s">
        <v>712</v>
      </c>
      <c r="V616" s="49" t="s">
        <v>713</v>
      </c>
      <c r="X616" s="49" t="s">
        <v>703</v>
      </c>
      <c r="Y616" s="49" t="s">
        <v>704</v>
      </c>
    </row>
    <row r="617" spans="1:25" ht="12" customHeight="1">
      <c r="A617" s="49" t="s">
        <v>1686</v>
      </c>
      <c r="C617" s="57" t="str">
        <f>_xlfn.XLOOKUP(F617,truck_and_mark!B:B,truck_and_mark!A:A)</f>
        <v>AEG7798</v>
      </c>
      <c r="E617" s="55"/>
      <c r="F617" s="32" t="s">
        <v>1854</v>
      </c>
      <c r="G617" s="49" t="s">
        <v>703</v>
      </c>
      <c r="H617" s="49" t="s">
        <v>704</v>
      </c>
      <c r="I617" s="49" t="s">
        <v>710</v>
      </c>
      <c r="J617" s="49">
        <v>1</v>
      </c>
      <c r="K617" s="49">
        <v>46.4</v>
      </c>
      <c r="L617" s="49">
        <v>1761</v>
      </c>
      <c r="M617" s="49">
        <v>1880</v>
      </c>
      <c r="N617" s="49">
        <v>8543909000</v>
      </c>
      <c r="O617" s="49">
        <v>38</v>
      </c>
      <c r="Q617" s="49">
        <v>14031.88</v>
      </c>
      <c r="R617" s="49">
        <v>12664.83</v>
      </c>
      <c r="S617" s="49">
        <v>15.47</v>
      </c>
      <c r="T617" s="49">
        <v>1351.58</v>
      </c>
      <c r="U617" s="49" t="s">
        <v>712</v>
      </c>
      <c r="V617" s="49" t="s">
        <v>713</v>
      </c>
      <c r="X617" s="49" t="s">
        <v>703</v>
      </c>
      <c r="Y617" s="49" t="s">
        <v>704</v>
      </c>
    </row>
    <row r="618" spans="1:25" ht="12" customHeight="1">
      <c r="A618" s="49" t="s">
        <v>1686</v>
      </c>
      <c r="C618" s="57" t="str">
        <f>_xlfn.XLOOKUP(F618,truck_and_mark!B:B,truck_and_mark!A:A)</f>
        <v>AEG7798</v>
      </c>
      <c r="E618" s="55"/>
      <c r="F618" s="32" t="s">
        <v>1913</v>
      </c>
      <c r="G618" s="49" t="s">
        <v>703</v>
      </c>
      <c r="H618" s="49" t="s">
        <v>704</v>
      </c>
      <c r="I618" s="49" t="s">
        <v>710</v>
      </c>
      <c r="J618" s="49">
        <v>1</v>
      </c>
      <c r="K618" s="49">
        <v>46.4</v>
      </c>
      <c r="L618" s="49">
        <v>1764</v>
      </c>
      <c r="M618" s="49">
        <v>1878</v>
      </c>
      <c r="N618" s="49">
        <v>8543909000</v>
      </c>
      <c r="O618" s="49">
        <v>38</v>
      </c>
      <c r="Q618" s="49">
        <v>14031.88</v>
      </c>
      <c r="R618" s="49">
        <v>12664.83</v>
      </c>
      <c r="S618" s="49">
        <v>15.47</v>
      </c>
      <c r="T618" s="49">
        <v>1351.58</v>
      </c>
      <c r="U618" s="49" t="s">
        <v>712</v>
      </c>
      <c r="V618" s="49" t="s">
        <v>713</v>
      </c>
      <c r="X618" s="49" t="s">
        <v>703</v>
      </c>
      <c r="Y618" s="49" t="s">
        <v>704</v>
      </c>
    </row>
    <row r="619" spans="1:25" ht="12" customHeight="1">
      <c r="A619" s="49" t="s">
        <v>1686</v>
      </c>
      <c r="C619" s="57" t="str">
        <f>_xlfn.XLOOKUP(F619,truck_and_mark!B:B,truck_and_mark!A:A)</f>
        <v>AEG7798</v>
      </c>
      <c r="E619" s="55"/>
      <c r="F619" s="32" t="s">
        <v>1916</v>
      </c>
      <c r="G619" s="49" t="s">
        <v>703</v>
      </c>
      <c r="H619" s="49" t="s">
        <v>704</v>
      </c>
      <c r="I619" s="49" t="s">
        <v>710</v>
      </c>
      <c r="J619" s="49">
        <v>1</v>
      </c>
      <c r="K619" s="49">
        <v>46.4</v>
      </c>
      <c r="L619" s="49">
        <v>1763</v>
      </c>
      <c r="M619" s="49">
        <v>1877</v>
      </c>
      <c r="N619" s="49">
        <v>8543909000</v>
      </c>
      <c r="O619" s="49">
        <v>38</v>
      </c>
      <c r="Q619" s="49">
        <v>14031.88</v>
      </c>
      <c r="R619" s="49">
        <v>12664.83</v>
      </c>
      <c r="S619" s="49">
        <v>15.47</v>
      </c>
      <c r="T619" s="49">
        <v>1351.58</v>
      </c>
      <c r="U619" s="49" t="s">
        <v>712</v>
      </c>
      <c r="V619" s="49" t="s">
        <v>713</v>
      </c>
      <c r="X619" s="49" t="s">
        <v>703</v>
      </c>
      <c r="Y619" s="49" t="s">
        <v>704</v>
      </c>
    </row>
    <row r="620" spans="1:25" ht="12" customHeight="1">
      <c r="A620" s="7" t="s">
        <v>1229</v>
      </c>
      <c r="C620" s="57" t="str">
        <f>_xlfn.XLOOKUP(F620,truck_and_mark!B:B,truck_and_mark!A:A)</f>
        <v>AEU2663</v>
      </c>
      <c r="E620" s="55" t="s">
        <v>1286</v>
      </c>
      <c r="F620" s="32" t="s">
        <v>1287</v>
      </c>
      <c r="G620" s="8" t="s">
        <v>1232</v>
      </c>
      <c r="H620" s="8" t="s">
        <v>1233</v>
      </c>
      <c r="I620" s="9" t="s">
        <v>694</v>
      </c>
      <c r="J620" s="81">
        <v>1</v>
      </c>
      <c r="K620" s="58">
        <v>7900</v>
      </c>
      <c r="L620" s="58">
        <v>7900</v>
      </c>
      <c r="M620" s="58">
        <v>9011</v>
      </c>
      <c r="N620" s="49">
        <v>8543909000</v>
      </c>
      <c r="O620" s="49">
        <v>1</v>
      </c>
      <c r="Q620" s="49">
        <v>12705.04</v>
      </c>
      <c r="R620" s="49">
        <v>8698.65</v>
      </c>
      <c r="S620" s="49">
        <v>13.97</v>
      </c>
      <c r="T620" s="49">
        <v>3992.42</v>
      </c>
      <c r="U620" s="49" t="s">
        <v>696</v>
      </c>
      <c r="V620" s="49" t="s">
        <v>1234</v>
      </c>
      <c r="X620" s="49" t="s">
        <v>1232</v>
      </c>
      <c r="Y620" s="49" t="s">
        <v>1233</v>
      </c>
    </row>
    <row r="621" spans="1:25" ht="12" customHeight="1">
      <c r="A621" s="7" t="s">
        <v>1229</v>
      </c>
      <c r="C621" s="57" t="str">
        <f>_xlfn.XLOOKUP(F621,truck_and_mark!B:B,truck_and_mark!A:A)</f>
        <v>AEU2663</v>
      </c>
      <c r="E621" s="55" t="s">
        <v>1286</v>
      </c>
      <c r="F621" s="32" t="s">
        <v>1287</v>
      </c>
      <c r="G621" s="8" t="s">
        <v>1235</v>
      </c>
      <c r="H621" s="8" t="s">
        <v>699</v>
      </c>
      <c r="I621" s="58" t="s">
        <v>700</v>
      </c>
      <c r="J621" s="60"/>
      <c r="K621" s="58">
        <v>240</v>
      </c>
      <c r="L621" s="58">
        <v>720</v>
      </c>
      <c r="M621" s="58">
        <v>726</v>
      </c>
      <c r="N621" s="49">
        <v>5603149000</v>
      </c>
      <c r="O621" s="49">
        <v>3</v>
      </c>
      <c r="Q621" s="49">
        <v>2304</v>
      </c>
      <c r="R621" s="49">
        <v>1319.4</v>
      </c>
      <c r="S621" s="49">
        <v>2.54</v>
      </c>
      <c r="T621" s="49">
        <v>982.06</v>
      </c>
      <c r="U621" s="49" t="s">
        <v>1236</v>
      </c>
      <c r="V621" s="49" t="s">
        <v>716</v>
      </c>
      <c r="X621" s="49" t="s">
        <v>1235</v>
      </c>
      <c r="Y621" s="49" t="s">
        <v>699</v>
      </c>
    </row>
    <row r="622" spans="1:25" ht="12" customHeight="1">
      <c r="A622" s="49" t="s">
        <v>1686</v>
      </c>
      <c r="C622" s="57" t="str">
        <f>_xlfn.XLOOKUP(F622,truck_and_mark!B:B,truck_and_mark!A:A)</f>
        <v>AEU2663</v>
      </c>
      <c r="E622" s="55" t="s">
        <v>1286</v>
      </c>
      <c r="F622" s="32" t="s">
        <v>1692</v>
      </c>
      <c r="G622" s="49" t="s">
        <v>703</v>
      </c>
      <c r="H622" s="49" t="s">
        <v>704</v>
      </c>
      <c r="I622" s="49" t="s">
        <v>710</v>
      </c>
      <c r="J622" s="49">
        <v>1</v>
      </c>
      <c r="K622" s="49">
        <v>46.4</v>
      </c>
      <c r="L622" s="49">
        <v>1761</v>
      </c>
      <c r="M622" s="49">
        <v>1878</v>
      </c>
      <c r="N622" s="49">
        <v>8543909000</v>
      </c>
      <c r="O622" s="49">
        <v>38</v>
      </c>
      <c r="Q622" s="49">
        <v>14031.88</v>
      </c>
      <c r="R622" s="49">
        <v>12664.83</v>
      </c>
      <c r="S622" s="49">
        <v>15.47</v>
      </c>
      <c r="T622" s="49">
        <v>1351.58</v>
      </c>
      <c r="U622" s="49" t="s">
        <v>712</v>
      </c>
      <c r="V622" s="49" t="s">
        <v>713</v>
      </c>
      <c r="X622" s="49" t="s">
        <v>703</v>
      </c>
      <c r="Y622" s="49" t="s">
        <v>704</v>
      </c>
    </row>
    <row r="623" spans="1:25" ht="12" customHeight="1">
      <c r="A623" s="49" t="s">
        <v>1686</v>
      </c>
      <c r="C623" s="57" t="str">
        <f>_xlfn.XLOOKUP(F623,truck_and_mark!B:B,truck_and_mark!A:A)</f>
        <v>AEU2663</v>
      </c>
      <c r="E623" s="55" t="s">
        <v>1286</v>
      </c>
      <c r="F623" s="32" t="s">
        <v>1701</v>
      </c>
      <c r="G623" s="49" t="s">
        <v>703</v>
      </c>
      <c r="H623" s="49" t="s">
        <v>704</v>
      </c>
      <c r="I623" s="49" t="s">
        <v>710</v>
      </c>
      <c r="J623" s="49">
        <v>1</v>
      </c>
      <c r="K623" s="49">
        <v>46.4</v>
      </c>
      <c r="L623" s="49">
        <v>1761</v>
      </c>
      <c r="M623" s="49">
        <v>1880</v>
      </c>
      <c r="N623" s="49">
        <v>8543909000</v>
      </c>
      <c r="O623" s="49">
        <v>38</v>
      </c>
      <c r="Q623" s="49">
        <v>14031.88</v>
      </c>
      <c r="R623" s="49">
        <v>12664.83</v>
      </c>
      <c r="S623" s="49">
        <v>15.47</v>
      </c>
      <c r="T623" s="49">
        <v>1351.58</v>
      </c>
      <c r="U623" s="49" t="s">
        <v>712</v>
      </c>
      <c r="V623" s="49" t="s">
        <v>713</v>
      </c>
      <c r="X623" s="49" t="s">
        <v>703</v>
      </c>
      <c r="Y623" s="49" t="s">
        <v>704</v>
      </c>
    </row>
    <row r="624" spans="1:25" ht="12" customHeight="1">
      <c r="A624" s="49" t="s">
        <v>1686</v>
      </c>
      <c r="C624" s="57" t="str">
        <f>_xlfn.XLOOKUP(F624,truck_and_mark!B:B,truck_and_mark!A:A)</f>
        <v>AEU2663</v>
      </c>
      <c r="E624" s="55" t="s">
        <v>1286</v>
      </c>
      <c r="F624" s="32" t="s">
        <v>1705</v>
      </c>
      <c r="G624" s="49" t="s">
        <v>703</v>
      </c>
      <c r="H624" s="49" t="s">
        <v>704</v>
      </c>
      <c r="I624" s="49" t="s">
        <v>710</v>
      </c>
      <c r="J624" s="49">
        <v>1</v>
      </c>
      <c r="K624" s="49">
        <v>46.4</v>
      </c>
      <c r="L624" s="49">
        <v>1764</v>
      </c>
      <c r="M624" s="49">
        <v>1878</v>
      </c>
      <c r="N624" s="49">
        <v>8543909000</v>
      </c>
      <c r="O624" s="49">
        <v>38</v>
      </c>
      <c r="Q624" s="49">
        <v>14031.88</v>
      </c>
      <c r="R624" s="49">
        <v>12664.83</v>
      </c>
      <c r="S624" s="49">
        <v>15.47</v>
      </c>
      <c r="T624" s="49">
        <v>1351.58</v>
      </c>
      <c r="U624" s="49" t="s">
        <v>712</v>
      </c>
      <c r="V624" s="49" t="s">
        <v>713</v>
      </c>
      <c r="X624" s="49" t="s">
        <v>703</v>
      </c>
      <c r="Y624" s="49" t="s">
        <v>704</v>
      </c>
    </row>
    <row r="625" spans="1:25" ht="12" customHeight="1">
      <c r="A625" s="49" t="s">
        <v>1686</v>
      </c>
      <c r="C625" s="57" t="str">
        <f>_xlfn.XLOOKUP(F625,truck_and_mark!B:B,truck_and_mark!A:A)</f>
        <v>AEU2663</v>
      </c>
      <c r="E625" s="55" t="s">
        <v>1286</v>
      </c>
      <c r="F625" s="32" t="s">
        <v>1917</v>
      </c>
      <c r="G625" s="49" t="s">
        <v>703</v>
      </c>
      <c r="H625" s="49" t="s">
        <v>704</v>
      </c>
      <c r="I625" s="49" t="s">
        <v>710</v>
      </c>
      <c r="J625" s="49">
        <v>1</v>
      </c>
      <c r="K625" s="49">
        <v>46.4</v>
      </c>
      <c r="L625" s="49">
        <v>1761</v>
      </c>
      <c r="M625" s="49">
        <v>1878</v>
      </c>
      <c r="N625" s="49">
        <v>8543909000</v>
      </c>
      <c r="O625" s="49">
        <v>38</v>
      </c>
      <c r="Q625" s="49">
        <v>14031.88</v>
      </c>
      <c r="R625" s="49">
        <v>12664.83</v>
      </c>
      <c r="S625" s="49">
        <v>15.47</v>
      </c>
      <c r="T625" s="49">
        <v>1351.58</v>
      </c>
      <c r="U625" s="49" t="s">
        <v>712</v>
      </c>
      <c r="V625" s="49" t="s">
        <v>713</v>
      </c>
      <c r="X625" s="49" t="s">
        <v>703</v>
      </c>
      <c r="Y625" s="49" t="s">
        <v>704</v>
      </c>
    </row>
    <row r="626" spans="1:25" ht="12" customHeight="1">
      <c r="A626" s="7" t="s">
        <v>1229</v>
      </c>
      <c r="C626" s="57" t="str">
        <f>_xlfn.XLOOKUP(F626,truck_and_mark!B:B,truck_and_mark!A:A)</f>
        <v>AEU2664</v>
      </c>
      <c r="E626" s="55" t="s">
        <v>1307</v>
      </c>
      <c r="F626" s="32" t="s">
        <v>1308</v>
      </c>
      <c r="G626" s="8" t="s">
        <v>1232</v>
      </c>
      <c r="H626" s="8" t="s">
        <v>1233</v>
      </c>
      <c r="I626" s="9" t="s">
        <v>694</v>
      </c>
      <c r="J626" s="81">
        <v>1</v>
      </c>
      <c r="K626" s="58">
        <v>7900</v>
      </c>
      <c r="L626" s="58">
        <v>7900</v>
      </c>
      <c r="M626" s="58">
        <v>9011</v>
      </c>
      <c r="N626" s="49">
        <v>8543909000</v>
      </c>
      <c r="O626" s="49">
        <v>1</v>
      </c>
      <c r="Q626" s="49">
        <v>12705.04</v>
      </c>
      <c r="R626" s="49">
        <v>8698.65</v>
      </c>
      <c r="S626" s="49">
        <v>13.97</v>
      </c>
      <c r="T626" s="49">
        <v>3992.42</v>
      </c>
      <c r="U626" s="49" t="s">
        <v>696</v>
      </c>
      <c r="V626" s="49" t="s">
        <v>1234</v>
      </c>
      <c r="X626" s="49" t="s">
        <v>1232</v>
      </c>
      <c r="Y626" s="49" t="s">
        <v>1233</v>
      </c>
    </row>
    <row r="627" spans="1:25" ht="12" customHeight="1">
      <c r="A627" s="7" t="s">
        <v>1229</v>
      </c>
      <c r="C627" s="57" t="str">
        <f>_xlfn.XLOOKUP(F627,truck_and_mark!B:B,truck_and_mark!A:A)</f>
        <v>AEU2664</v>
      </c>
      <c r="E627" s="55" t="s">
        <v>1307</v>
      </c>
      <c r="F627" s="32" t="s">
        <v>1308</v>
      </c>
      <c r="G627" s="8" t="s">
        <v>1235</v>
      </c>
      <c r="H627" s="8" t="s">
        <v>699</v>
      </c>
      <c r="I627" s="58" t="s">
        <v>700</v>
      </c>
      <c r="J627" s="60"/>
      <c r="K627" s="58">
        <v>240</v>
      </c>
      <c r="L627" s="58">
        <v>720</v>
      </c>
      <c r="M627" s="58">
        <v>726</v>
      </c>
      <c r="N627" s="49">
        <v>5603149000</v>
      </c>
      <c r="O627" s="49">
        <v>3</v>
      </c>
      <c r="Q627" s="49">
        <v>2304</v>
      </c>
      <c r="R627" s="49">
        <v>1319.4</v>
      </c>
      <c r="S627" s="49">
        <v>2.54</v>
      </c>
      <c r="T627" s="49">
        <v>982.06</v>
      </c>
      <c r="U627" s="49" t="s">
        <v>1236</v>
      </c>
      <c r="V627" s="49" t="s">
        <v>716</v>
      </c>
      <c r="X627" s="49" t="s">
        <v>1235</v>
      </c>
      <c r="Y627" s="49" t="s">
        <v>699</v>
      </c>
    </row>
    <row r="628" spans="1:25" ht="12" customHeight="1">
      <c r="A628" s="49" t="s">
        <v>1686</v>
      </c>
      <c r="C628" s="57" t="str">
        <f>_xlfn.XLOOKUP(F628,truck_and_mark!B:B,truck_and_mark!A:A)</f>
        <v>AEU2664</v>
      </c>
      <c r="E628" s="55" t="s">
        <v>1307</v>
      </c>
      <c r="F628" s="32" t="s">
        <v>1699</v>
      </c>
      <c r="G628" s="49" t="s">
        <v>703</v>
      </c>
      <c r="H628" s="49" t="s">
        <v>704</v>
      </c>
      <c r="I628" s="49" t="s">
        <v>710</v>
      </c>
      <c r="J628" s="49">
        <v>1</v>
      </c>
      <c r="K628" s="49">
        <v>46.4</v>
      </c>
      <c r="L628" s="49">
        <v>1763</v>
      </c>
      <c r="M628" s="49">
        <v>1876</v>
      </c>
      <c r="N628" s="49">
        <v>8543909000</v>
      </c>
      <c r="O628" s="49">
        <v>38</v>
      </c>
      <c r="Q628" s="49">
        <v>14031.88</v>
      </c>
      <c r="R628" s="49">
        <v>12664.83</v>
      </c>
      <c r="S628" s="49">
        <v>15.47</v>
      </c>
      <c r="T628" s="49">
        <v>1351.58</v>
      </c>
      <c r="U628" s="49" t="s">
        <v>712</v>
      </c>
      <c r="V628" s="49" t="s">
        <v>713</v>
      </c>
      <c r="X628" s="49" t="s">
        <v>703</v>
      </c>
      <c r="Y628" s="49" t="s">
        <v>704</v>
      </c>
    </row>
    <row r="629" spans="1:25" ht="12" customHeight="1">
      <c r="A629" s="49" t="s">
        <v>1686</v>
      </c>
      <c r="C629" s="57" t="str">
        <f>_xlfn.XLOOKUP(F629,truck_and_mark!B:B,truck_and_mark!A:A)</f>
        <v>AEU2664</v>
      </c>
      <c r="E629" s="55" t="s">
        <v>1307</v>
      </c>
      <c r="F629" s="32" t="s">
        <v>1707</v>
      </c>
      <c r="G629" s="49" t="s">
        <v>703</v>
      </c>
      <c r="H629" s="49" t="s">
        <v>704</v>
      </c>
      <c r="I629" s="49" t="s">
        <v>710</v>
      </c>
      <c r="J629" s="49">
        <v>1</v>
      </c>
      <c r="K629" s="49">
        <v>46.4</v>
      </c>
      <c r="L629" s="49">
        <v>1761</v>
      </c>
      <c r="M629" s="49">
        <v>1878</v>
      </c>
      <c r="N629" s="49">
        <v>8543909000</v>
      </c>
      <c r="O629" s="49">
        <v>38</v>
      </c>
      <c r="Q629" s="49">
        <v>14031.88</v>
      </c>
      <c r="R629" s="49">
        <v>12664.83</v>
      </c>
      <c r="S629" s="49">
        <v>15.47</v>
      </c>
      <c r="T629" s="49">
        <v>1351.58</v>
      </c>
      <c r="U629" s="49" t="s">
        <v>712</v>
      </c>
      <c r="V629" s="49" t="s">
        <v>713</v>
      </c>
      <c r="X629" s="49" t="s">
        <v>703</v>
      </c>
      <c r="Y629" s="49" t="s">
        <v>704</v>
      </c>
    </row>
    <row r="630" spans="1:25" ht="12" customHeight="1">
      <c r="A630" s="49" t="s">
        <v>1686</v>
      </c>
      <c r="C630" s="57" t="str">
        <f>_xlfn.XLOOKUP(F630,truck_and_mark!B:B,truck_and_mark!A:A)</f>
        <v>AEU2664</v>
      </c>
      <c r="E630" s="55" t="s">
        <v>1307</v>
      </c>
      <c r="F630" s="32" t="s">
        <v>1717</v>
      </c>
      <c r="G630" s="49" t="s">
        <v>703</v>
      </c>
      <c r="H630" s="49" t="s">
        <v>704</v>
      </c>
      <c r="I630" s="49" t="s">
        <v>710</v>
      </c>
      <c r="J630" s="49">
        <v>1</v>
      </c>
      <c r="K630" s="49">
        <v>46.4</v>
      </c>
      <c r="L630" s="49">
        <v>1763</v>
      </c>
      <c r="M630" s="49">
        <v>1879</v>
      </c>
      <c r="N630" s="49">
        <v>8543909000</v>
      </c>
      <c r="O630" s="49">
        <v>38</v>
      </c>
      <c r="Q630" s="49">
        <v>14031.88</v>
      </c>
      <c r="R630" s="49">
        <v>12664.83</v>
      </c>
      <c r="S630" s="49">
        <v>15.47</v>
      </c>
      <c r="T630" s="49">
        <v>1351.58</v>
      </c>
      <c r="U630" s="49" t="s">
        <v>712</v>
      </c>
      <c r="V630" s="49" t="s">
        <v>713</v>
      </c>
      <c r="X630" s="49" t="s">
        <v>703</v>
      </c>
      <c r="Y630" s="49" t="s">
        <v>704</v>
      </c>
    </row>
    <row r="631" spans="1:25" ht="12" customHeight="1">
      <c r="A631" s="49" t="s">
        <v>1686</v>
      </c>
      <c r="C631" s="57" t="str">
        <f>_xlfn.XLOOKUP(F631,truck_and_mark!B:B,truck_and_mark!A:A)</f>
        <v>AEU2664</v>
      </c>
      <c r="E631" s="55" t="s">
        <v>1307</v>
      </c>
      <c r="F631" s="32" t="s">
        <v>1874</v>
      </c>
      <c r="G631" s="49" t="s">
        <v>703</v>
      </c>
      <c r="H631" s="49" t="s">
        <v>704</v>
      </c>
      <c r="I631" s="49" t="s">
        <v>710</v>
      </c>
      <c r="J631" s="49">
        <v>1</v>
      </c>
      <c r="K631" s="49">
        <v>46.4</v>
      </c>
      <c r="L631" s="49">
        <v>1762</v>
      </c>
      <c r="M631" s="49">
        <v>1879</v>
      </c>
      <c r="N631" s="49">
        <v>8543909000</v>
      </c>
      <c r="O631" s="49">
        <v>38</v>
      </c>
      <c r="Q631" s="49">
        <v>14031.88</v>
      </c>
      <c r="R631" s="49">
        <v>12664.83</v>
      </c>
      <c r="S631" s="49">
        <v>15.47</v>
      </c>
      <c r="T631" s="49">
        <v>1351.58</v>
      </c>
      <c r="U631" s="49" t="s">
        <v>712</v>
      </c>
      <c r="V631" s="49" t="s">
        <v>713</v>
      </c>
      <c r="X631" s="49" t="s">
        <v>703</v>
      </c>
      <c r="Y631" s="49" t="s">
        <v>704</v>
      </c>
    </row>
    <row r="632" spans="1:25" ht="12" customHeight="1">
      <c r="A632" s="7" t="s">
        <v>1229</v>
      </c>
      <c r="C632" s="57" t="str">
        <f>_xlfn.XLOOKUP(F632,truck_and_mark!B:B,truck_and_mark!A:A)</f>
        <v>AEU2665</v>
      </c>
      <c r="E632" s="55" t="s">
        <v>1305</v>
      </c>
      <c r="F632" s="32" t="s">
        <v>1306</v>
      </c>
      <c r="G632" s="8" t="s">
        <v>1232</v>
      </c>
      <c r="H632" s="8" t="s">
        <v>1233</v>
      </c>
      <c r="I632" s="9" t="s">
        <v>694</v>
      </c>
      <c r="J632" s="81">
        <v>1</v>
      </c>
      <c r="K632" s="58">
        <v>7900</v>
      </c>
      <c r="L632" s="58">
        <v>7900</v>
      </c>
      <c r="M632" s="58">
        <v>9011</v>
      </c>
      <c r="N632" s="49">
        <v>8543909000</v>
      </c>
      <c r="O632" s="49">
        <v>1</v>
      </c>
      <c r="Q632" s="49">
        <v>12705.04</v>
      </c>
      <c r="R632" s="49">
        <v>8698.65</v>
      </c>
      <c r="S632" s="49">
        <v>13.97</v>
      </c>
      <c r="T632" s="49">
        <v>3992.42</v>
      </c>
      <c r="U632" s="49" t="s">
        <v>696</v>
      </c>
      <c r="V632" s="49" t="s">
        <v>1234</v>
      </c>
      <c r="X632" s="49" t="s">
        <v>1232</v>
      </c>
      <c r="Y632" s="49" t="s">
        <v>1233</v>
      </c>
    </row>
    <row r="633" spans="1:25" ht="12" customHeight="1">
      <c r="A633" s="7" t="s">
        <v>1229</v>
      </c>
      <c r="C633" s="57" t="str">
        <f>_xlfn.XLOOKUP(F633,truck_and_mark!B:B,truck_and_mark!A:A)</f>
        <v>AEU2665</v>
      </c>
      <c r="E633" s="55" t="s">
        <v>1305</v>
      </c>
      <c r="F633" s="32" t="s">
        <v>1306</v>
      </c>
      <c r="G633" s="8" t="s">
        <v>1235</v>
      </c>
      <c r="H633" s="8" t="s">
        <v>699</v>
      </c>
      <c r="I633" s="58" t="s">
        <v>700</v>
      </c>
      <c r="J633" s="60"/>
      <c r="K633" s="58">
        <v>240</v>
      </c>
      <c r="L633" s="58">
        <v>720</v>
      </c>
      <c r="M633" s="58">
        <v>726</v>
      </c>
      <c r="N633" s="49">
        <v>5603149000</v>
      </c>
      <c r="O633" s="49">
        <v>3</v>
      </c>
      <c r="Q633" s="49">
        <v>2304</v>
      </c>
      <c r="R633" s="49">
        <v>1319.4</v>
      </c>
      <c r="S633" s="49">
        <v>2.54</v>
      </c>
      <c r="T633" s="49">
        <v>982.06</v>
      </c>
      <c r="U633" s="49" t="s">
        <v>1236</v>
      </c>
      <c r="V633" s="49" t="s">
        <v>716</v>
      </c>
      <c r="X633" s="49" t="s">
        <v>1235</v>
      </c>
      <c r="Y633" s="49" t="s">
        <v>699</v>
      </c>
    </row>
    <row r="634" spans="1:25" ht="12" customHeight="1">
      <c r="A634" s="49" t="s">
        <v>1686</v>
      </c>
      <c r="C634" s="57" t="str">
        <f>_xlfn.XLOOKUP(F634,truck_and_mark!B:B,truck_and_mark!A:A)</f>
        <v>AEU2665</v>
      </c>
      <c r="E634" s="55" t="s">
        <v>1305</v>
      </c>
      <c r="F634" s="32" t="s">
        <v>1695</v>
      </c>
      <c r="G634" s="49" t="s">
        <v>703</v>
      </c>
      <c r="H634" s="49" t="s">
        <v>704</v>
      </c>
      <c r="I634" s="49" t="s">
        <v>710</v>
      </c>
      <c r="J634" s="49">
        <v>1</v>
      </c>
      <c r="K634" s="49">
        <v>46.4</v>
      </c>
      <c r="L634" s="49">
        <v>1764</v>
      </c>
      <c r="M634" s="49">
        <v>1876</v>
      </c>
      <c r="N634" s="49">
        <v>8543909000</v>
      </c>
      <c r="O634" s="49">
        <v>38</v>
      </c>
      <c r="Q634" s="49">
        <v>14031.88</v>
      </c>
      <c r="R634" s="49">
        <v>12664.83</v>
      </c>
      <c r="S634" s="49">
        <v>15.47</v>
      </c>
      <c r="T634" s="49">
        <v>1351.58</v>
      </c>
      <c r="U634" s="49" t="s">
        <v>712</v>
      </c>
      <c r="V634" s="49" t="s">
        <v>713</v>
      </c>
      <c r="X634" s="49" t="s">
        <v>703</v>
      </c>
      <c r="Y634" s="49" t="s">
        <v>704</v>
      </c>
    </row>
    <row r="635" spans="1:25" ht="12" customHeight="1">
      <c r="A635" s="49" t="s">
        <v>1686</v>
      </c>
      <c r="C635" s="57" t="str">
        <f>_xlfn.XLOOKUP(F635,truck_and_mark!B:B,truck_and_mark!A:A)</f>
        <v>AEU2665</v>
      </c>
      <c r="E635" s="55" t="s">
        <v>1305</v>
      </c>
      <c r="F635" s="32" t="s">
        <v>1714</v>
      </c>
      <c r="G635" s="49" t="s">
        <v>703</v>
      </c>
      <c r="H635" s="49" t="s">
        <v>704</v>
      </c>
      <c r="I635" s="49" t="s">
        <v>710</v>
      </c>
      <c r="J635" s="49">
        <v>1</v>
      </c>
      <c r="K635" s="49">
        <v>46.4</v>
      </c>
      <c r="L635" s="49">
        <v>1764</v>
      </c>
      <c r="M635" s="49">
        <v>1878</v>
      </c>
      <c r="N635" s="49">
        <v>8543909000</v>
      </c>
      <c r="O635" s="49">
        <v>38</v>
      </c>
      <c r="Q635" s="49">
        <v>14031.88</v>
      </c>
      <c r="R635" s="49">
        <v>12664.83</v>
      </c>
      <c r="S635" s="49">
        <v>15.47</v>
      </c>
      <c r="T635" s="49">
        <v>1351.58</v>
      </c>
      <c r="U635" s="49" t="s">
        <v>712</v>
      </c>
      <c r="V635" s="49" t="s">
        <v>713</v>
      </c>
      <c r="X635" s="49" t="s">
        <v>703</v>
      </c>
      <c r="Y635" s="49" t="s">
        <v>704</v>
      </c>
    </row>
    <row r="636" spans="1:25" ht="12" customHeight="1">
      <c r="A636" s="49" t="s">
        <v>1686</v>
      </c>
      <c r="C636" s="57" t="str">
        <f>_xlfn.XLOOKUP(F636,truck_and_mark!B:B,truck_and_mark!A:A)</f>
        <v>AEU2665</v>
      </c>
      <c r="E636" s="55" t="s">
        <v>1305</v>
      </c>
      <c r="F636" s="32" t="s">
        <v>1715</v>
      </c>
      <c r="G636" s="49" t="s">
        <v>703</v>
      </c>
      <c r="H636" s="49" t="s">
        <v>704</v>
      </c>
      <c r="I636" s="49" t="s">
        <v>710</v>
      </c>
      <c r="J636" s="49">
        <v>1</v>
      </c>
      <c r="K636" s="49">
        <v>46.4</v>
      </c>
      <c r="L636" s="49">
        <v>1763</v>
      </c>
      <c r="M636" s="49">
        <v>1878</v>
      </c>
      <c r="N636" s="49">
        <v>8543909000</v>
      </c>
      <c r="O636" s="49">
        <v>38</v>
      </c>
      <c r="Q636" s="49">
        <v>14031.88</v>
      </c>
      <c r="R636" s="49">
        <v>12664.83</v>
      </c>
      <c r="S636" s="49">
        <v>15.47</v>
      </c>
      <c r="T636" s="49">
        <v>1351.58</v>
      </c>
      <c r="U636" s="49" t="s">
        <v>712</v>
      </c>
      <c r="V636" s="49" t="s">
        <v>713</v>
      </c>
      <c r="X636" s="49" t="s">
        <v>703</v>
      </c>
      <c r="Y636" s="49" t="s">
        <v>704</v>
      </c>
    </row>
    <row r="637" spans="1:25" ht="12" customHeight="1">
      <c r="A637" s="49" t="s">
        <v>1686</v>
      </c>
      <c r="C637" s="57" t="str">
        <f>_xlfn.XLOOKUP(F637,truck_and_mark!B:B,truck_and_mark!A:A)</f>
        <v>AEU2665</v>
      </c>
      <c r="E637" s="55" t="s">
        <v>1305</v>
      </c>
      <c r="F637" s="32" t="s">
        <v>1877</v>
      </c>
      <c r="G637" s="49" t="s">
        <v>703</v>
      </c>
      <c r="H637" s="49" t="s">
        <v>704</v>
      </c>
      <c r="I637" s="49" t="s">
        <v>710</v>
      </c>
      <c r="J637" s="49">
        <v>1</v>
      </c>
      <c r="K637" s="49">
        <v>46.4</v>
      </c>
      <c r="L637" s="49">
        <v>1761</v>
      </c>
      <c r="M637" s="49">
        <v>1879</v>
      </c>
      <c r="N637" s="49">
        <v>8543909000</v>
      </c>
      <c r="O637" s="49">
        <v>38</v>
      </c>
      <c r="Q637" s="49">
        <v>14031.88</v>
      </c>
      <c r="R637" s="49">
        <v>12664.83</v>
      </c>
      <c r="S637" s="49">
        <v>15.47</v>
      </c>
      <c r="T637" s="49">
        <v>1351.58</v>
      </c>
      <c r="U637" s="49" t="s">
        <v>712</v>
      </c>
      <c r="V637" s="49" t="s">
        <v>713</v>
      </c>
      <c r="X637" s="49" t="s">
        <v>703</v>
      </c>
      <c r="Y637" s="49" t="s">
        <v>704</v>
      </c>
    </row>
    <row r="638" spans="1:25" ht="12" customHeight="1">
      <c r="A638" s="7" t="s">
        <v>1229</v>
      </c>
      <c r="C638" s="57" t="str">
        <f>_xlfn.XLOOKUP(F638,truck_and_mark!B:B,truck_and_mark!A:A)</f>
        <v>AEU2752</v>
      </c>
      <c r="E638" s="55"/>
      <c r="F638" s="32" t="s">
        <v>1320</v>
      </c>
      <c r="G638" s="8" t="s">
        <v>1232</v>
      </c>
      <c r="H638" s="8" t="s">
        <v>1233</v>
      </c>
      <c r="I638" s="9" t="s">
        <v>694</v>
      </c>
      <c r="J638" s="81">
        <v>1</v>
      </c>
      <c r="K638" s="58">
        <v>7900</v>
      </c>
      <c r="L638" s="58">
        <v>7900</v>
      </c>
      <c r="M638" s="58">
        <v>9011</v>
      </c>
      <c r="N638" s="49">
        <v>8543909000</v>
      </c>
      <c r="O638" s="49">
        <v>1</v>
      </c>
      <c r="Q638" s="49">
        <v>12705.04</v>
      </c>
      <c r="R638" s="49">
        <v>8698.65</v>
      </c>
      <c r="S638" s="49">
        <v>13.97</v>
      </c>
      <c r="T638" s="49">
        <v>3992.42</v>
      </c>
      <c r="U638" s="49" t="s">
        <v>696</v>
      </c>
      <c r="V638" s="49" t="s">
        <v>1234</v>
      </c>
      <c r="X638" s="49" t="s">
        <v>1232</v>
      </c>
      <c r="Y638" s="49" t="s">
        <v>1233</v>
      </c>
    </row>
    <row r="639" spans="1:25" ht="12" customHeight="1">
      <c r="A639" s="7" t="s">
        <v>1229</v>
      </c>
      <c r="C639" s="57" t="str">
        <f>_xlfn.XLOOKUP(F639,truck_and_mark!B:B,truck_and_mark!A:A)</f>
        <v>AEU2752</v>
      </c>
      <c r="E639" s="55"/>
      <c r="F639" s="32" t="s">
        <v>1320</v>
      </c>
      <c r="G639" s="8" t="s">
        <v>1235</v>
      </c>
      <c r="H639" s="8" t="s">
        <v>699</v>
      </c>
      <c r="I639" s="58" t="s">
        <v>700</v>
      </c>
      <c r="J639" s="60"/>
      <c r="K639" s="58">
        <v>240</v>
      </c>
      <c r="L639" s="58">
        <v>720</v>
      </c>
      <c r="M639" s="58">
        <v>726</v>
      </c>
      <c r="N639" s="49">
        <v>5603149000</v>
      </c>
      <c r="O639" s="49">
        <v>3</v>
      </c>
      <c r="Q639" s="49">
        <v>2304</v>
      </c>
      <c r="R639" s="49">
        <v>1319.4</v>
      </c>
      <c r="S639" s="49">
        <v>2.54</v>
      </c>
      <c r="T639" s="49">
        <v>982.06</v>
      </c>
      <c r="U639" s="49" t="s">
        <v>1236</v>
      </c>
      <c r="V639" s="49" t="s">
        <v>716</v>
      </c>
      <c r="X639" s="49" t="s">
        <v>1235</v>
      </c>
      <c r="Y639" s="49" t="s">
        <v>699</v>
      </c>
    </row>
    <row r="640" spans="1:25" ht="12" customHeight="1">
      <c r="A640" s="49" t="s">
        <v>4235</v>
      </c>
      <c r="C640" s="57" t="str">
        <f>_xlfn.XLOOKUP(F640,truck_and_mark!B:B,truck_and_mark!A:A)</f>
        <v>AEU2752</v>
      </c>
      <c r="F640" s="32" t="s">
        <v>4243</v>
      </c>
      <c r="G640" s="49" t="s">
        <v>4244</v>
      </c>
      <c r="H640" s="49" t="s">
        <v>4245</v>
      </c>
      <c r="I640" s="49" t="s">
        <v>4246</v>
      </c>
      <c r="J640" s="49">
        <v>1</v>
      </c>
      <c r="K640" s="49">
        <v>2200</v>
      </c>
      <c r="L640" s="49">
        <v>2200</v>
      </c>
      <c r="M640" s="49">
        <v>2400</v>
      </c>
      <c r="N640" s="60"/>
      <c r="O640" s="49">
        <v>1</v>
      </c>
      <c r="Q640" s="49">
        <v>6644.62</v>
      </c>
      <c r="R640" s="49">
        <v>4935.8500000000004</v>
      </c>
      <c r="S640" s="49">
        <v>7.31</v>
      </c>
      <c r="T640" s="49">
        <v>1701.46</v>
      </c>
      <c r="U640" s="49" t="s">
        <v>754</v>
      </c>
      <c r="V640" s="49" t="s">
        <v>755</v>
      </c>
      <c r="X640" s="49" t="s">
        <v>756</v>
      </c>
      <c r="Y640" s="49" t="s">
        <v>757</v>
      </c>
    </row>
    <row r="641" spans="1:25" ht="12" customHeight="1">
      <c r="A641" s="49" t="s">
        <v>4235</v>
      </c>
      <c r="C641" s="57" t="str">
        <f>_xlfn.XLOOKUP(F641,truck_and_mark!B:B,truck_and_mark!A:A)</f>
        <v>AEU2752</v>
      </c>
      <c r="F641" s="32" t="s">
        <v>4247</v>
      </c>
      <c r="G641" s="49" t="s">
        <v>4248</v>
      </c>
      <c r="H641" s="49" t="s">
        <v>4249</v>
      </c>
      <c r="I641" s="49" t="s">
        <v>4246</v>
      </c>
      <c r="J641" s="49">
        <v>1</v>
      </c>
      <c r="K641" s="49">
        <v>2200</v>
      </c>
      <c r="L641" s="49">
        <v>2200</v>
      </c>
      <c r="M641" s="49">
        <v>2400</v>
      </c>
      <c r="N641" s="60"/>
      <c r="O641" s="49">
        <v>1</v>
      </c>
      <c r="Q641" s="49">
        <v>6644.62</v>
      </c>
      <c r="R641" s="49">
        <v>4935.8500000000004</v>
      </c>
      <c r="S641" s="49">
        <v>7.31</v>
      </c>
      <c r="T641" s="49">
        <v>1701.46</v>
      </c>
      <c r="U641" s="49" t="s">
        <v>754</v>
      </c>
      <c r="V641" s="49" t="s">
        <v>755</v>
      </c>
      <c r="X641" s="49" t="s">
        <v>756</v>
      </c>
      <c r="Y641" s="49" t="s">
        <v>757</v>
      </c>
    </row>
    <row r="642" spans="1:25" ht="12" customHeight="1">
      <c r="A642" s="49" t="s">
        <v>4493</v>
      </c>
      <c r="C642" s="57" t="str">
        <f>_xlfn.XLOOKUP(F642,truck_and_mark!B:B,truck_and_mark!A:A)</f>
        <v>AEU2756</v>
      </c>
      <c r="F642" s="32" t="s">
        <v>4508</v>
      </c>
      <c r="G642" s="73" t="s">
        <v>4495</v>
      </c>
      <c r="H642" s="73" t="s">
        <v>821</v>
      </c>
      <c r="I642" s="13" t="s">
        <v>4505</v>
      </c>
      <c r="J642" s="80">
        <v>1</v>
      </c>
      <c r="K642" s="53">
        <v>2036.5452</v>
      </c>
      <c r="L642" s="53">
        <f>K642*J642</f>
        <v>2036.5452</v>
      </c>
      <c r="M642" s="76">
        <f>SUM(L642:L644)</f>
        <v>3195.4658309999995</v>
      </c>
      <c r="N642" s="71">
        <v>3917210000</v>
      </c>
      <c r="O642" s="49">
        <v>12</v>
      </c>
      <c r="Q642" s="49">
        <v>5509.32</v>
      </c>
      <c r="R642" s="49">
        <v>4720.92</v>
      </c>
      <c r="S642" s="49">
        <v>6.06</v>
      </c>
      <c r="T642" s="49">
        <v>782.34</v>
      </c>
      <c r="U642" s="49" t="s">
        <v>824</v>
      </c>
      <c r="V642" s="49" t="s">
        <v>825</v>
      </c>
      <c r="X642" s="58" t="s">
        <v>820</v>
      </c>
      <c r="Y642" s="58" t="s">
        <v>821</v>
      </c>
    </row>
    <row r="643" spans="1:25" ht="12" customHeight="1">
      <c r="A643" s="49" t="s">
        <v>4493</v>
      </c>
      <c r="C643" s="57" t="str">
        <f>_xlfn.XLOOKUP(F643,truck_and_mark!B:B,truck_and_mark!A:A)</f>
        <v>AEU2756</v>
      </c>
      <c r="F643" s="32" t="s">
        <v>4508</v>
      </c>
      <c r="G643" s="60"/>
      <c r="H643" s="60"/>
      <c r="I643" s="13" t="s">
        <v>4506</v>
      </c>
      <c r="J643" s="60"/>
      <c r="K643" s="53">
        <v>995.74199999999996</v>
      </c>
      <c r="L643" s="53">
        <f>K643*J642</f>
        <v>995.74199999999996</v>
      </c>
      <c r="M643" s="60"/>
      <c r="N643" s="60"/>
      <c r="O643" s="49">
        <v>12</v>
      </c>
      <c r="Q643" s="49">
        <v>2723.76</v>
      </c>
      <c r="R643" s="49">
        <v>2334</v>
      </c>
      <c r="S643" s="49">
        <v>2.99</v>
      </c>
      <c r="T643" s="49">
        <v>386.77</v>
      </c>
      <c r="U643" s="49" t="s">
        <v>824</v>
      </c>
      <c r="V643" s="49" t="s">
        <v>825</v>
      </c>
      <c r="X643" s="58" t="s">
        <v>820</v>
      </c>
      <c r="Y643" s="58" t="s">
        <v>821</v>
      </c>
    </row>
    <row r="644" spans="1:25" ht="12" customHeight="1">
      <c r="A644" s="49" t="s">
        <v>4493</v>
      </c>
      <c r="C644" s="57" t="str">
        <f>_xlfn.XLOOKUP(F644,truck_and_mark!B:B,truck_and_mark!A:A)</f>
        <v>AEU2756</v>
      </c>
      <c r="F644" s="32" t="s">
        <v>4508</v>
      </c>
      <c r="G644" s="60"/>
      <c r="H644" s="60"/>
      <c r="I644" s="13" t="s">
        <v>4507</v>
      </c>
      <c r="J644" s="60"/>
      <c r="K644" s="53">
        <v>163.178631</v>
      </c>
      <c r="L644" s="53">
        <f>K644*J642</f>
        <v>163.178631</v>
      </c>
      <c r="M644" s="60"/>
      <c r="N644" s="60"/>
      <c r="O644" s="49">
        <v>12</v>
      </c>
      <c r="Q644" s="49">
        <v>426.12</v>
      </c>
      <c r="R644" s="49">
        <v>365.16</v>
      </c>
      <c r="S644" s="49">
        <v>0.47</v>
      </c>
      <c r="T644" s="49">
        <v>60.49</v>
      </c>
      <c r="U644" s="49" t="s">
        <v>824</v>
      </c>
      <c r="V644" s="49" t="s">
        <v>825</v>
      </c>
      <c r="X644" s="58" t="s">
        <v>820</v>
      </c>
      <c r="Y644" s="58" t="s">
        <v>821</v>
      </c>
    </row>
    <row r="645" spans="1:25" ht="12" customHeight="1">
      <c r="A645" s="49" t="s">
        <v>4493</v>
      </c>
      <c r="C645" s="57" t="str">
        <f>_xlfn.XLOOKUP(F645,truck_and_mark!B:B,truck_and_mark!A:A)</f>
        <v>AEU2756</v>
      </c>
      <c r="F645" s="32" t="s">
        <v>4509</v>
      </c>
      <c r="G645" s="73" t="s">
        <v>4495</v>
      </c>
      <c r="H645" s="73" t="s">
        <v>821</v>
      </c>
      <c r="I645" s="13" t="s">
        <v>4498</v>
      </c>
      <c r="J645" s="80">
        <v>1</v>
      </c>
      <c r="K645" s="53">
        <v>2036.5452</v>
      </c>
      <c r="L645" s="53">
        <f>K645*J645</f>
        <v>2036.5452</v>
      </c>
      <c r="M645" s="76">
        <f>SUM(L645:L647)</f>
        <v>3195.4658309999995</v>
      </c>
      <c r="N645" s="71">
        <v>3917210000</v>
      </c>
      <c r="O645" s="49">
        <v>12</v>
      </c>
      <c r="Q645" s="49">
        <v>5509.32</v>
      </c>
      <c r="R645" s="49">
        <v>4720.92</v>
      </c>
      <c r="S645" s="49">
        <v>6.06</v>
      </c>
      <c r="T645" s="49">
        <v>782.34</v>
      </c>
      <c r="U645" s="49" t="s">
        <v>824</v>
      </c>
      <c r="V645" s="49" t="s">
        <v>825</v>
      </c>
      <c r="X645" s="58" t="s">
        <v>820</v>
      </c>
      <c r="Y645" s="58" t="s">
        <v>821</v>
      </c>
    </row>
    <row r="646" spans="1:25" ht="12" customHeight="1">
      <c r="A646" s="49" t="s">
        <v>4493</v>
      </c>
      <c r="C646" s="57" t="str">
        <f>_xlfn.XLOOKUP(F646,truck_and_mark!B:B,truck_and_mark!A:A)</f>
        <v>AEU2756</v>
      </c>
      <c r="F646" s="32" t="s">
        <v>4509</v>
      </c>
      <c r="G646" s="60"/>
      <c r="H646" s="60"/>
      <c r="I646" s="13" t="s">
        <v>4499</v>
      </c>
      <c r="J646" s="60"/>
      <c r="K646" s="53">
        <v>995.74199999999996</v>
      </c>
      <c r="L646" s="53">
        <f>K646*J645</f>
        <v>995.74199999999996</v>
      </c>
      <c r="M646" s="60"/>
      <c r="N646" s="60"/>
      <c r="O646" s="49">
        <v>12</v>
      </c>
      <c r="Q646" s="49">
        <v>2723.76</v>
      </c>
      <c r="R646" s="49">
        <v>2334</v>
      </c>
      <c r="S646" s="49">
        <v>2.99</v>
      </c>
      <c r="T646" s="49">
        <v>386.77</v>
      </c>
      <c r="U646" s="49" t="s">
        <v>824</v>
      </c>
      <c r="V646" s="49" t="s">
        <v>825</v>
      </c>
      <c r="X646" s="58" t="s">
        <v>820</v>
      </c>
      <c r="Y646" s="58" t="s">
        <v>821</v>
      </c>
    </row>
    <row r="647" spans="1:25" ht="12" customHeight="1">
      <c r="A647" s="49" t="s">
        <v>4493</v>
      </c>
      <c r="C647" s="57" t="str">
        <f>_xlfn.XLOOKUP(F647,truck_and_mark!B:B,truck_and_mark!A:A)</f>
        <v>AEU2756</v>
      </c>
      <c r="F647" s="32" t="s">
        <v>4509</v>
      </c>
      <c r="G647" s="60"/>
      <c r="H647" s="60"/>
      <c r="I647" s="13" t="s">
        <v>4500</v>
      </c>
      <c r="J647" s="60"/>
      <c r="K647" s="53">
        <v>163.178631</v>
      </c>
      <c r="L647" s="53">
        <f>K647*J645</f>
        <v>163.178631</v>
      </c>
      <c r="M647" s="60"/>
      <c r="N647" s="60"/>
      <c r="O647" s="49">
        <v>12</v>
      </c>
      <c r="Q647" s="49">
        <v>426.12</v>
      </c>
      <c r="R647" s="49">
        <v>365.16</v>
      </c>
      <c r="S647" s="49">
        <v>0.47</v>
      </c>
      <c r="T647" s="49">
        <v>60.49</v>
      </c>
      <c r="U647" s="49" t="s">
        <v>824</v>
      </c>
      <c r="V647" s="49" t="s">
        <v>825</v>
      </c>
      <c r="X647" s="58" t="s">
        <v>820</v>
      </c>
      <c r="Y647" s="58" t="s">
        <v>821</v>
      </c>
    </row>
    <row r="648" spans="1:25" ht="12" customHeight="1">
      <c r="A648" s="49" t="s">
        <v>4493</v>
      </c>
      <c r="C648" s="57" t="str">
        <f>_xlfn.XLOOKUP(F648,truck_and_mark!B:B,truck_and_mark!A:A)</f>
        <v>AEU2756</v>
      </c>
      <c r="F648" s="32" t="s">
        <v>4510</v>
      </c>
      <c r="G648" s="73" t="s">
        <v>4495</v>
      </c>
      <c r="H648" s="73" t="s">
        <v>821</v>
      </c>
      <c r="I648" s="13" t="s">
        <v>4498</v>
      </c>
      <c r="J648" s="80">
        <v>1</v>
      </c>
      <c r="K648" s="53">
        <v>2036.5452</v>
      </c>
      <c r="L648" s="53">
        <f>K648*J648</f>
        <v>2036.5452</v>
      </c>
      <c r="M648" s="76">
        <f>SUM(L648:L650)</f>
        <v>3195.4658309999995</v>
      </c>
      <c r="N648" s="71">
        <v>3917210000</v>
      </c>
      <c r="O648" s="49">
        <v>12</v>
      </c>
      <c r="Q648" s="49">
        <v>5509.32</v>
      </c>
      <c r="R648" s="49">
        <v>4720.92</v>
      </c>
      <c r="S648" s="49">
        <v>6.06</v>
      </c>
      <c r="T648" s="49">
        <v>782.34</v>
      </c>
      <c r="U648" s="49" t="s">
        <v>824</v>
      </c>
      <c r="V648" s="49" t="s">
        <v>825</v>
      </c>
      <c r="X648" s="58" t="s">
        <v>820</v>
      </c>
      <c r="Y648" s="58" t="s">
        <v>821</v>
      </c>
    </row>
    <row r="649" spans="1:25" ht="12" customHeight="1">
      <c r="A649" s="49" t="s">
        <v>4493</v>
      </c>
      <c r="C649" s="57" t="str">
        <f>_xlfn.XLOOKUP(F649,truck_and_mark!B:B,truck_and_mark!A:A)</f>
        <v>AEU2756</v>
      </c>
      <c r="F649" s="32" t="s">
        <v>4510</v>
      </c>
      <c r="G649" s="60"/>
      <c r="H649" s="60"/>
      <c r="I649" s="13" t="s">
        <v>4499</v>
      </c>
      <c r="J649" s="60"/>
      <c r="K649" s="53">
        <v>995.74199999999996</v>
      </c>
      <c r="L649" s="53">
        <f>K649*J648</f>
        <v>995.74199999999996</v>
      </c>
      <c r="M649" s="60"/>
      <c r="N649" s="60"/>
      <c r="O649" s="49">
        <v>12</v>
      </c>
      <c r="Q649" s="49">
        <v>2723.76</v>
      </c>
      <c r="R649" s="49">
        <v>2334</v>
      </c>
      <c r="S649" s="49">
        <v>2.99</v>
      </c>
      <c r="T649" s="49">
        <v>386.77</v>
      </c>
      <c r="U649" s="49" t="s">
        <v>824</v>
      </c>
      <c r="V649" s="49" t="s">
        <v>825</v>
      </c>
      <c r="X649" s="58" t="s">
        <v>820</v>
      </c>
      <c r="Y649" s="58" t="s">
        <v>821</v>
      </c>
    </row>
    <row r="650" spans="1:25" ht="12" customHeight="1">
      <c r="A650" s="49" t="s">
        <v>4493</v>
      </c>
      <c r="C650" s="57" t="str">
        <f>_xlfn.XLOOKUP(F650,truck_and_mark!B:B,truck_and_mark!A:A)</f>
        <v>AEU2756</v>
      </c>
      <c r="F650" s="32" t="s">
        <v>4510</v>
      </c>
      <c r="G650" s="60"/>
      <c r="H650" s="60"/>
      <c r="I650" s="13" t="s">
        <v>4500</v>
      </c>
      <c r="J650" s="60"/>
      <c r="K650" s="53">
        <v>163.178631</v>
      </c>
      <c r="L650" s="53">
        <f>K650*J648</f>
        <v>163.178631</v>
      </c>
      <c r="M650" s="60"/>
      <c r="N650" s="60"/>
      <c r="O650" s="49">
        <v>12</v>
      </c>
      <c r="Q650" s="49">
        <v>426.12</v>
      </c>
      <c r="R650" s="49">
        <v>365.16</v>
      </c>
      <c r="S650" s="49">
        <v>0.47</v>
      </c>
      <c r="T650" s="49">
        <v>60.49</v>
      </c>
      <c r="U650" s="49" t="s">
        <v>824</v>
      </c>
      <c r="V650" s="49" t="s">
        <v>825</v>
      </c>
      <c r="X650" s="58" t="s">
        <v>820</v>
      </c>
      <c r="Y650" s="58" t="s">
        <v>821</v>
      </c>
    </row>
    <row r="651" spans="1:25" ht="12" customHeight="1">
      <c r="A651" s="49" t="s">
        <v>4493</v>
      </c>
      <c r="C651" s="57" t="str">
        <f>_xlfn.XLOOKUP(F651,truck_and_mark!B:B,truck_and_mark!A:A)</f>
        <v>AEU2756</v>
      </c>
      <c r="F651" s="32" t="s">
        <v>4511</v>
      </c>
      <c r="G651" s="73" t="s">
        <v>4495</v>
      </c>
      <c r="H651" s="73" t="s">
        <v>821</v>
      </c>
      <c r="I651" s="13" t="s">
        <v>4505</v>
      </c>
      <c r="J651" s="80">
        <v>1</v>
      </c>
      <c r="K651" s="53">
        <v>2036.5452</v>
      </c>
      <c r="L651" s="53">
        <f>K651*J651</f>
        <v>2036.5452</v>
      </c>
      <c r="M651" s="76">
        <f>SUM(L651:L653)</f>
        <v>3195.4658309999995</v>
      </c>
      <c r="N651" s="71">
        <v>3917210000</v>
      </c>
      <c r="O651" s="49">
        <v>12</v>
      </c>
      <c r="Q651" s="49">
        <v>5509.32</v>
      </c>
      <c r="R651" s="49">
        <v>4720.92</v>
      </c>
      <c r="S651" s="49">
        <v>6.06</v>
      </c>
      <c r="T651" s="49">
        <v>782.34</v>
      </c>
      <c r="U651" s="49" t="s">
        <v>824</v>
      </c>
      <c r="V651" s="49" t="s">
        <v>825</v>
      </c>
      <c r="X651" s="58" t="s">
        <v>820</v>
      </c>
      <c r="Y651" s="58" t="s">
        <v>821</v>
      </c>
    </row>
    <row r="652" spans="1:25" ht="12" customHeight="1">
      <c r="A652" s="49" t="s">
        <v>4493</v>
      </c>
      <c r="C652" s="57" t="str">
        <f>_xlfn.XLOOKUP(F652,truck_and_mark!B:B,truck_and_mark!A:A)</f>
        <v>AEU2756</v>
      </c>
      <c r="F652" s="32" t="s">
        <v>4511</v>
      </c>
      <c r="G652" s="60"/>
      <c r="H652" s="60"/>
      <c r="I652" s="13" t="s">
        <v>4506</v>
      </c>
      <c r="J652" s="60"/>
      <c r="K652" s="53">
        <v>995.74199999999996</v>
      </c>
      <c r="L652" s="53">
        <f>K652*J651</f>
        <v>995.74199999999996</v>
      </c>
      <c r="M652" s="60"/>
      <c r="N652" s="60"/>
      <c r="O652" s="49">
        <v>12</v>
      </c>
      <c r="Q652" s="49">
        <v>2723.76</v>
      </c>
      <c r="R652" s="49">
        <v>2334</v>
      </c>
      <c r="S652" s="49">
        <v>2.99</v>
      </c>
      <c r="T652" s="49">
        <v>386.77</v>
      </c>
      <c r="U652" s="49" t="s">
        <v>824</v>
      </c>
      <c r="V652" s="49" t="s">
        <v>825</v>
      </c>
      <c r="X652" s="58" t="s">
        <v>820</v>
      </c>
      <c r="Y652" s="58" t="s">
        <v>821</v>
      </c>
    </row>
    <row r="653" spans="1:25" ht="12" customHeight="1">
      <c r="A653" s="49" t="s">
        <v>4493</v>
      </c>
      <c r="C653" s="57" t="str">
        <f>_xlfn.XLOOKUP(F653,truck_and_mark!B:B,truck_and_mark!A:A)</f>
        <v>AEU2756</v>
      </c>
      <c r="F653" s="32" t="s">
        <v>4511</v>
      </c>
      <c r="G653" s="60"/>
      <c r="H653" s="60"/>
      <c r="I653" s="13" t="s">
        <v>4507</v>
      </c>
      <c r="J653" s="60"/>
      <c r="K653" s="53">
        <v>163.178631</v>
      </c>
      <c r="L653" s="53">
        <f>K653*J651</f>
        <v>163.178631</v>
      </c>
      <c r="M653" s="60"/>
      <c r="N653" s="60"/>
      <c r="O653" s="49">
        <v>12</v>
      </c>
      <c r="Q653" s="49">
        <v>426.12</v>
      </c>
      <c r="R653" s="49">
        <v>365.16</v>
      </c>
      <c r="S653" s="49">
        <v>0.47</v>
      </c>
      <c r="T653" s="49">
        <v>60.49</v>
      </c>
      <c r="U653" s="49" t="s">
        <v>824</v>
      </c>
      <c r="V653" s="49" t="s">
        <v>825</v>
      </c>
      <c r="X653" s="58" t="s">
        <v>820</v>
      </c>
      <c r="Y653" s="58" t="s">
        <v>821</v>
      </c>
    </row>
    <row r="654" spans="1:25" ht="12" customHeight="1">
      <c r="A654" s="49" t="s">
        <v>4493</v>
      </c>
      <c r="C654" s="57" t="str">
        <f>_xlfn.XLOOKUP(F654,truck_and_mark!B:B,truck_and_mark!A:A)</f>
        <v>AEU2756</v>
      </c>
      <c r="F654" s="32" t="s">
        <v>4512</v>
      </c>
      <c r="G654" s="73" t="s">
        <v>4495</v>
      </c>
      <c r="H654" s="73" t="s">
        <v>821</v>
      </c>
      <c r="I654" s="13" t="s">
        <v>4505</v>
      </c>
      <c r="J654" s="80">
        <v>1</v>
      </c>
      <c r="K654" s="53">
        <v>2036.5452</v>
      </c>
      <c r="L654" s="53">
        <f>K654*J654</f>
        <v>2036.5452</v>
      </c>
      <c r="M654" s="76">
        <f>SUM(L654:L656)</f>
        <v>3195.4658309999995</v>
      </c>
      <c r="N654" s="71">
        <v>3917210000</v>
      </c>
      <c r="O654" s="49">
        <v>12</v>
      </c>
      <c r="Q654" s="49">
        <v>5509.32</v>
      </c>
      <c r="R654" s="49">
        <v>4720.92</v>
      </c>
      <c r="S654" s="49">
        <v>6.06</v>
      </c>
      <c r="T654" s="49">
        <v>782.34</v>
      </c>
      <c r="U654" s="49" t="s">
        <v>824</v>
      </c>
      <c r="V654" s="49" t="s">
        <v>825</v>
      </c>
      <c r="X654" s="58" t="s">
        <v>820</v>
      </c>
      <c r="Y654" s="58" t="s">
        <v>821</v>
      </c>
    </row>
    <row r="655" spans="1:25" ht="12" customHeight="1">
      <c r="A655" s="49" t="s">
        <v>4493</v>
      </c>
      <c r="C655" s="57" t="str">
        <f>_xlfn.XLOOKUP(F655,truck_and_mark!B:B,truck_and_mark!A:A)</f>
        <v>AEU2756</v>
      </c>
      <c r="F655" s="32" t="s">
        <v>4512</v>
      </c>
      <c r="G655" s="60"/>
      <c r="H655" s="60"/>
      <c r="I655" s="13" t="s">
        <v>4506</v>
      </c>
      <c r="J655" s="60"/>
      <c r="K655" s="53">
        <v>995.74199999999996</v>
      </c>
      <c r="L655" s="53">
        <f>K655*J654</f>
        <v>995.74199999999996</v>
      </c>
      <c r="M655" s="60"/>
      <c r="N655" s="60"/>
      <c r="O655" s="49">
        <v>12</v>
      </c>
      <c r="Q655" s="49">
        <v>2723.76</v>
      </c>
      <c r="R655" s="49">
        <v>2334</v>
      </c>
      <c r="S655" s="49">
        <v>2.99</v>
      </c>
      <c r="T655" s="49">
        <v>386.77</v>
      </c>
      <c r="U655" s="49" t="s">
        <v>824</v>
      </c>
      <c r="V655" s="49" t="s">
        <v>825</v>
      </c>
      <c r="X655" s="58" t="s">
        <v>820</v>
      </c>
      <c r="Y655" s="58" t="s">
        <v>821</v>
      </c>
    </row>
    <row r="656" spans="1:25" ht="12" customHeight="1">
      <c r="A656" s="49" t="s">
        <v>4493</v>
      </c>
      <c r="C656" s="57" t="str">
        <f>_xlfn.XLOOKUP(F656,truck_and_mark!B:B,truck_and_mark!A:A)</f>
        <v>AEU2756</v>
      </c>
      <c r="F656" s="32" t="s">
        <v>4512</v>
      </c>
      <c r="G656" s="60"/>
      <c r="H656" s="60"/>
      <c r="I656" s="13" t="s">
        <v>4507</v>
      </c>
      <c r="J656" s="60"/>
      <c r="K656" s="53">
        <v>163.178631</v>
      </c>
      <c r="L656" s="53">
        <f>K656*J654</f>
        <v>163.178631</v>
      </c>
      <c r="M656" s="60"/>
      <c r="N656" s="60"/>
      <c r="O656" s="49">
        <v>12</v>
      </c>
      <c r="Q656" s="49">
        <v>426.12</v>
      </c>
      <c r="R656" s="49">
        <v>365.16</v>
      </c>
      <c r="S656" s="49">
        <v>0.47</v>
      </c>
      <c r="T656" s="49">
        <v>60.49</v>
      </c>
      <c r="U656" s="49" t="s">
        <v>824</v>
      </c>
      <c r="V656" s="49" t="s">
        <v>825</v>
      </c>
      <c r="X656" s="58" t="s">
        <v>820</v>
      </c>
      <c r="Y656" s="58" t="s">
        <v>821</v>
      </c>
    </row>
    <row r="657" spans="1:25" ht="12" customHeight="1">
      <c r="A657" s="49" t="s">
        <v>4493</v>
      </c>
      <c r="C657" s="57" t="str">
        <f>_xlfn.XLOOKUP(F657,truck_and_mark!B:B,truck_and_mark!A:A)</f>
        <v>AEU2756</v>
      </c>
      <c r="F657" s="32" t="s">
        <v>4651</v>
      </c>
      <c r="G657" s="73" t="s">
        <v>4495</v>
      </c>
      <c r="H657" s="73" t="s">
        <v>821</v>
      </c>
      <c r="I657" s="13" t="s">
        <v>822</v>
      </c>
      <c r="J657" s="73">
        <v>1</v>
      </c>
      <c r="K657" s="52">
        <v>2036.5452</v>
      </c>
      <c r="L657" s="51">
        <f>K657*J657</f>
        <v>2036.5452</v>
      </c>
      <c r="M657" s="74">
        <f>SUM(L657:L660)</f>
        <v>3042.6395845716002</v>
      </c>
      <c r="N657" s="73">
        <v>3917210000</v>
      </c>
      <c r="O657" s="49">
        <v>12</v>
      </c>
      <c r="Q657" s="49">
        <v>5509.32</v>
      </c>
      <c r="R657" s="49">
        <v>4720.92</v>
      </c>
      <c r="S657" s="49">
        <v>6.06</v>
      </c>
      <c r="T657" s="49">
        <v>782.34</v>
      </c>
      <c r="U657" s="49" t="s">
        <v>824</v>
      </c>
      <c r="V657" s="49" t="s">
        <v>825</v>
      </c>
      <c r="X657" s="58" t="s">
        <v>820</v>
      </c>
      <c r="Y657" s="58" t="s">
        <v>821</v>
      </c>
    </row>
    <row r="658" spans="1:25" ht="12" customHeight="1">
      <c r="A658" s="49" t="s">
        <v>4493</v>
      </c>
      <c r="C658" s="57" t="str">
        <f>_xlfn.XLOOKUP(F658,truck_and_mark!B:B,truck_and_mark!A:A)</f>
        <v>AEU2756</v>
      </c>
      <c r="F658" s="32" t="s">
        <v>4651</v>
      </c>
      <c r="G658" s="60"/>
      <c r="H658" s="60"/>
      <c r="I658" s="13" t="s">
        <v>829</v>
      </c>
      <c r="J658" s="60"/>
      <c r="K658" s="52">
        <v>804.38760000000002</v>
      </c>
      <c r="L658" s="51">
        <f>K658*J657</f>
        <v>804.38760000000002</v>
      </c>
      <c r="M658" s="60"/>
      <c r="N658" s="60"/>
      <c r="O658" s="49">
        <v>12</v>
      </c>
      <c r="Q658" s="49">
        <v>2147.2800000000002</v>
      </c>
      <c r="R658" s="49">
        <v>1840.08</v>
      </c>
      <c r="S658" s="49">
        <v>2.36</v>
      </c>
      <c r="T658" s="49">
        <v>304.83999999999997</v>
      </c>
      <c r="U658" s="49" t="s">
        <v>824</v>
      </c>
      <c r="V658" s="49" t="s">
        <v>825</v>
      </c>
      <c r="X658" s="58" t="s">
        <v>820</v>
      </c>
      <c r="Y658" s="58" t="s">
        <v>821</v>
      </c>
    </row>
    <row r="659" spans="1:25" ht="12" customHeight="1">
      <c r="A659" s="49" t="s">
        <v>4493</v>
      </c>
      <c r="C659" s="57" t="str">
        <f>_xlfn.XLOOKUP(F659,truck_and_mark!B:B,truck_and_mark!A:A)</f>
        <v>AEU2756</v>
      </c>
      <c r="F659" s="32" t="s">
        <v>4651</v>
      </c>
      <c r="G659" s="60"/>
      <c r="H659" s="60"/>
      <c r="I659" s="13" t="s">
        <v>833</v>
      </c>
      <c r="J659" s="60"/>
      <c r="K659" s="52">
        <v>163.178631</v>
      </c>
      <c r="L659" s="51">
        <f>K659*J657</f>
        <v>163.178631</v>
      </c>
      <c r="M659" s="60"/>
      <c r="N659" s="60"/>
      <c r="O659" s="49">
        <v>12</v>
      </c>
      <c r="Q659" s="49">
        <v>426.12</v>
      </c>
      <c r="R659" s="49">
        <v>365.16</v>
      </c>
      <c r="S659" s="49">
        <v>0.47</v>
      </c>
      <c r="T659" s="49">
        <v>60.49</v>
      </c>
      <c r="U659" s="49" t="s">
        <v>824</v>
      </c>
      <c r="V659" s="49" t="s">
        <v>825</v>
      </c>
      <c r="X659" s="58" t="s">
        <v>820</v>
      </c>
      <c r="Y659" s="58" t="s">
        <v>821</v>
      </c>
    </row>
    <row r="660" spans="1:25" ht="12" customHeight="1">
      <c r="A660" s="49" t="s">
        <v>4493</v>
      </c>
      <c r="C660" s="57" t="str">
        <f>_xlfn.XLOOKUP(F660,truck_and_mark!B:B,truck_and_mark!A:A)</f>
        <v>AEU2756</v>
      </c>
      <c r="F660" s="32" t="s">
        <v>4651</v>
      </c>
      <c r="G660" s="60"/>
      <c r="H660" s="60"/>
      <c r="I660" s="13" t="s">
        <v>836</v>
      </c>
      <c r="J660" s="60"/>
      <c r="K660" s="52">
        <v>38.528153571600001</v>
      </c>
      <c r="L660" s="51">
        <f>K660*J657</f>
        <v>38.528153571600001</v>
      </c>
      <c r="M660" s="60"/>
      <c r="N660" s="60"/>
      <c r="O660" s="49">
        <v>12</v>
      </c>
      <c r="Q660" s="49">
        <v>102.6</v>
      </c>
      <c r="R660" s="49">
        <v>87.96</v>
      </c>
      <c r="S660" s="49">
        <v>0.11</v>
      </c>
      <c r="T660" s="49">
        <v>14.53</v>
      </c>
      <c r="U660" s="49" t="s">
        <v>824</v>
      </c>
      <c r="V660" s="49" t="s">
        <v>825</v>
      </c>
      <c r="X660" s="58" t="s">
        <v>820</v>
      </c>
      <c r="Y660" s="58" t="s">
        <v>821</v>
      </c>
    </row>
    <row r="661" spans="1:25" ht="12" customHeight="1">
      <c r="A661" s="7" t="s">
        <v>1229</v>
      </c>
      <c r="C661" s="57" t="str">
        <f>_xlfn.XLOOKUP(F661,truck_and_mark!B:B,truck_and_mark!A:A)</f>
        <v>AEU2762</v>
      </c>
      <c r="E661" s="55"/>
      <c r="F661" s="32" t="s">
        <v>1266</v>
      </c>
      <c r="G661" s="8" t="s">
        <v>1232</v>
      </c>
      <c r="H661" s="8" t="s">
        <v>1233</v>
      </c>
      <c r="I661" s="9" t="s">
        <v>694</v>
      </c>
      <c r="J661" s="81">
        <v>1</v>
      </c>
      <c r="K661" s="58">
        <v>7900</v>
      </c>
      <c r="L661" s="58">
        <v>7900</v>
      </c>
      <c r="M661" s="58">
        <v>9011</v>
      </c>
      <c r="N661" s="49">
        <v>8543909000</v>
      </c>
      <c r="O661" s="49">
        <v>1</v>
      </c>
      <c r="Q661" s="49">
        <v>12705.04</v>
      </c>
      <c r="R661" s="49">
        <v>8698.65</v>
      </c>
      <c r="S661" s="49">
        <v>13.97</v>
      </c>
      <c r="T661" s="49">
        <v>3992.42</v>
      </c>
      <c r="U661" s="49" t="s">
        <v>696</v>
      </c>
      <c r="V661" s="49" t="s">
        <v>1234</v>
      </c>
      <c r="X661" s="49" t="s">
        <v>1232</v>
      </c>
      <c r="Y661" s="49" t="s">
        <v>1233</v>
      </c>
    </row>
    <row r="662" spans="1:25" ht="12" customHeight="1">
      <c r="A662" s="7" t="s">
        <v>1229</v>
      </c>
      <c r="C662" s="57" t="str">
        <f>_xlfn.XLOOKUP(F662,truck_and_mark!B:B,truck_and_mark!A:A)</f>
        <v>AEU2762</v>
      </c>
      <c r="E662" s="55"/>
      <c r="F662" s="32" t="s">
        <v>1266</v>
      </c>
      <c r="G662" s="8" t="s">
        <v>1235</v>
      </c>
      <c r="H662" s="8" t="s">
        <v>699</v>
      </c>
      <c r="I662" s="58" t="s">
        <v>700</v>
      </c>
      <c r="J662" s="60"/>
      <c r="K662" s="58">
        <v>240</v>
      </c>
      <c r="L662" s="58">
        <v>720</v>
      </c>
      <c r="M662" s="58">
        <v>726</v>
      </c>
      <c r="N662" s="49">
        <v>5603149000</v>
      </c>
      <c r="O662" s="49">
        <v>3</v>
      </c>
      <c r="Q662" s="49">
        <v>2304</v>
      </c>
      <c r="R662" s="49">
        <v>1319.4</v>
      </c>
      <c r="S662" s="49">
        <v>2.54</v>
      </c>
      <c r="T662" s="49">
        <v>982.06</v>
      </c>
      <c r="U662" s="49" t="s">
        <v>1236</v>
      </c>
      <c r="V662" s="49" t="s">
        <v>716</v>
      </c>
      <c r="X662" s="49" t="s">
        <v>1235</v>
      </c>
      <c r="Y662" s="49" t="s">
        <v>699</v>
      </c>
    </row>
    <row r="663" spans="1:25" ht="12" customHeight="1">
      <c r="A663" s="49" t="s">
        <v>1397</v>
      </c>
      <c r="C663" s="57" t="str">
        <f>_xlfn.XLOOKUP(F663,truck_and_mark!B:B,truck_and_mark!A:A)</f>
        <v>AEU2762</v>
      </c>
      <c r="F663" s="32" t="s">
        <v>1583</v>
      </c>
      <c r="G663" s="49" t="s">
        <v>703</v>
      </c>
      <c r="H663" s="49" t="s">
        <v>704</v>
      </c>
      <c r="I663" s="49" t="s">
        <v>705</v>
      </c>
      <c r="J663" s="49">
        <v>1</v>
      </c>
      <c r="K663" s="49">
        <v>47</v>
      </c>
      <c r="L663" s="49">
        <v>1880</v>
      </c>
      <c r="M663" s="49">
        <v>1985</v>
      </c>
      <c r="N663" s="49">
        <v>8543909000</v>
      </c>
      <c r="O663" s="49">
        <v>40</v>
      </c>
      <c r="Q663" s="49">
        <v>14838.8</v>
      </c>
      <c r="R663" s="49">
        <v>13364.2</v>
      </c>
      <c r="S663" s="49">
        <v>16.350000000000001</v>
      </c>
      <c r="T663" s="49">
        <v>1458.25</v>
      </c>
      <c r="U663" s="49" t="s">
        <v>707</v>
      </c>
      <c r="V663" s="49" t="s">
        <v>708</v>
      </c>
      <c r="X663" s="49" t="s">
        <v>703</v>
      </c>
      <c r="Y663" s="49" t="s">
        <v>704</v>
      </c>
    </row>
    <row r="664" spans="1:25" ht="12" customHeight="1">
      <c r="A664" s="49" t="s">
        <v>1397</v>
      </c>
      <c r="C664" s="57" t="str">
        <f>_xlfn.XLOOKUP(F664,truck_and_mark!B:B,truck_and_mark!A:A)</f>
        <v>AEU2762</v>
      </c>
      <c r="F664" s="32" t="s">
        <v>1613</v>
      </c>
      <c r="G664" s="49" t="s">
        <v>703</v>
      </c>
      <c r="H664" s="49" t="s">
        <v>704</v>
      </c>
      <c r="I664" s="49" t="s">
        <v>705</v>
      </c>
      <c r="J664" s="49">
        <v>1</v>
      </c>
      <c r="K664" s="49">
        <v>47</v>
      </c>
      <c r="L664" s="49">
        <v>1880</v>
      </c>
      <c r="M664" s="49">
        <v>1985</v>
      </c>
      <c r="N664" s="49">
        <v>8543909000</v>
      </c>
      <c r="O664" s="49">
        <v>40</v>
      </c>
      <c r="Q664" s="49">
        <v>14838.8</v>
      </c>
      <c r="R664" s="49">
        <v>13364.2</v>
      </c>
      <c r="S664" s="49">
        <v>16.350000000000001</v>
      </c>
      <c r="T664" s="49">
        <v>1458.25</v>
      </c>
      <c r="U664" s="49" t="s">
        <v>707</v>
      </c>
      <c r="V664" s="49" t="s">
        <v>708</v>
      </c>
      <c r="X664" s="49" t="s">
        <v>703</v>
      </c>
      <c r="Y664" s="49" t="s">
        <v>704</v>
      </c>
    </row>
    <row r="665" spans="1:25" ht="12" customHeight="1">
      <c r="A665" s="49" t="s">
        <v>1397</v>
      </c>
      <c r="C665" s="57" t="str">
        <f>_xlfn.XLOOKUP(F665,truck_and_mark!B:B,truck_and_mark!A:A)</f>
        <v>AEU2762</v>
      </c>
      <c r="F665" s="32" t="s">
        <v>1643</v>
      </c>
      <c r="G665" s="49" t="s">
        <v>703</v>
      </c>
      <c r="H665" s="49" t="s">
        <v>704</v>
      </c>
      <c r="I665" s="49" t="s">
        <v>705</v>
      </c>
      <c r="J665" s="49">
        <v>1</v>
      </c>
      <c r="K665" s="49">
        <v>47</v>
      </c>
      <c r="L665" s="49">
        <v>1880</v>
      </c>
      <c r="M665" s="49">
        <v>1985</v>
      </c>
      <c r="N665" s="49">
        <v>8543909000</v>
      </c>
      <c r="O665" s="49">
        <v>40</v>
      </c>
      <c r="Q665" s="49">
        <v>14838.8</v>
      </c>
      <c r="R665" s="49">
        <v>13364.2</v>
      </c>
      <c r="S665" s="49">
        <v>16.350000000000001</v>
      </c>
      <c r="T665" s="49">
        <v>1458.25</v>
      </c>
      <c r="U665" s="49" t="s">
        <v>707</v>
      </c>
      <c r="V665" s="49" t="s">
        <v>708</v>
      </c>
      <c r="X665" s="49" t="s">
        <v>703</v>
      </c>
      <c r="Y665" s="49" t="s">
        <v>704</v>
      </c>
    </row>
    <row r="666" spans="1:25" ht="12" customHeight="1">
      <c r="A666" s="49" t="s">
        <v>1397</v>
      </c>
      <c r="C666" s="57" t="str">
        <f>_xlfn.XLOOKUP(F666,truck_and_mark!B:B,truck_and_mark!A:A)</f>
        <v>AEU2762</v>
      </c>
      <c r="F666" s="32" t="s">
        <v>1652</v>
      </c>
      <c r="G666" s="49" t="s">
        <v>703</v>
      </c>
      <c r="H666" s="49" t="s">
        <v>704</v>
      </c>
      <c r="I666" s="49" t="s">
        <v>705</v>
      </c>
      <c r="J666" s="49">
        <v>1</v>
      </c>
      <c r="K666" s="49">
        <v>47</v>
      </c>
      <c r="L666" s="49">
        <v>1880</v>
      </c>
      <c r="M666" s="49">
        <v>1985</v>
      </c>
      <c r="N666" s="49">
        <v>8543909000</v>
      </c>
      <c r="O666" s="49">
        <v>40</v>
      </c>
      <c r="Q666" s="49">
        <v>14838.8</v>
      </c>
      <c r="R666" s="49">
        <v>13364.2</v>
      </c>
      <c r="S666" s="49">
        <v>16.350000000000001</v>
      </c>
      <c r="T666" s="49">
        <v>1458.25</v>
      </c>
      <c r="U666" s="49" t="s">
        <v>707</v>
      </c>
      <c r="V666" s="49" t="s">
        <v>708</v>
      </c>
      <c r="X666" s="49" t="s">
        <v>703</v>
      </c>
      <c r="Y666" s="49" t="s">
        <v>704</v>
      </c>
    </row>
    <row r="667" spans="1:25" ht="12" customHeight="1">
      <c r="A667" s="7" t="s">
        <v>1229</v>
      </c>
      <c r="C667" s="57" t="str">
        <f>_xlfn.XLOOKUP(F667,truck_and_mark!B:B,truck_and_mark!A:A)</f>
        <v>AEU2764</v>
      </c>
      <c r="E667" s="55" t="s">
        <v>1240</v>
      </c>
      <c r="F667" s="32" t="s">
        <v>1241</v>
      </c>
      <c r="G667" s="8" t="s">
        <v>1232</v>
      </c>
      <c r="H667" s="8" t="s">
        <v>1233</v>
      </c>
      <c r="I667" s="9" t="s">
        <v>694</v>
      </c>
      <c r="J667" s="81">
        <v>1</v>
      </c>
      <c r="K667" s="58">
        <v>7900</v>
      </c>
      <c r="L667" s="58">
        <v>7900</v>
      </c>
      <c r="M667" s="58">
        <v>9011</v>
      </c>
      <c r="N667" s="49">
        <v>8543909000</v>
      </c>
      <c r="O667" s="49">
        <v>1</v>
      </c>
      <c r="Q667" s="49">
        <v>12705.04</v>
      </c>
      <c r="R667" s="49">
        <v>8698.65</v>
      </c>
      <c r="S667" s="49">
        <v>13.97</v>
      </c>
      <c r="T667" s="49">
        <v>3992.42</v>
      </c>
      <c r="U667" s="49" t="s">
        <v>696</v>
      </c>
      <c r="V667" s="49" t="s">
        <v>1234</v>
      </c>
      <c r="X667" s="49" t="s">
        <v>1232</v>
      </c>
      <c r="Y667" s="49" t="s">
        <v>1233</v>
      </c>
    </row>
    <row r="668" spans="1:25" ht="12" customHeight="1">
      <c r="A668" s="7" t="s">
        <v>1229</v>
      </c>
      <c r="C668" s="57" t="str">
        <f>_xlfn.XLOOKUP(F668,truck_and_mark!B:B,truck_and_mark!A:A)</f>
        <v>AEU2764</v>
      </c>
      <c r="E668" s="55" t="s">
        <v>1240</v>
      </c>
      <c r="F668" s="32" t="s">
        <v>1241</v>
      </c>
      <c r="G668" s="8" t="s">
        <v>1235</v>
      </c>
      <c r="H668" s="8" t="s">
        <v>699</v>
      </c>
      <c r="I668" s="58" t="s">
        <v>700</v>
      </c>
      <c r="J668" s="60"/>
      <c r="K668" s="58">
        <v>240</v>
      </c>
      <c r="L668" s="58">
        <v>720</v>
      </c>
      <c r="M668" s="58">
        <v>726</v>
      </c>
      <c r="N668" s="49">
        <v>5603149000</v>
      </c>
      <c r="O668" s="49">
        <v>3</v>
      </c>
      <c r="Q668" s="49">
        <v>2304</v>
      </c>
      <c r="R668" s="49">
        <v>1319.4</v>
      </c>
      <c r="S668" s="49">
        <v>2.54</v>
      </c>
      <c r="T668" s="49">
        <v>982.06</v>
      </c>
      <c r="U668" s="49" t="s">
        <v>1236</v>
      </c>
      <c r="V668" s="49" t="s">
        <v>716</v>
      </c>
      <c r="X668" s="49" t="s">
        <v>1235</v>
      </c>
      <c r="Y668" s="49" t="s">
        <v>699</v>
      </c>
    </row>
    <row r="669" spans="1:25" ht="12" customHeight="1">
      <c r="A669" s="49" t="s">
        <v>1686</v>
      </c>
      <c r="C669" s="57" t="str">
        <f>_xlfn.XLOOKUP(F669,truck_and_mark!B:B,truck_and_mark!A:A)</f>
        <v>AEU2764</v>
      </c>
      <c r="E669" s="55" t="s">
        <v>1240</v>
      </c>
      <c r="F669" s="32" t="s">
        <v>1689</v>
      </c>
      <c r="G669" s="49" t="s">
        <v>703</v>
      </c>
      <c r="H669" s="49" t="s">
        <v>704</v>
      </c>
      <c r="I669" s="49" t="s">
        <v>710</v>
      </c>
      <c r="J669" s="49">
        <v>1</v>
      </c>
      <c r="K669" s="49">
        <v>46.4</v>
      </c>
      <c r="L669" s="49">
        <v>1761</v>
      </c>
      <c r="M669" s="49">
        <v>1879</v>
      </c>
      <c r="N669" s="49">
        <v>8543909000</v>
      </c>
      <c r="O669" s="49">
        <v>38</v>
      </c>
      <c r="Q669" s="49">
        <v>14031.88</v>
      </c>
      <c r="R669" s="49">
        <v>12664.83</v>
      </c>
      <c r="S669" s="49">
        <v>15.47</v>
      </c>
      <c r="T669" s="49">
        <v>1351.58</v>
      </c>
      <c r="U669" s="49" t="s">
        <v>712</v>
      </c>
      <c r="V669" s="49" t="s">
        <v>713</v>
      </c>
      <c r="X669" s="49" t="s">
        <v>703</v>
      </c>
      <c r="Y669" s="49" t="s">
        <v>704</v>
      </c>
    </row>
    <row r="670" spans="1:25" ht="12" customHeight="1">
      <c r="A670" s="49" t="s">
        <v>1686</v>
      </c>
      <c r="C670" s="57" t="str">
        <f>_xlfn.XLOOKUP(F670,truck_and_mark!B:B,truck_and_mark!A:A)</f>
        <v>AEU2764</v>
      </c>
      <c r="E670" s="55" t="s">
        <v>1240</v>
      </c>
      <c r="F670" s="32" t="s">
        <v>1690</v>
      </c>
      <c r="G670" s="49" t="s">
        <v>703</v>
      </c>
      <c r="H670" s="49" t="s">
        <v>704</v>
      </c>
      <c r="I670" s="49" t="s">
        <v>710</v>
      </c>
      <c r="J670" s="49">
        <v>1</v>
      </c>
      <c r="K670" s="49">
        <v>46.4</v>
      </c>
      <c r="L670" s="49">
        <v>1764</v>
      </c>
      <c r="M670" s="49">
        <v>1878</v>
      </c>
      <c r="N670" s="49">
        <v>8543909000</v>
      </c>
      <c r="O670" s="49">
        <v>38</v>
      </c>
      <c r="Q670" s="49">
        <v>14031.88</v>
      </c>
      <c r="R670" s="49">
        <v>12664.83</v>
      </c>
      <c r="S670" s="49">
        <v>15.47</v>
      </c>
      <c r="T670" s="49">
        <v>1351.58</v>
      </c>
      <c r="U670" s="49" t="s">
        <v>712</v>
      </c>
      <c r="V670" s="49" t="s">
        <v>713</v>
      </c>
      <c r="X670" s="49" t="s">
        <v>703</v>
      </c>
      <c r="Y670" s="49" t="s">
        <v>704</v>
      </c>
    </row>
    <row r="671" spans="1:25" ht="12" customHeight="1">
      <c r="A671" s="49" t="s">
        <v>1686</v>
      </c>
      <c r="C671" s="57" t="str">
        <f>_xlfn.XLOOKUP(F671,truck_and_mark!B:B,truck_and_mark!A:A)</f>
        <v>AEU2764</v>
      </c>
      <c r="E671" s="55" t="s">
        <v>1240</v>
      </c>
      <c r="F671" s="32" t="s">
        <v>1697</v>
      </c>
      <c r="G671" s="49" t="s">
        <v>703</v>
      </c>
      <c r="H671" s="49" t="s">
        <v>704</v>
      </c>
      <c r="I671" s="49" t="s">
        <v>710</v>
      </c>
      <c r="J671" s="49">
        <v>1</v>
      </c>
      <c r="K671" s="49">
        <v>46.4</v>
      </c>
      <c r="L671" s="49">
        <v>1761</v>
      </c>
      <c r="M671" s="49">
        <v>1880</v>
      </c>
      <c r="N671" s="49">
        <v>8543909000</v>
      </c>
      <c r="O671" s="49">
        <v>38</v>
      </c>
      <c r="Q671" s="49">
        <v>14031.88</v>
      </c>
      <c r="R671" s="49">
        <v>12664.83</v>
      </c>
      <c r="S671" s="49">
        <v>15.47</v>
      </c>
      <c r="T671" s="49">
        <v>1351.58</v>
      </c>
      <c r="U671" s="49" t="s">
        <v>712</v>
      </c>
      <c r="V671" s="49" t="s">
        <v>713</v>
      </c>
      <c r="X671" s="49" t="s">
        <v>703</v>
      </c>
      <c r="Y671" s="49" t="s">
        <v>704</v>
      </c>
    </row>
    <row r="672" spans="1:25" ht="12" customHeight="1">
      <c r="A672" s="49" t="s">
        <v>1686</v>
      </c>
      <c r="C672" s="57" t="str">
        <f>_xlfn.XLOOKUP(F672,truck_and_mark!B:B,truck_and_mark!A:A)</f>
        <v>AEU2764</v>
      </c>
      <c r="E672" s="55" t="s">
        <v>1240</v>
      </c>
      <c r="F672" s="32" t="s">
        <v>1873</v>
      </c>
      <c r="G672" s="49" t="s">
        <v>703</v>
      </c>
      <c r="H672" s="49" t="s">
        <v>704</v>
      </c>
      <c r="I672" s="49" t="s">
        <v>710</v>
      </c>
      <c r="J672" s="49">
        <v>1</v>
      </c>
      <c r="K672" s="49">
        <v>46.4</v>
      </c>
      <c r="L672" s="49">
        <v>1764</v>
      </c>
      <c r="M672" s="49">
        <v>1880</v>
      </c>
      <c r="N672" s="49">
        <v>8543909000</v>
      </c>
      <c r="O672" s="49">
        <v>38</v>
      </c>
      <c r="Q672" s="49">
        <v>14031.88</v>
      </c>
      <c r="R672" s="49">
        <v>12664.83</v>
      </c>
      <c r="S672" s="49">
        <v>15.47</v>
      </c>
      <c r="T672" s="49">
        <v>1351.58</v>
      </c>
      <c r="U672" s="49" t="s">
        <v>712</v>
      </c>
      <c r="V672" s="49" t="s">
        <v>713</v>
      </c>
      <c r="X672" s="49" t="s">
        <v>703</v>
      </c>
      <c r="Y672" s="49" t="s">
        <v>704</v>
      </c>
    </row>
    <row r="673" spans="1:25" ht="12" customHeight="1">
      <c r="A673" s="7" t="s">
        <v>1229</v>
      </c>
      <c r="C673" s="57" t="str">
        <f>_xlfn.XLOOKUP(F673,truck_and_mark!B:B,truck_and_mark!A:A)</f>
        <v>AEU2800</v>
      </c>
      <c r="E673" s="55"/>
      <c r="F673" s="32" t="s">
        <v>1332</v>
      </c>
      <c r="G673" s="8" t="s">
        <v>1232</v>
      </c>
      <c r="H673" s="8" t="s">
        <v>1233</v>
      </c>
      <c r="I673" s="9" t="s">
        <v>694</v>
      </c>
      <c r="J673" s="81">
        <v>1</v>
      </c>
      <c r="K673" s="58">
        <v>7900</v>
      </c>
      <c r="L673" s="58">
        <v>7900</v>
      </c>
      <c r="M673" s="58">
        <v>9011</v>
      </c>
      <c r="N673" s="49">
        <v>8543909000</v>
      </c>
      <c r="O673" s="49">
        <v>1</v>
      </c>
      <c r="Q673" s="49">
        <v>12705.04</v>
      </c>
      <c r="R673" s="49">
        <v>8698.65</v>
      </c>
      <c r="S673" s="49">
        <v>13.97</v>
      </c>
      <c r="T673" s="49">
        <v>3992.42</v>
      </c>
      <c r="U673" s="49" t="s">
        <v>696</v>
      </c>
      <c r="V673" s="49" t="s">
        <v>1234</v>
      </c>
      <c r="X673" s="49" t="s">
        <v>1232</v>
      </c>
      <c r="Y673" s="49" t="s">
        <v>1233</v>
      </c>
    </row>
    <row r="674" spans="1:25" ht="12" customHeight="1">
      <c r="A674" s="7" t="s">
        <v>1229</v>
      </c>
      <c r="C674" s="57" t="str">
        <f>_xlfn.XLOOKUP(F674,truck_and_mark!B:B,truck_and_mark!A:A)</f>
        <v>AEU2800</v>
      </c>
      <c r="E674" s="55"/>
      <c r="F674" s="32" t="s">
        <v>1332</v>
      </c>
      <c r="G674" s="8" t="s">
        <v>1235</v>
      </c>
      <c r="H674" s="8" t="s">
        <v>699</v>
      </c>
      <c r="I674" s="58" t="s">
        <v>700</v>
      </c>
      <c r="J674" s="60"/>
      <c r="K674" s="58">
        <v>240</v>
      </c>
      <c r="L674" s="58">
        <v>720</v>
      </c>
      <c r="M674" s="58">
        <v>726</v>
      </c>
      <c r="N674" s="49">
        <v>5603149000</v>
      </c>
      <c r="O674" s="49">
        <v>3</v>
      </c>
      <c r="Q674" s="49">
        <v>2304</v>
      </c>
      <c r="R674" s="49">
        <v>1319.4</v>
      </c>
      <c r="S674" s="49">
        <v>2.54</v>
      </c>
      <c r="T674" s="49">
        <v>982.06</v>
      </c>
      <c r="U674" s="49" t="s">
        <v>1236</v>
      </c>
      <c r="V674" s="49" t="s">
        <v>716</v>
      </c>
      <c r="X674" s="49" t="s">
        <v>1235</v>
      </c>
      <c r="Y674" s="49" t="s">
        <v>699</v>
      </c>
    </row>
    <row r="675" spans="1:25" ht="12" customHeight="1">
      <c r="A675" s="49" t="s">
        <v>1397</v>
      </c>
      <c r="C675" s="57" t="str">
        <f>_xlfn.XLOOKUP(F675,truck_and_mark!B:B,truck_and_mark!A:A)</f>
        <v>AEU2800</v>
      </c>
      <c r="F675" s="32" t="s">
        <v>1435</v>
      </c>
      <c r="G675" s="49" t="s">
        <v>703</v>
      </c>
      <c r="H675" s="49" t="s">
        <v>704</v>
      </c>
      <c r="I675" s="49" t="s">
        <v>705</v>
      </c>
      <c r="J675" s="49">
        <v>1</v>
      </c>
      <c r="K675" s="49">
        <v>47</v>
      </c>
      <c r="L675" s="49">
        <v>1880</v>
      </c>
      <c r="M675" s="49">
        <v>1985</v>
      </c>
      <c r="N675" s="49">
        <v>8543909000</v>
      </c>
      <c r="O675" s="49">
        <v>40</v>
      </c>
      <c r="Q675" s="49">
        <v>14838.8</v>
      </c>
      <c r="R675" s="49">
        <v>13364.2</v>
      </c>
      <c r="S675" s="49">
        <v>16.350000000000001</v>
      </c>
      <c r="T675" s="49">
        <v>1458.25</v>
      </c>
      <c r="U675" s="49" t="s">
        <v>707</v>
      </c>
      <c r="V675" s="49" t="s">
        <v>708</v>
      </c>
      <c r="X675" s="49" t="s">
        <v>703</v>
      </c>
      <c r="Y675" s="49" t="s">
        <v>704</v>
      </c>
    </row>
    <row r="676" spans="1:25" ht="12" customHeight="1">
      <c r="A676" s="49" t="s">
        <v>1397</v>
      </c>
      <c r="C676" s="57" t="str">
        <f>_xlfn.XLOOKUP(F676,truck_and_mark!B:B,truck_and_mark!A:A)</f>
        <v>AEU2800</v>
      </c>
      <c r="F676" s="32" t="s">
        <v>1442</v>
      </c>
      <c r="G676" s="49" t="s">
        <v>703</v>
      </c>
      <c r="H676" s="49" t="s">
        <v>704</v>
      </c>
      <c r="I676" s="49" t="s">
        <v>705</v>
      </c>
      <c r="J676" s="49">
        <v>1</v>
      </c>
      <c r="K676" s="49">
        <v>47</v>
      </c>
      <c r="L676" s="49">
        <v>1880</v>
      </c>
      <c r="M676" s="49">
        <v>1985</v>
      </c>
      <c r="N676" s="49">
        <v>8543909000</v>
      </c>
      <c r="O676" s="49">
        <v>40</v>
      </c>
      <c r="Q676" s="49">
        <v>14838.8</v>
      </c>
      <c r="R676" s="49">
        <v>13364.2</v>
      </c>
      <c r="S676" s="49">
        <v>16.350000000000001</v>
      </c>
      <c r="T676" s="49">
        <v>1458.25</v>
      </c>
      <c r="U676" s="49" t="s">
        <v>707</v>
      </c>
      <c r="V676" s="49" t="s">
        <v>708</v>
      </c>
      <c r="X676" s="49" t="s">
        <v>703</v>
      </c>
      <c r="Y676" s="49" t="s">
        <v>704</v>
      </c>
    </row>
    <row r="677" spans="1:25" ht="12" customHeight="1">
      <c r="A677" s="49" t="s">
        <v>1397</v>
      </c>
      <c r="C677" s="57" t="str">
        <f>_xlfn.XLOOKUP(F677,truck_and_mark!B:B,truck_and_mark!A:A)</f>
        <v>AEU2800</v>
      </c>
      <c r="F677" s="32" t="s">
        <v>1559</v>
      </c>
      <c r="G677" s="49" t="s">
        <v>703</v>
      </c>
      <c r="H677" s="49" t="s">
        <v>704</v>
      </c>
      <c r="I677" s="49" t="s">
        <v>705</v>
      </c>
      <c r="J677" s="49">
        <v>1</v>
      </c>
      <c r="K677" s="49">
        <v>47</v>
      </c>
      <c r="L677" s="49">
        <v>1880</v>
      </c>
      <c r="M677" s="49">
        <v>1985</v>
      </c>
      <c r="N677" s="49">
        <v>8543909000</v>
      </c>
      <c r="O677" s="49">
        <v>40</v>
      </c>
      <c r="Q677" s="49">
        <v>14838.8</v>
      </c>
      <c r="R677" s="49">
        <v>13364.2</v>
      </c>
      <c r="S677" s="49">
        <v>16.350000000000001</v>
      </c>
      <c r="T677" s="49">
        <v>1458.25</v>
      </c>
      <c r="U677" s="49" t="s">
        <v>707</v>
      </c>
      <c r="V677" s="49" t="s">
        <v>708</v>
      </c>
      <c r="X677" s="49" t="s">
        <v>703</v>
      </c>
      <c r="Y677" s="49" t="s">
        <v>704</v>
      </c>
    </row>
    <row r="678" spans="1:25" ht="12" customHeight="1">
      <c r="A678" s="49" t="s">
        <v>1397</v>
      </c>
      <c r="C678" s="57" t="str">
        <f>_xlfn.XLOOKUP(F678,truck_and_mark!B:B,truck_and_mark!A:A)</f>
        <v>AEU2800</v>
      </c>
      <c r="F678" s="32" t="s">
        <v>1600</v>
      </c>
      <c r="G678" s="49" t="s">
        <v>703</v>
      </c>
      <c r="H678" s="49" t="s">
        <v>704</v>
      </c>
      <c r="I678" s="49" t="s">
        <v>705</v>
      </c>
      <c r="J678" s="49">
        <v>1</v>
      </c>
      <c r="K678" s="49">
        <v>47</v>
      </c>
      <c r="L678" s="49">
        <v>1880</v>
      </c>
      <c r="M678" s="49">
        <v>1985</v>
      </c>
      <c r="N678" s="49">
        <v>8543909000</v>
      </c>
      <c r="O678" s="49">
        <v>40</v>
      </c>
      <c r="Q678" s="49">
        <v>14838.8</v>
      </c>
      <c r="R678" s="49">
        <v>13364.2</v>
      </c>
      <c r="S678" s="49">
        <v>16.350000000000001</v>
      </c>
      <c r="T678" s="49">
        <v>1458.25</v>
      </c>
      <c r="U678" s="49" t="s">
        <v>707</v>
      </c>
      <c r="V678" s="49" t="s">
        <v>708</v>
      </c>
      <c r="X678" s="49" t="s">
        <v>703</v>
      </c>
      <c r="Y678" s="49" t="s">
        <v>704</v>
      </c>
    </row>
    <row r="679" spans="1:25" ht="12" customHeight="1">
      <c r="A679" s="49" t="s">
        <v>1397</v>
      </c>
      <c r="C679" s="57" t="str">
        <f>_xlfn.XLOOKUP(F679,truck_and_mark!B:B,truck_and_mark!A:A)</f>
        <v>AEU2936</v>
      </c>
      <c r="F679" s="32" t="s">
        <v>1427</v>
      </c>
      <c r="G679" s="49" t="s">
        <v>703</v>
      </c>
      <c r="H679" s="49" t="s">
        <v>704</v>
      </c>
      <c r="I679" s="49" t="s">
        <v>705</v>
      </c>
      <c r="J679" s="49">
        <v>1</v>
      </c>
      <c r="K679" s="49">
        <v>47</v>
      </c>
      <c r="L679" s="49">
        <v>1880</v>
      </c>
      <c r="M679" s="49">
        <v>1985</v>
      </c>
      <c r="N679" s="49">
        <v>8543909000</v>
      </c>
      <c r="O679" s="49">
        <v>40</v>
      </c>
      <c r="Q679" s="49">
        <v>14838.8</v>
      </c>
      <c r="R679" s="49">
        <v>13364.2</v>
      </c>
      <c r="S679" s="49">
        <v>16.350000000000001</v>
      </c>
      <c r="T679" s="49">
        <v>1458.25</v>
      </c>
      <c r="U679" s="49" t="s">
        <v>707</v>
      </c>
      <c r="V679" s="49" t="s">
        <v>708</v>
      </c>
      <c r="X679" s="49" t="s">
        <v>703</v>
      </c>
      <c r="Y679" s="49" t="s">
        <v>704</v>
      </c>
    </row>
    <row r="680" spans="1:25" ht="12" customHeight="1">
      <c r="A680" s="49" t="s">
        <v>1397</v>
      </c>
      <c r="C680" s="57" t="str">
        <f>_xlfn.XLOOKUP(F680,truck_and_mark!B:B,truck_and_mark!A:A)</f>
        <v>AEU2936</v>
      </c>
      <c r="F680" s="32" t="s">
        <v>1493</v>
      </c>
      <c r="G680" s="49" t="s">
        <v>703</v>
      </c>
      <c r="H680" s="49" t="s">
        <v>704</v>
      </c>
      <c r="I680" s="49" t="s">
        <v>705</v>
      </c>
      <c r="J680" s="49">
        <v>1</v>
      </c>
      <c r="K680" s="49">
        <v>47</v>
      </c>
      <c r="L680" s="49">
        <v>1880</v>
      </c>
      <c r="M680" s="49">
        <v>1985</v>
      </c>
      <c r="N680" s="49">
        <v>8543909000</v>
      </c>
      <c r="O680" s="49">
        <v>40</v>
      </c>
      <c r="Q680" s="49">
        <v>14838.8</v>
      </c>
      <c r="R680" s="49">
        <v>13364.2</v>
      </c>
      <c r="S680" s="49">
        <v>16.350000000000001</v>
      </c>
      <c r="T680" s="49">
        <v>1458.25</v>
      </c>
      <c r="U680" s="49" t="s">
        <v>707</v>
      </c>
      <c r="V680" s="49" t="s">
        <v>708</v>
      </c>
      <c r="X680" s="49" t="s">
        <v>703</v>
      </c>
      <c r="Y680" s="49" t="s">
        <v>704</v>
      </c>
    </row>
    <row r="681" spans="1:25" ht="12" customHeight="1">
      <c r="A681" s="49" t="s">
        <v>1397</v>
      </c>
      <c r="C681" s="57" t="str">
        <f>_xlfn.XLOOKUP(F681,truck_and_mark!B:B,truck_and_mark!A:A)</f>
        <v>AEU2936</v>
      </c>
      <c r="F681" s="32" t="s">
        <v>1496</v>
      </c>
      <c r="G681" s="49" t="s">
        <v>703</v>
      </c>
      <c r="H681" s="49" t="s">
        <v>704</v>
      </c>
      <c r="I681" s="49" t="s">
        <v>705</v>
      </c>
      <c r="J681" s="49">
        <v>1</v>
      </c>
      <c r="K681" s="49">
        <v>47</v>
      </c>
      <c r="L681" s="49">
        <v>1880</v>
      </c>
      <c r="M681" s="49">
        <v>1985</v>
      </c>
      <c r="N681" s="49">
        <v>8543909000</v>
      </c>
      <c r="O681" s="49">
        <v>40</v>
      </c>
      <c r="Q681" s="49">
        <v>14838.8</v>
      </c>
      <c r="R681" s="49">
        <v>13364.2</v>
      </c>
      <c r="S681" s="49">
        <v>16.350000000000001</v>
      </c>
      <c r="T681" s="49">
        <v>1458.25</v>
      </c>
      <c r="U681" s="49" t="s">
        <v>707</v>
      </c>
      <c r="V681" s="49" t="s">
        <v>708</v>
      </c>
      <c r="X681" s="49" t="s">
        <v>703</v>
      </c>
      <c r="Y681" s="49" t="s">
        <v>704</v>
      </c>
    </row>
    <row r="682" spans="1:25" ht="12" customHeight="1">
      <c r="A682" s="49" t="s">
        <v>1397</v>
      </c>
      <c r="C682" s="57" t="str">
        <f>_xlfn.XLOOKUP(F682,truck_and_mark!B:B,truck_and_mark!A:A)</f>
        <v>AEU2936</v>
      </c>
      <c r="F682" s="32" t="s">
        <v>1497</v>
      </c>
      <c r="G682" s="49" t="s">
        <v>703</v>
      </c>
      <c r="H682" s="49" t="s">
        <v>704</v>
      </c>
      <c r="I682" s="49" t="s">
        <v>705</v>
      </c>
      <c r="J682" s="49">
        <v>1</v>
      </c>
      <c r="K682" s="49">
        <v>47</v>
      </c>
      <c r="L682" s="49">
        <v>1880</v>
      </c>
      <c r="M682" s="49">
        <v>1985</v>
      </c>
      <c r="N682" s="49">
        <v>8543909000</v>
      </c>
      <c r="O682" s="49">
        <v>40</v>
      </c>
      <c r="Q682" s="49">
        <v>14838.8</v>
      </c>
      <c r="R682" s="49">
        <v>13364.2</v>
      </c>
      <c r="S682" s="49">
        <v>16.350000000000001</v>
      </c>
      <c r="T682" s="49">
        <v>1458.25</v>
      </c>
      <c r="U682" s="49" t="s">
        <v>707</v>
      </c>
      <c r="V682" s="49" t="s">
        <v>708</v>
      </c>
      <c r="X682" s="49" t="s">
        <v>703</v>
      </c>
      <c r="Y682" s="49" t="s">
        <v>704</v>
      </c>
    </row>
    <row r="683" spans="1:25" ht="12" customHeight="1">
      <c r="A683" s="49" t="s">
        <v>1397</v>
      </c>
      <c r="C683" s="57" t="str">
        <f>_xlfn.XLOOKUP(F683,truck_and_mark!B:B,truck_and_mark!A:A)</f>
        <v>AEU2936</v>
      </c>
      <c r="F683" s="32" t="s">
        <v>1499</v>
      </c>
      <c r="G683" s="49" t="s">
        <v>703</v>
      </c>
      <c r="H683" s="49" t="s">
        <v>704</v>
      </c>
      <c r="I683" s="49" t="s">
        <v>705</v>
      </c>
      <c r="J683" s="49">
        <v>1</v>
      </c>
      <c r="K683" s="49">
        <v>47</v>
      </c>
      <c r="L683" s="49">
        <v>1880</v>
      </c>
      <c r="M683" s="49">
        <v>1985</v>
      </c>
      <c r="N683" s="49">
        <v>8543909000</v>
      </c>
      <c r="O683" s="49">
        <v>40</v>
      </c>
      <c r="Q683" s="49">
        <v>14838.8</v>
      </c>
      <c r="R683" s="49">
        <v>13364.2</v>
      </c>
      <c r="S683" s="49">
        <v>16.350000000000001</v>
      </c>
      <c r="T683" s="49">
        <v>1458.25</v>
      </c>
      <c r="U683" s="49" t="s">
        <v>707</v>
      </c>
      <c r="V683" s="49" t="s">
        <v>708</v>
      </c>
      <c r="X683" s="49" t="s">
        <v>703</v>
      </c>
      <c r="Y683" s="49" t="s">
        <v>704</v>
      </c>
    </row>
    <row r="684" spans="1:25" ht="12" customHeight="1">
      <c r="A684" s="49" t="s">
        <v>1397</v>
      </c>
      <c r="C684" s="57" t="str">
        <f>_xlfn.XLOOKUP(F684,truck_and_mark!B:B,truck_and_mark!A:A)</f>
        <v>AEU2936</v>
      </c>
      <c r="F684" s="32" t="s">
        <v>1655</v>
      </c>
      <c r="G684" s="49" t="s">
        <v>703</v>
      </c>
      <c r="H684" s="49" t="s">
        <v>704</v>
      </c>
      <c r="I684" s="49" t="s">
        <v>705</v>
      </c>
      <c r="J684" s="49">
        <v>1</v>
      </c>
      <c r="K684" s="49">
        <v>47</v>
      </c>
      <c r="L684" s="49">
        <v>1880</v>
      </c>
      <c r="M684" s="49">
        <v>1985</v>
      </c>
      <c r="N684" s="49">
        <v>8543909000</v>
      </c>
      <c r="O684" s="49">
        <v>40</v>
      </c>
      <c r="Q684" s="49">
        <v>14838.8</v>
      </c>
      <c r="R684" s="49">
        <v>13364.2</v>
      </c>
      <c r="S684" s="49">
        <v>16.350000000000001</v>
      </c>
      <c r="T684" s="49">
        <v>1458.25</v>
      </c>
      <c r="U684" s="49" t="s">
        <v>707</v>
      </c>
      <c r="V684" s="49" t="s">
        <v>708</v>
      </c>
      <c r="X684" s="49" t="s">
        <v>703</v>
      </c>
      <c r="Y684" s="49" t="s">
        <v>704</v>
      </c>
    </row>
    <row r="685" spans="1:25" ht="12" customHeight="1">
      <c r="A685" s="49" t="s">
        <v>4493</v>
      </c>
      <c r="C685" s="57" t="str">
        <f>_xlfn.XLOOKUP(F685,truck_and_mark!B:B,truck_and_mark!A:A)</f>
        <v>AEU2936</v>
      </c>
      <c r="F685" s="32" t="s">
        <v>4580</v>
      </c>
      <c r="G685" s="73" t="s">
        <v>4495</v>
      </c>
      <c r="H685" s="73" t="s">
        <v>821</v>
      </c>
      <c r="I685" s="13" t="s">
        <v>4571</v>
      </c>
      <c r="J685" s="80">
        <v>1</v>
      </c>
      <c r="K685" s="53">
        <v>2036.5452</v>
      </c>
      <c r="L685" s="53">
        <f>K685*J685</f>
        <v>2036.5452</v>
      </c>
      <c r="M685" s="76">
        <f>SUM(L685:L687)</f>
        <v>3195.4658309999995</v>
      </c>
      <c r="N685" s="71">
        <v>3917210000</v>
      </c>
      <c r="O685" s="49">
        <v>12</v>
      </c>
      <c r="Q685" s="49">
        <v>5509.32</v>
      </c>
      <c r="R685" s="49">
        <v>4720.92</v>
      </c>
      <c r="S685" s="49">
        <v>6.06</v>
      </c>
      <c r="T685" s="49">
        <v>782.34</v>
      </c>
      <c r="U685" s="49" t="s">
        <v>824</v>
      </c>
      <c r="V685" s="49" t="s">
        <v>825</v>
      </c>
      <c r="X685" s="58" t="s">
        <v>820</v>
      </c>
      <c r="Y685" s="58" t="s">
        <v>821</v>
      </c>
    </row>
    <row r="686" spans="1:25" ht="12" customHeight="1">
      <c r="A686" s="49" t="s">
        <v>4493</v>
      </c>
      <c r="C686" s="57" t="str">
        <f>_xlfn.XLOOKUP(F686,truck_and_mark!B:B,truck_and_mark!A:A)</f>
        <v>AEU2936</v>
      </c>
      <c r="F686" s="32" t="s">
        <v>4580</v>
      </c>
      <c r="G686" s="60"/>
      <c r="H686" s="60"/>
      <c r="I686" s="13" t="s">
        <v>4572</v>
      </c>
      <c r="J686" s="60"/>
      <c r="K686" s="53">
        <v>995.74199999999996</v>
      </c>
      <c r="L686" s="53">
        <f>K686*J685</f>
        <v>995.74199999999996</v>
      </c>
      <c r="M686" s="60"/>
      <c r="N686" s="60"/>
      <c r="O686" s="49">
        <v>12</v>
      </c>
      <c r="Q686" s="49">
        <v>2723.76</v>
      </c>
      <c r="R686" s="49">
        <v>2334</v>
      </c>
      <c r="S686" s="49">
        <v>2.99</v>
      </c>
      <c r="T686" s="49">
        <v>386.77</v>
      </c>
      <c r="U686" s="49" t="s">
        <v>824</v>
      </c>
      <c r="V686" s="49" t="s">
        <v>825</v>
      </c>
      <c r="X686" s="58" t="s">
        <v>820</v>
      </c>
      <c r="Y686" s="58" t="s">
        <v>821</v>
      </c>
    </row>
    <row r="687" spans="1:25" ht="12" customHeight="1">
      <c r="A687" s="49" t="s">
        <v>4493</v>
      </c>
      <c r="C687" s="57" t="str">
        <f>_xlfn.XLOOKUP(F687,truck_and_mark!B:B,truck_and_mark!A:A)</f>
        <v>AEU2936</v>
      </c>
      <c r="F687" s="32" t="s">
        <v>4580</v>
      </c>
      <c r="G687" s="60"/>
      <c r="H687" s="60"/>
      <c r="I687" s="13" t="s">
        <v>4573</v>
      </c>
      <c r="J687" s="60"/>
      <c r="K687" s="53">
        <v>163.178631</v>
      </c>
      <c r="L687" s="53">
        <f>K687*J685</f>
        <v>163.178631</v>
      </c>
      <c r="M687" s="60"/>
      <c r="N687" s="60"/>
      <c r="O687" s="49">
        <v>12</v>
      </c>
      <c r="Q687" s="49">
        <v>426.12</v>
      </c>
      <c r="R687" s="49">
        <v>365.16</v>
      </c>
      <c r="S687" s="49">
        <v>0.47</v>
      </c>
      <c r="T687" s="49">
        <v>60.49</v>
      </c>
      <c r="U687" s="49" t="s">
        <v>824</v>
      </c>
      <c r="V687" s="49" t="s">
        <v>825</v>
      </c>
      <c r="X687" s="58" t="s">
        <v>820</v>
      </c>
      <c r="Y687" s="58" t="s">
        <v>821</v>
      </c>
    </row>
    <row r="688" spans="1:25" ht="12" customHeight="1">
      <c r="A688" s="49" t="s">
        <v>4493</v>
      </c>
      <c r="C688" s="57" t="str">
        <f>_xlfn.XLOOKUP(F688,truck_and_mark!B:B,truck_and_mark!A:A)</f>
        <v>AEU2936</v>
      </c>
      <c r="F688" s="32" t="s">
        <v>4591</v>
      </c>
      <c r="G688" s="73" t="s">
        <v>4495</v>
      </c>
      <c r="H688" s="73" t="s">
        <v>821</v>
      </c>
      <c r="I688" s="13" t="s">
        <v>4592</v>
      </c>
      <c r="J688" s="80">
        <v>1</v>
      </c>
      <c r="K688" s="53">
        <v>2036.5452</v>
      </c>
      <c r="L688" s="53">
        <f>K688*J688</f>
        <v>2036.5452</v>
      </c>
      <c r="M688" s="76">
        <f>SUM(L688:L690)</f>
        <v>3195.4658309999995</v>
      </c>
      <c r="N688" s="71">
        <v>3917210000</v>
      </c>
      <c r="O688" s="49">
        <v>12</v>
      </c>
      <c r="Q688" s="49">
        <v>5509.32</v>
      </c>
      <c r="R688" s="49">
        <v>4720.92</v>
      </c>
      <c r="S688" s="49">
        <v>6.06</v>
      </c>
      <c r="T688" s="49">
        <v>782.34</v>
      </c>
      <c r="U688" s="49" t="s">
        <v>824</v>
      </c>
      <c r="V688" s="49" t="s">
        <v>825</v>
      </c>
      <c r="X688" s="58" t="s">
        <v>820</v>
      </c>
      <c r="Y688" s="58" t="s">
        <v>821</v>
      </c>
    </row>
    <row r="689" spans="1:25" ht="12" customHeight="1">
      <c r="A689" s="49" t="s">
        <v>4493</v>
      </c>
      <c r="C689" s="57" t="str">
        <f>_xlfn.XLOOKUP(F689,truck_and_mark!B:B,truck_and_mark!A:A)</f>
        <v>AEU2936</v>
      </c>
      <c r="F689" s="32" t="s">
        <v>4591</v>
      </c>
      <c r="G689" s="60"/>
      <c r="H689" s="60"/>
      <c r="I689" s="13" t="s">
        <v>4593</v>
      </c>
      <c r="J689" s="60"/>
      <c r="K689" s="53">
        <v>995.74199999999996</v>
      </c>
      <c r="L689" s="53">
        <f>K689*J688</f>
        <v>995.74199999999996</v>
      </c>
      <c r="M689" s="60"/>
      <c r="N689" s="60"/>
      <c r="O689" s="49">
        <v>12</v>
      </c>
      <c r="Q689" s="49">
        <v>2723.76</v>
      </c>
      <c r="R689" s="49">
        <v>2334</v>
      </c>
      <c r="S689" s="49">
        <v>2.99</v>
      </c>
      <c r="T689" s="49">
        <v>386.77</v>
      </c>
      <c r="U689" s="49" t="s">
        <v>824</v>
      </c>
      <c r="V689" s="49" t="s">
        <v>825</v>
      </c>
      <c r="X689" s="58" t="s">
        <v>820</v>
      </c>
      <c r="Y689" s="58" t="s">
        <v>821</v>
      </c>
    </row>
    <row r="690" spans="1:25" ht="12" customHeight="1">
      <c r="A690" s="49" t="s">
        <v>4493</v>
      </c>
      <c r="C690" s="57" t="str">
        <f>_xlfn.XLOOKUP(F690,truck_and_mark!B:B,truck_and_mark!A:A)</f>
        <v>AEU2936</v>
      </c>
      <c r="F690" s="32" t="s">
        <v>4591</v>
      </c>
      <c r="G690" s="60"/>
      <c r="H690" s="60"/>
      <c r="I690" s="13" t="s">
        <v>4594</v>
      </c>
      <c r="J690" s="60"/>
      <c r="K690" s="53">
        <v>163.178631</v>
      </c>
      <c r="L690" s="53">
        <f>K690*J688</f>
        <v>163.178631</v>
      </c>
      <c r="M690" s="60"/>
      <c r="N690" s="60"/>
      <c r="O690" s="49">
        <v>12</v>
      </c>
      <c r="Q690" s="49">
        <v>426.12</v>
      </c>
      <c r="R690" s="49">
        <v>365.16</v>
      </c>
      <c r="S690" s="49">
        <v>0.47</v>
      </c>
      <c r="T690" s="49">
        <v>60.49</v>
      </c>
      <c r="U690" s="49" t="s">
        <v>824</v>
      </c>
      <c r="V690" s="49" t="s">
        <v>825</v>
      </c>
      <c r="X690" s="58" t="s">
        <v>820</v>
      </c>
      <c r="Y690" s="58" t="s">
        <v>821</v>
      </c>
    </row>
    <row r="691" spans="1:25" ht="12" customHeight="1">
      <c r="A691" s="49" t="s">
        <v>4493</v>
      </c>
      <c r="C691" s="57" t="str">
        <f>_xlfn.XLOOKUP(F691,truck_and_mark!B:B,truck_and_mark!A:A)</f>
        <v>AEU2936</v>
      </c>
      <c r="F691" s="32" t="s">
        <v>4611</v>
      </c>
      <c r="G691" s="73" t="s">
        <v>4495</v>
      </c>
      <c r="H691" s="73" t="s">
        <v>821</v>
      </c>
      <c r="I691" s="13" t="s">
        <v>822</v>
      </c>
      <c r="J691" s="73">
        <v>1</v>
      </c>
      <c r="K691" s="53">
        <v>2036.5452</v>
      </c>
      <c r="L691" s="53">
        <f>K691*J691</f>
        <v>2036.5452</v>
      </c>
      <c r="M691" s="76">
        <f>SUM(L691:L694)</f>
        <v>3257.4355686143995</v>
      </c>
      <c r="N691" s="71">
        <v>3917210000</v>
      </c>
      <c r="O691" s="49">
        <v>12</v>
      </c>
      <c r="Q691" s="49">
        <v>5509.32</v>
      </c>
      <c r="R691" s="49">
        <v>4720.92</v>
      </c>
      <c r="S691" s="49">
        <v>6.06</v>
      </c>
      <c r="T691" s="49">
        <v>782.34</v>
      </c>
      <c r="U691" s="49" t="s">
        <v>824</v>
      </c>
      <c r="V691" s="49" t="s">
        <v>825</v>
      </c>
      <c r="X691" s="58" t="s">
        <v>820</v>
      </c>
      <c r="Y691" s="58" t="s">
        <v>821</v>
      </c>
    </row>
    <row r="692" spans="1:25" ht="12" customHeight="1">
      <c r="A692" s="49" t="s">
        <v>4493</v>
      </c>
      <c r="C692" s="57" t="str">
        <f>_xlfn.XLOOKUP(F692,truck_and_mark!B:B,truck_and_mark!A:A)</f>
        <v>AEU2936</v>
      </c>
      <c r="F692" s="32" t="s">
        <v>4611</v>
      </c>
      <c r="G692" s="60"/>
      <c r="H692" s="60"/>
      <c r="I692" s="13" t="s">
        <v>828</v>
      </c>
      <c r="J692" s="60"/>
      <c r="K692" s="53">
        <v>995.74199999999996</v>
      </c>
      <c r="L692" s="53">
        <f>K692*J691</f>
        <v>995.74199999999996</v>
      </c>
      <c r="M692" s="60"/>
      <c r="N692" s="60"/>
      <c r="O692" s="49">
        <v>12</v>
      </c>
      <c r="Q692" s="49">
        <v>2723.76</v>
      </c>
      <c r="R692" s="49">
        <v>2334</v>
      </c>
      <c r="S692" s="49">
        <v>2.99</v>
      </c>
      <c r="T692" s="49">
        <v>386.77</v>
      </c>
      <c r="U692" s="49" t="s">
        <v>824</v>
      </c>
      <c r="V692" s="49" t="s">
        <v>825</v>
      </c>
      <c r="X692" s="58" t="s">
        <v>820</v>
      </c>
      <c r="Y692" s="58" t="s">
        <v>821</v>
      </c>
    </row>
    <row r="693" spans="1:25" ht="12" customHeight="1">
      <c r="A693" s="49" t="s">
        <v>4493</v>
      </c>
      <c r="C693" s="57" t="str">
        <f>_xlfn.XLOOKUP(F693,truck_and_mark!B:B,truck_and_mark!A:A)</f>
        <v>AEU2936</v>
      </c>
      <c r="F693" s="32" t="s">
        <v>4611</v>
      </c>
      <c r="G693" s="60"/>
      <c r="H693" s="60"/>
      <c r="I693" s="13" t="s">
        <v>833</v>
      </c>
      <c r="J693" s="60"/>
      <c r="K693" s="53">
        <v>163.178631</v>
      </c>
      <c r="L693" s="53">
        <f>K693*J691</f>
        <v>163.178631</v>
      </c>
      <c r="M693" s="60"/>
      <c r="N693" s="60"/>
      <c r="O693" s="49">
        <v>12</v>
      </c>
      <c r="Q693" s="49">
        <v>426.12</v>
      </c>
      <c r="R693" s="49">
        <v>365.16</v>
      </c>
      <c r="S693" s="49">
        <v>0.47</v>
      </c>
      <c r="T693" s="49">
        <v>60.49</v>
      </c>
      <c r="U693" s="49" t="s">
        <v>824</v>
      </c>
      <c r="V693" s="49" t="s">
        <v>825</v>
      </c>
      <c r="X693" s="58" t="s">
        <v>820</v>
      </c>
      <c r="Y693" s="58" t="s">
        <v>821</v>
      </c>
    </row>
    <row r="694" spans="1:25" ht="12" customHeight="1">
      <c r="A694" s="49" t="s">
        <v>4493</v>
      </c>
      <c r="C694" s="57" t="str">
        <f>_xlfn.XLOOKUP(F694,truck_and_mark!B:B,truck_and_mark!A:A)</f>
        <v>AEU2936</v>
      </c>
      <c r="F694" s="32" t="s">
        <v>4611</v>
      </c>
      <c r="G694" s="60"/>
      <c r="H694" s="60"/>
      <c r="I694" s="13" t="s">
        <v>835</v>
      </c>
      <c r="J694" s="60"/>
      <c r="K694" s="53">
        <v>61.969737614400003</v>
      </c>
      <c r="L694" s="53">
        <f>K694*J691</f>
        <v>61.969737614400003</v>
      </c>
      <c r="M694" s="60"/>
      <c r="N694" s="60"/>
      <c r="O694" s="49">
        <v>12</v>
      </c>
      <c r="Q694" s="49">
        <v>165.48</v>
      </c>
      <c r="R694" s="49">
        <v>141.84</v>
      </c>
      <c r="S694" s="49">
        <v>0.18</v>
      </c>
      <c r="T694" s="49">
        <v>23.46</v>
      </c>
      <c r="U694" s="49" t="s">
        <v>824</v>
      </c>
      <c r="V694" s="49" t="s">
        <v>825</v>
      </c>
      <c r="X694" s="58" t="s">
        <v>820</v>
      </c>
      <c r="Y694" s="58" t="s">
        <v>821</v>
      </c>
    </row>
    <row r="695" spans="1:25" ht="12" customHeight="1">
      <c r="A695" s="49" t="s">
        <v>4493</v>
      </c>
      <c r="C695" s="57" t="str">
        <f>_xlfn.XLOOKUP(F695,truck_and_mark!B:B,truck_and_mark!A:A)</f>
        <v>AEU2936</v>
      </c>
      <c r="F695" s="32" t="s">
        <v>4612</v>
      </c>
      <c r="G695" s="73" t="s">
        <v>4495</v>
      </c>
      <c r="H695" s="73" t="s">
        <v>821</v>
      </c>
      <c r="I695" s="13" t="s">
        <v>822</v>
      </c>
      <c r="J695" s="73">
        <v>1</v>
      </c>
      <c r="K695" s="53">
        <v>2036.5452</v>
      </c>
      <c r="L695" s="53">
        <f>K695*J695</f>
        <v>2036.5452</v>
      </c>
      <c r="M695" s="76">
        <f>SUM(L695:L698)</f>
        <v>3257.4355686143995</v>
      </c>
      <c r="N695" s="71">
        <v>3917210000</v>
      </c>
      <c r="O695" s="49">
        <v>12</v>
      </c>
      <c r="Q695" s="49">
        <v>5509.32</v>
      </c>
      <c r="R695" s="49">
        <v>4720.92</v>
      </c>
      <c r="S695" s="49">
        <v>6.06</v>
      </c>
      <c r="T695" s="49">
        <v>782.34</v>
      </c>
      <c r="U695" s="49" t="s">
        <v>824</v>
      </c>
      <c r="V695" s="49" t="s">
        <v>825</v>
      </c>
      <c r="X695" s="58" t="s">
        <v>820</v>
      </c>
      <c r="Y695" s="58" t="s">
        <v>821</v>
      </c>
    </row>
    <row r="696" spans="1:25" ht="12" customHeight="1">
      <c r="A696" s="49" t="s">
        <v>4493</v>
      </c>
      <c r="C696" s="57" t="str">
        <f>_xlfn.XLOOKUP(F696,truck_and_mark!B:B,truck_and_mark!A:A)</f>
        <v>AEU2936</v>
      </c>
      <c r="F696" s="32" t="s">
        <v>4612</v>
      </c>
      <c r="G696" s="60"/>
      <c r="H696" s="60"/>
      <c r="I696" s="13" t="s">
        <v>828</v>
      </c>
      <c r="J696" s="60"/>
      <c r="K696" s="53">
        <v>995.74199999999996</v>
      </c>
      <c r="L696" s="53">
        <f>K696*J695</f>
        <v>995.74199999999996</v>
      </c>
      <c r="M696" s="60"/>
      <c r="N696" s="60"/>
      <c r="O696" s="49">
        <v>12</v>
      </c>
      <c r="Q696" s="49">
        <v>2723.76</v>
      </c>
      <c r="R696" s="49">
        <v>2334</v>
      </c>
      <c r="S696" s="49">
        <v>2.99</v>
      </c>
      <c r="T696" s="49">
        <v>386.77</v>
      </c>
      <c r="U696" s="49" t="s">
        <v>824</v>
      </c>
      <c r="V696" s="49" t="s">
        <v>825</v>
      </c>
      <c r="X696" s="58" t="s">
        <v>820</v>
      </c>
      <c r="Y696" s="58" t="s">
        <v>821</v>
      </c>
    </row>
    <row r="697" spans="1:25" ht="12" customHeight="1">
      <c r="A697" s="49" t="s">
        <v>4493</v>
      </c>
      <c r="C697" s="57" t="str">
        <f>_xlfn.XLOOKUP(F697,truck_and_mark!B:B,truck_and_mark!A:A)</f>
        <v>AEU2936</v>
      </c>
      <c r="F697" s="32" t="s">
        <v>4612</v>
      </c>
      <c r="G697" s="60"/>
      <c r="H697" s="60"/>
      <c r="I697" s="13" t="s">
        <v>833</v>
      </c>
      <c r="J697" s="60"/>
      <c r="K697" s="53">
        <v>163.178631</v>
      </c>
      <c r="L697" s="53">
        <f>K697*J695</f>
        <v>163.178631</v>
      </c>
      <c r="M697" s="60"/>
      <c r="N697" s="60"/>
      <c r="O697" s="49">
        <v>12</v>
      </c>
      <c r="Q697" s="49">
        <v>426.12</v>
      </c>
      <c r="R697" s="49">
        <v>365.16</v>
      </c>
      <c r="S697" s="49">
        <v>0.47</v>
      </c>
      <c r="T697" s="49">
        <v>60.49</v>
      </c>
      <c r="U697" s="49" t="s">
        <v>824</v>
      </c>
      <c r="V697" s="49" t="s">
        <v>825</v>
      </c>
      <c r="X697" s="58" t="s">
        <v>820</v>
      </c>
      <c r="Y697" s="58" t="s">
        <v>821</v>
      </c>
    </row>
    <row r="698" spans="1:25" ht="12" customHeight="1">
      <c r="A698" s="49" t="s">
        <v>4493</v>
      </c>
      <c r="C698" s="57" t="str">
        <f>_xlfn.XLOOKUP(F698,truck_and_mark!B:B,truck_and_mark!A:A)</f>
        <v>AEU2936</v>
      </c>
      <c r="F698" s="32" t="s">
        <v>4612</v>
      </c>
      <c r="G698" s="60"/>
      <c r="H698" s="60"/>
      <c r="I698" s="13" t="s">
        <v>835</v>
      </c>
      <c r="J698" s="60"/>
      <c r="K698" s="53">
        <v>61.969737614400003</v>
      </c>
      <c r="L698" s="53">
        <f>K698*J695</f>
        <v>61.969737614400003</v>
      </c>
      <c r="M698" s="60"/>
      <c r="N698" s="60"/>
      <c r="O698" s="49">
        <v>12</v>
      </c>
      <c r="Q698" s="49">
        <v>165.48</v>
      </c>
      <c r="R698" s="49">
        <v>141.84</v>
      </c>
      <c r="S698" s="49">
        <v>0.18</v>
      </c>
      <c r="T698" s="49">
        <v>23.46</v>
      </c>
      <c r="U698" s="49" t="s">
        <v>824</v>
      </c>
      <c r="V698" s="49" t="s">
        <v>825</v>
      </c>
      <c r="X698" s="58" t="s">
        <v>820</v>
      </c>
      <c r="Y698" s="58" t="s">
        <v>821</v>
      </c>
    </row>
    <row r="699" spans="1:25" ht="12" customHeight="1">
      <c r="A699" s="49" t="s">
        <v>4493</v>
      </c>
      <c r="C699" s="57" t="str">
        <f>_xlfn.XLOOKUP(F699,truck_and_mark!B:B,truck_and_mark!A:A)</f>
        <v>AEU2936</v>
      </c>
      <c r="F699" s="32" t="s">
        <v>4619</v>
      </c>
      <c r="G699" s="73" t="s">
        <v>4495</v>
      </c>
      <c r="H699" s="73" t="s">
        <v>821</v>
      </c>
      <c r="I699" s="13" t="s">
        <v>822</v>
      </c>
      <c r="J699" s="70">
        <v>1</v>
      </c>
      <c r="K699" s="52">
        <v>2036.5452</v>
      </c>
      <c r="L699" s="52">
        <f>K699*J699</f>
        <v>2036.5452</v>
      </c>
      <c r="M699" s="75">
        <f>SUM(L699:L703)</f>
        <v>3055.3424478216002</v>
      </c>
      <c r="N699" s="70">
        <v>3917210000</v>
      </c>
      <c r="O699" s="49">
        <v>12</v>
      </c>
      <c r="Q699" s="49">
        <v>5509.32</v>
      </c>
      <c r="R699" s="49">
        <v>4720.92</v>
      </c>
      <c r="S699" s="49">
        <v>6.06</v>
      </c>
      <c r="T699" s="49">
        <v>782.34</v>
      </c>
      <c r="U699" s="49" t="s">
        <v>824</v>
      </c>
      <c r="V699" s="49" t="s">
        <v>825</v>
      </c>
      <c r="X699" s="58" t="s">
        <v>820</v>
      </c>
      <c r="Y699" s="58" t="s">
        <v>821</v>
      </c>
    </row>
    <row r="700" spans="1:25" ht="12" customHeight="1">
      <c r="A700" s="49" t="s">
        <v>4493</v>
      </c>
      <c r="C700" s="57" t="str">
        <f>_xlfn.XLOOKUP(F700,truck_and_mark!B:B,truck_and_mark!A:A)</f>
        <v>AEU2936</v>
      </c>
      <c r="F700" s="32" t="s">
        <v>4619</v>
      </c>
      <c r="G700" s="60"/>
      <c r="H700" s="60"/>
      <c r="I700" s="13" t="s">
        <v>829</v>
      </c>
      <c r="J700" s="60"/>
      <c r="K700" s="52">
        <v>804.38760000000002</v>
      </c>
      <c r="L700" s="52">
        <f>K700*J699</f>
        <v>804.38760000000002</v>
      </c>
      <c r="M700" s="60"/>
      <c r="N700" s="60"/>
      <c r="O700" s="49">
        <v>12</v>
      </c>
      <c r="Q700" s="49">
        <v>2147.2800000000002</v>
      </c>
      <c r="R700" s="49">
        <v>1840.08</v>
      </c>
      <c r="S700" s="49">
        <v>2.36</v>
      </c>
      <c r="T700" s="49">
        <v>304.83999999999997</v>
      </c>
      <c r="U700" s="49" t="s">
        <v>824</v>
      </c>
      <c r="V700" s="49" t="s">
        <v>825</v>
      </c>
      <c r="X700" s="58" t="s">
        <v>820</v>
      </c>
      <c r="Y700" s="58" t="s">
        <v>821</v>
      </c>
    </row>
    <row r="701" spans="1:25" ht="12" customHeight="1">
      <c r="A701" s="49" t="s">
        <v>4493</v>
      </c>
      <c r="C701" s="57" t="str">
        <f>_xlfn.XLOOKUP(F701,truck_and_mark!B:B,truck_and_mark!A:A)</f>
        <v>AEU2936</v>
      </c>
      <c r="F701" s="32" t="s">
        <v>4619</v>
      </c>
      <c r="G701" s="60"/>
      <c r="H701" s="60"/>
      <c r="I701" s="13" t="s">
        <v>833</v>
      </c>
      <c r="J701" s="60"/>
      <c r="K701" s="52">
        <v>163.178631</v>
      </c>
      <c r="L701" s="52">
        <f>K701*J699</f>
        <v>163.178631</v>
      </c>
      <c r="M701" s="60"/>
      <c r="N701" s="60"/>
      <c r="O701" s="49">
        <v>12</v>
      </c>
      <c r="Q701" s="49">
        <v>426.12</v>
      </c>
      <c r="R701" s="49">
        <v>365.16</v>
      </c>
      <c r="S701" s="49">
        <v>0.47</v>
      </c>
      <c r="T701" s="49">
        <v>60.49</v>
      </c>
      <c r="U701" s="49" t="s">
        <v>824</v>
      </c>
      <c r="V701" s="49" t="s">
        <v>825</v>
      </c>
      <c r="X701" s="58" t="s">
        <v>820</v>
      </c>
      <c r="Y701" s="58" t="s">
        <v>821</v>
      </c>
    </row>
    <row r="702" spans="1:25" ht="12" customHeight="1">
      <c r="A702" s="49" t="s">
        <v>4493</v>
      </c>
      <c r="C702" s="57" t="str">
        <f>_xlfn.XLOOKUP(F702,truck_and_mark!B:B,truck_and_mark!A:A)</f>
        <v>AEU2936</v>
      </c>
      <c r="F702" s="32" t="s">
        <v>4619</v>
      </c>
      <c r="G702" s="60"/>
      <c r="H702" s="60"/>
      <c r="I702" s="13" t="s">
        <v>836</v>
      </c>
      <c r="J702" s="60"/>
      <c r="K702" s="52">
        <v>38.528153571600001</v>
      </c>
      <c r="L702" s="52">
        <f>K702*J699</f>
        <v>38.528153571600001</v>
      </c>
      <c r="M702" s="60"/>
      <c r="N702" s="60"/>
      <c r="O702" s="49">
        <v>12</v>
      </c>
      <c r="Q702" s="49">
        <v>102.6</v>
      </c>
      <c r="R702" s="49">
        <v>87.96</v>
      </c>
      <c r="S702" s="49">
        <v>0.11</v>
      </c>
      <c r="T702" s="49">
        <v>14.53</v>
      </c>
      <c r="U702" s="49" t="s">
        <v>824</v>
      </c>
      <c r="V702" s="49" t="s">
        <v>825</v>
      </c>
      <c r="X702" s="58" t="s">
        <v>820</v>
      </c>
      <c r="Y702" s="58" t="s">
        <v>821</v>
      </c>
    </row>
    <row r="703" spans="1:25" ht="12" customHeight="1">
      <c r="A703" s="49" t="s">
        <v>4493</v>
      </c>
      <c r="C703" s="57" t="str">
        <f>_xlfn.XLOOKUP(F703,truck_and_mark!B:B,truck_and_mark!A:A)</f>
        <v>AEU2936</v>
      </c>
      <c r="F703" s="32" t="s">
        <v>4619</v>
      </c>
      <c r="G703" s="60"/>
      <c r="H703" s="60"/>
      <c r="I703" s="13" t="s">
        <v>837</v>
      </c>
      <c r="J703" s="60"/>
      <c r="K703" s="52">
        <v>12.70286325</v>
      </c>
      <c r="L703" s="52">
        <f>K703*J699</f>
        <v>12.70286325</v>
      </c>
      <c r="M703" s="60"/>
      <c r="N703" s="60"/>
      <c r="O703" s="49">
        <v>12</v>
      </c>
      <c r="Q703" s="49">
        <v>34.92</v>
      </c>
      <c r="R703" s="49">
        <v>29.88</v>
      </c>
      <c r="S703" s="49">
        <v>0.04</v>
      </c>
      <c r="T703" s="49">
        <v>5</v>
      </c>
      <c r="U703" s="49" t="s">
        <v>824</v>
      </c>
      <c r="V703" s="49" t="s">
        <v>825</v>
      </c>
      <c r="X703" s="58" t="s">
        <v>820</v>
      </c>
      <c r="Y703" s="58" t="s">
        <v>821</v>
      </c>
    </row>
    <row r="704" spans="1:25" ht="12" customHeight="1">
      <c r="A704" s="49" t="s">
        <v>4493</v>
      </c>
      <c r="C704" s="57" t="str">
        <f>_xlfn.XLOOKUP(F704,truck_and_mark!B:B,truck_and_mark!A:A)</f>
        <v>AEU2936</v>
      </c>
      <c r="F704" s="32" t="s">
        <v>4623</v>
      </c>
      <c r="G704" s="73" t="s">
        <v>4495</v>
      </c>
      <c r="H704" s="73" t="s">
        <v>821</v>
      </c>
      <c r="I704" s="13" t="s">
        <v>822</v>
      </c>
      <c r="J704" s="70">
        <v>1</v>
      </c>
      <c r="K704" s="52">
        <v>2036.5452</v>
      </c>
      <c r="L704" s="52">
        <f>K704*J704</f>
        <v>2036.5452</v>
      </c>
      <c r="M704" s="75">
        <f>SUM(L704:L708)</f>
        <v>3055.3424478216002</v>
      </c>
      <c r="N704" s="70">
        <v>3917210000</v>
      </c>
      <c r="O704" s="49">
        <v>12</v>
      </c>
      <c r="Q704" s="49">
        <v>5509.32</v>
      </c>
      <c r="R704" s="49">
        <v>4720.92</v>
      </c>
      <c r="S704" s="49">
        <v>6.06</v>
      </c>
      <c r="T704" s="49">
        <v>782.34</v>
      </c>
      <c r="U704" s="49" t="s">
        <v>824</v>
      </c>
      <c r="V704" s="49" t="s">
        <v>825</v>
      </c>
      <c r="X704" s="58" t="s">
        <v>820</v>
      </c>
      <c r="Y704" s="58" t="s">
        <v>821</v>
      </c>
    </row>
    <row r="705" spans="1:25" ht="12" customHeight="1">
      <c r="A705" s="49" t="s">
        <v>4493</v>
      </c>
      <c r="C705" s="57" t="str">
        <f>_xlfn.XLOOKUP(F705,truck_and_mark!B:B,truck_and_mark!A:A)</f>
        <v>AEU2936</v>
      </c>
      <c r="F705" s="32" t="s">
        <v>4623</v>
      </c>
      <c r="G705" s="60"/>
      <c r="H705" s="60"/>
      <c r="I705" s="13" t="s">
        <v>829</v>
      </c>
      <c r="J705" s="60"/>
      <c r="K705" s="52">
        <v>804.38760000000002</v>
      </c>
      <c r="L705" s="52">
        <f>K705*J704</f>
        <v>804.38760000000002</v>
      </c>
      <c r="M705" s="60"/>
      <c r="N705" s="60"/>
      <c r="O705" s="49">
        <v>12</v>
      </c>
      <c r="Q705" s="49">
        <v>2147.2800000000002</v>
      </c>
      <c r="R705" s="49">
        <v>1840.08</v>
      </c>
      <c r="S705" s="49">
        <v>2.36</v>
      </c>
      <c r="T705" s="49">
        <v>304.83999999999997</v>
      </c>
      <c r="U705" s="49" t="s">
        <v>824</v>
      </c>
      <c r="V705" s="49" t="s">
        <v>825</v>
      </c>
      <c r="X705" s="58" t="s">
        <v>820</v>
      </c>
      <c r="Y705" s="58" t="s">
        <v>821</v>
      </c>
    </row>
    <row r="706" spans="1:25" ht="12" customHeight="1">
      <c r="A706" s="49" t="s">
        <v>4493</v>
      </c>
      <c r="C706" s="57" t="str">
        <f>_xlfn.XLOOKUP(F706,truck_and_mark!B:B,truck_and_mark!A:A)</f>
        <v>AEU2936</v>
      </c>
      <c r="F706" s="32" t="s">
        <v>4623</v>
      </c>
      <c r="G706" s="60"/>
      <c r="H706" s="60"/>
      <c r="I706" s="13" t="s">
        <v>833</v>
      </c>
      <c r="J706" s="60"/>
      <c r="K706" s="52">
        <v>163.178631</v>
      </c>
      <c r="L706" s="52">
        <f>K706*J704</f>
        <v>163.178631</v>
      </c>
      <c r="M706" s="60"/>
      <c r="N706" s="60"/>
      <c r="O706" s="49">
        <v>12</v>
      </c>
      <c r="Q706" s="49">
        <v>426.12</v>
      </c>
      <c r="R706" s="49">
        <v>365.16</v>
      </c>
      <c r="S706" s="49">
        <v>0.47</v>
      </c>
      <c r="T706" s="49">
        <v>60.49</v>
      </c>
      <c r="U706" s="49" t="s">
        <v>824</v>
      </c>
      <c r="V706" s="49" t="s">
        <v>825</v>
      </c>
      <c r="X706" s="58" t="s">
        <v>820</v>
      </c>
      <c r="Y706" s="58" t="s">
        <v>821</v>
      </c>
    </row>
    <row r="707" spans="1:25" ht="12" customHeight="1">
      <c r="A707" s="49" t="s">
        <v>4493</v>
      </c>
      <c r="C707" s="57" t="str">
        <f>_xlfn.XLOOKUP(F707,truck_and_mark!B:B,truck_and_mark!A:A)</f>
        <v>AEU2936</v>
      </c>
      <c r="F707" s="32" t="s">
        <v>4623</v>
      </c>
      <c r="G707" s="60"/>
      <c r="H707" s="60"/>
      <c r="I707" s="13" t="s">
        <v>836</v>
      </c>
      <c r="J707" s="60"/>
      <c r="K707" s="52">
        <v>38.528153571600001</v>
      </c>
      <c r="L707" s="52">
        <f>K707*J704</f>
        <v>38.528153571600001</v>
      </c>
      <c r="M707" s="60"/>
      <c r="N707" s="60"/>
      <c r="O707" s="49">
        <v>12</v>
      </c>
      <c r="Q707" s="49">
        <v>102.6</v>
      </c>
      <c r="R707" s="49">
        <v>87.96</v>
      </c>
      <c r="S707" s="49">
        <v>0.11</v>
      </c>
      <c r="T707" s="49">
        <v>14.53</v>
      </c>
      <c r="U707" s="49" t="s">
        <v>824</v>
      </c>
      <c r="V707" s="49" t="s">
        <v>825</v>
      </c>
      <c r="X707" s="58" t="s">
        <v>820</v>
      </c>
      <c r="Y707" s="58" t="s">
        <v>821</v>
      </c>
    </row>
    <row r="708" spans="1:25" ht="12" customHeight="1">
      <c r="A708" s="49" t="s">
        <v>4493</v>
      </c>
      <c r="C708" s="57" t="str">
        <f>_xlfn.XLOOKUP(F708,truck_and_mark!B:B,truck_and_mark!A:A)</f>
        <v>AEU2936</v>
      </c>
      <c r="F708" s="32" t="s">
        <v>4623</v>
      </c>
      <c r="G708" s="60"/>
      <c r="H708" s="60"/>
      <c r="I708" s="13" t="s">
        <v>837</v>
      </c>
      <c r="J708" s="60"/>
      <c r="K708" s="52">
        <v>12.70286325</v>
      </c>
      <c r="L708" s="52">
        <f>K708*J704</f>
        <v>12.70286325</v>
      </c>
      <c r="M708" s="60"/>
      <c r="N708" s="60"/>
      <c r="O708" s="49">
        <v>12</v>
      </c>
      <c r="Q708" s="49">
        <v>34.92</v>
      </c>
      <c r="R708" s="49">
        <v>29.88</v>
      </c>
      <c r="S708" s="49">
        <v>0.04</v>
      </c>
      <c r="T708" s="49">
        <v>5</v>
      </c>
      <c r="U708" s="49" t="s">
        <v>824</v>
      </c>
      <c r="V708" s="49" t="s">
        <v>825</v>
      </c>
      <c r="X708" s="58" t="s">
        <v>820</v>
      </c>
      <c r="Y708" s="58" t="s">
        <v>821</v>
      </c>
    </row>
    <row r="709" spans="1:25" ht="12" customHeight="1">
      <c r="A709" s="49" t="s">
        <v>1397</v>
      </c>
      <c r="C709" s="57" t="str">
        <f>_xlfn.XLOOKUP(F709,truck_and_mark!B:B,truck_and_mark!A:A)</f>
        <v>AEU5260</v>
      </c>
      <c r="F709" s="32" t="s">
        <v>1479</v>
      </c>
      <c r="G709" s="49" t="s">
        <v>703</v>
      </c>
      <c r="H709" s="49" t="s">
        <v>704</v>
      </c>
      <c r="I709" s="49" t="s">
        <v>705</v>
      </c>
      <c r="J709" s="49">
        <v>1</v>
      </c>
      <c r="K709" s="49">
        <v>47</v>
      </c>
      <c r="L709" s="49">
        <v>1880</v>
      </c>
      <c r="M709" s="49">
        <v>1985</v>
      </c>
      <c r="N709" s="49">
        <v>8543909000</v>
      </c>
      <c r="O709" s="49">
        <v>40</v>
      </c>
      <c r="Q709" s="49">
        <v>14838.8</v>
      </c>
      <c r="R709" s="49">
        <v>13364.2</v>
      </c>
      <c r="S709" s="49">
        <v>16.350000000000001</v>
      </c>
      <c r="T709" s="49">
        <v>1458.25</v>
      </c>
      <c r="U709" s="49" t="s">
        <v>707</v>
      </c>
      <c r="V709" s="49" t="s">
        <v>708</v>
      </c>
      <c r="X709" s="49" t="s">
        <v>703</v>
      </c>
      <c r="Y709" s="49" t="s">
        <v>704</v>
      </c>
    </row>
    <row r="710" spans="1:25" ht="12" customHeight="1">
      <c r="A710" s="49" t="s">
        <v>1397</v>
      </c>
      <c r="C710" s="57" t="str">
        <f>_xlfn.XLOOKUP(F710,truck_and_mark!B:B,truck_and_mark!A:A)</f>
        <v>AEU5260</v>
      </c>
      <c r="F710" s="32" t="s">
        <v>1549</v>
      </c>
      <c r="G710" s="49" t="s">
        <v>703</v>
      </c>
      <c r="H710" s="49" t="s">
        <v>704</v>
      </c>
      <c r="I710" s="49" t="s">
        <v>705</v>
      </c>
      <c r="J710" s="49">
        <v>1</v>
      </c>
      <c r="K710" s="49">
        <v>47</v>
      </c>
      <c r="L710" s="49">
        <v>1880</v>
      </c>
      <c r="M710" s="49">
        <v>1985</v>
      </c>
      <c r="N710" s="49">
        <v>8543909000</v>
      </c>
      <c r="O710" s="49">
        <v>40</v>
      </c>
      <c r="Q710" s="49">
        <v>14838.8</v>
      </c>
      <c r="R710" s="49">
        <v>13364.2</v>
      </c>
      <c r="S710" s="49">
        <v>16.350000000000001</v>
      </c>
      <c r="T710" s="49">
        <v>1458.25</v>
      </c>
      <c r="U710" s="49" t="s">
        <v>707</v>
      </c>
      <c r="V710" s="49" t="s">
        <v>708</v>
      </c>
      <c r="X710" s="49" t="s">
        <v>703</v>
      </c>
      <c r="Y710" s="49" t="s">
        <v>704</v>
      </c>
    </row>
    <row r="711" spans="1:25" ht="12" customHeight="1">
      <c r="A711" s="49" t="s">
        <v>1397</v>
      </c>
      <c r="C711" s="57" t="str">
        <f>_xlfn.XLOOKUP(F711,truck_and_mark!B:B,truck_and_mark!A:A)</f>
        <v>AEU5260</v>
      </c>
      <c r="F711" s="32" t="s">
        <v>1550</v>
      </c>
      <c r="G711" s="49" t="s">
        <v>703</v>
      </c>
      <c r="H711" s="49" t="s">
        <v>704</v>
      </c>
      <c r="I711" s="49" t="s">
        <v>705</v>
      </c>
      <c r="J711" s="49">
        <v>1</v>
      </c>
      <c r="K711" s="49">
        <v>47</v>
      </c>
      <c r="L711" s="49">
        <v>1880</v>
      </c>
      <c r="M711" s="49">
        <v>1985</v>
      </c>
      <c r="N711" s="49">
        <v>8543909000</v>
      </c>
      <c r="O711" s="49">
        <v>40</v>
      </c>
      <c r="Q711" s="49">
        <v>14838.8</v>
      </c>
      <c r="R711" s="49">
        <v>13364.2</v>
      </c>
      <c r="S711" s="49">
        <v>16.350000000000001</v>
      </c>
      <c r="T711" s="49">
        <v>1458.25</v>
      </c>
      <c r="U711" s="49" t="s">
        <v>707</v>
      </c>
      <c r="V711" s="49" t="s">
        <v>708</v>
      </c>
      <c r="X711" s="49" t="s">
        <v>703</v>
      </c>
      <c r="Y711" s="49" t="s">
        <v>704</v>
      </c>
    </row>
    <row r="712" spans="1:25" ht="12" customHeight="1">
      <c r="A712" s="49" t="s">
        <v>1397</v>
      </c>
      <c r="C712" s="57" t="str">
        <f>_xlfn.XLOOKUP(F712,truck_and_mark!B:B,truck_and_mark!A:A)</f>
        <v>AEU5260</v>
      </c>
      <c r="F712" s="32" t="s">
        <v>1628</v>
      </c>
      <c r="G712" s="49" t="s">
        <v>703</v>
      </c>
      <c r="H712" s="49" t="s">
        <v>704</v>
      </c>
      <c r="I712" s="49" t="s">
        <v>705</v>
      </c>
      <c r="J712" s="49">
        <v>1</v>
      </c>
      <c r="K712" s="49">
        <v>47</v>
      </c>
      <c r="L712" s="49">
        <v>1880</v>
      </c>
      <c r="M712" s="49">
        <v>1985</v>
      </c>
      <c r="N712" s="49">
        <v>8543909000</v>
      </c>
      <c r="O712" s="49">
        <v>40</v>
      </c>
      <c r="Q712" s="49">
        <v>14838.8</v>
      </c>
      <c r="R712" s="49">
        <v>13364.2</v>
      </c>
      <c r="S712" s="49">
        <v>16.350000000000001</v>
      </c>
      <c r="T712" s="49">
        <v>1458.25</v>
      </c>
      <c r="U712" s="49" t="s">
        <v>707</v>
      </c>
      <c r="V712" s="49" t="s">
        <v>708</v>
      </c>
      <c r="X712" s="49" t="s">
        <v>703</v>
      </c>
      <c r="Y712" s="49" t="s">
        <v>704</v>
      </c>
    </row>
    <row r="713" spans="1:25" ht="12" customHeight="1">
      <c r="A713" s="49" t="s">
        <v>1397</v>
      </c>
      <c r="C713" s="57" t="str">
        <f>_xlfn.XLOOKUP(F713,truck_and_mark!B:B,truck_and_mark!A:A)</f>
        <v>AEU5260</v>
      </c>
      <c r="F713" s="32" t="s">
        <v>1645</v>
      </c>
      <c r="G713" s="49" t="s">
        <v>703</v>
      </c>
      <c r="H713" s="49" t="s">
        <v>704</v>
      </c>
      <c r="I713" s="49" t="s">
        <v>705</v>
      </c>
      <c r="J713" s="49">
        <v>1</v>
      </c>
      <c r="K713" s="49">
        <v>47</v>
      </c>
      <c r="L713" s="49">
        <v>1880</v>
      </c>
      <c r="M713" s="49">
        <v>1985</v>
      </c>
      <c r="N713" s="49">
        <v>8543909000</v>
      </c>
      <c r="O713" s="49">
        <v>40</v>
      </c>
      <c r="Q713" s="49">
        <v>14838.8</v>
      </c>
      <c r="R713" s="49">
        <v>13364.2</v>
      </c>
      <c r="S713" s="49">
        <v>16.350000000000001</v>
      </c>
      <c r="T713" s="49">
        <v>1458.25</v>
      </c>
      <c r="U713" s="49" t="s">
        <v>707</v>
      </c>
      <c r="V713" s="49" t="s">
        <v>708</v>
      </c>
      <c r="X713" s="49" t="s">
        <v>703</v>
      </c>
      <c r="Y713" s="49" t="s">
        <v>704</v>
      </c>
    </row>
    <row r="714" spans="1:25" ht="12" customHeight="1">
      <c r="A714" s="49" t="s">
        <v>1397</v>
      </c>
      <c r="C714" s="57" t="str">
        <f>_xlfn.XLOOKUP(F714,truck_and_mark!B:B,truck_and_mark!A:A)</f>
        <v>AEU5260</v>
      </c>
      <c r="F714" s="32" t="s">
        <v>1681</v>
      </c>
      <c r="G714" s="49" t="s">
        <v>703</v>
      </c>
      <c r="H714" s="49" t="s">
        <v>704</v>
      </c>
      <c r="I714" s="49" t="s">
        <v>705</v>
      </c>
      <c r="J714" s="49">
        <v>1</v>
      </c>
      <c r="K714" s="49">
        <v>47</v>
      </c>
      <c r="L714" s="49">
        <v>1880</v>
      </c>
      <c r="M714" s="49">
        <v>1985</v>
      </c>
      <c r="N714" s="49">
        <v>8543909000</v>
      </c>
      <c r="O714" s="49">
        <v>40</v>
      </c>
      <c r="Q714" s="49">
        <v>14838.8</v>
      </c>
      <c r="R714" s="49">
        <v>13364.2</v>
      </c>
      <c r="S714" s="49">
        <v>16.350000000000001</v>
      </c>
      <c r="T714" s="49">
        <v>1458.25</v>
      </c>
      <c r="U714" s="49" t="s">
        <v>707</v>
      </c>
      <c r="V714" s="49" t="s">
        <v>708</v>
      </c>
      <c r="X714" s="49" t="s">
        <v>703</v>
      </c>
      <c r="Y714" s="49" t="s">
        <v>704</v>
      </c>
    </row>
    <row r="715" spans="1:25" ht="12" customHeight="1">
      <c r="A715" s="49" t="s">
        <v>4493</v>
      </c>
      <c r="C715" s="57" t="str">
        <f>_xlfn.XLOOKUP(F715,truck_and_mark!B:B,truck_and_mark!A:A)</f>
        <v>AEU5260</v>
      </c>
      <c r="F715" s="32" t="s">
        <v>4494</v>
      </c>
      <c r="G715" s="73" t="s">
        <v>4495</v>
      </c>
      <c r="H715" s="73" t="s">
        <v>821</v>
      </c>
      <c r="I715" s="13" t="s">
        <v>822</v>
      </c>
      <c r="J715" s="80">
        <v>1</v>
      </c>
      <c r="K715" s="53">
        <v>2036.5452</v>
      </c>
      <c r="L715" s="53">
        <f>K715*J715</f>
        <v>2036.5452</v>
      </c>
      <c r="M715" s="76">
        <f>SUM(L715:L717)</f>
        <v>3195.4658309999995</v>
      </c>
      <c r="N715" s="71">
        <v>3917210000</v>
      </c>
      <c r="O715" s="49">
        <v>12</v>
      </c>
      <c r="Q715" s="49">
        <v>5509.32</v>
      </c>
      <c r="R715" s="49">
        <v>4720.92</v>
      </c>
      <c r="S715" s="49">
        <v>6.06</v>
      </c>
      <c r="T715" s="49">
        <v>782.34</v>
      </c>
      <c r="U715" s="49" t="s">
        <v>824</v>
      </c>
      <c r="V715" s="49" t="s">
        <v>825</v>
      </c>
      <c r="X715" s="58" t="s">
        <v>820</v>
      </c>
      <c r="Y715" s="58" t="s">
        <v>821</v>
      </c>
    </row>
    <row r="716" spans="1:25" ht="12" customHeight="1">
      <c r="A716" s="49" t="s">
        <v>4493</v>
      </c>
      <c r="C716" s="57" t="str">
        <f>_xlfn.XLOOKUP(F716,truck_and_mark!B:B,truck_and_mark!A:A)</f>
        <v>AEU5260</v>
      </c>
      <c r="F716" s="32" t="s">
        <v>4494</v>
      </c>
      <c r="G716" s="60"/>
      <c r="H716" s="60"/>
      <c r="I716" s="13" t="s">
        <v>828</v>
      </c>
      <c r="J716" s="60"/>
      <c r="K716" s="53">
        <v>995.74199999999996</v>
      </c>
      <c r="L716" s="53">
        <f>K716*J715</f>
        <v>995.74199999999996</v>
      </c>
      <c r="M716" s="60"/>
      <c r="N716" s="60"/>
      <c r="O716" s="49">
        <v>12</v>
      </c>
      <c r="Q716" s="49">
        <v>2723.76</v>
      </c>
      <c r="R716" s="49">
        <v>2334</v>
      </c>
      <c r="S716" s="49">
        <v>2.99</v>
      </c>
      <c r="T716" s="49">
        <v>386.77</v>
      </c>
      <c r="U716" s="49" t="s">
        <v>824</v>
      </c>
      <c r="V716" s="49" t="s">
        <v>825</v>
      </c>
      <c r="X716" s="58" t="s">
        <v>820</v>
      </c>
      <c r="Y716" s="58" t="s">
        <v>821</v>
      </c>
    </row>
    <row r="717" spans="1:25" ht="12" customHeight="1">
      <c r="A717" s="49" t="s">
        <v>4493</v>
      </c>
      <c r="C717" s="57" t="str">
        <f>_xlfn.XLOOKUP(F717,truck_and_mark!B:B,truck_and_mark!A:A)</f>
        <v>AEU5260</v>
      </c>
      <c r="F717" s="32" t="s">
        <v>4494</v>
      </c>
      <c r="G717" s="60"/>
      <c r="H717" s="60"/>
      <c r="I717" s="13" t="s">
        <v>833</v>
      </c>
      <c r="J717" s="60"/>
      <c r="K717" s="53">
        <v>163.178631</v>
      </c>
      <c r="L717" s="53">
        <f>K717*J715</f>
        <v>163.178631</v>
      </c>
      <c r="M717" s="60"/>
      <c r="N717" s="60"/>
      <c r="O717" s="49">
        <v>12</v>
      </c>
      <c r="Q717" s="49">
        <v>426.12</v>
      </c>
      <c r="R717" s="49">
        <v>365.16</v>
      </c>
      <c r="S717" s="49">
        <v>0.47</v>
      </c>
      <c r="T717" s="49">
        <v>60.49</v>
      </c>
      <c r="U717" s="49" t="s">
        <v>824</v>
      </c>
      <c r="V717" s="49" t="s">
        <v>825</v>
      </c>
      <c r="X717" s="58" t="s">
        <v>820</v>
      </c>
      <c r="Y717" s="58" t="s">
        <v>821</v>
      </c>
    </row>
    <row r="718" spans="1:25" ht="12" customHeight="1">
      <c r="A718" s="49" t="s">
        <v>4493</v>
      </c>
      <c r="C718" s="57" t="str">
        <f>_xlfn.XLOOKUP(F718,truck_and_mark!B:B,truck_and_mark!A:A)</f>
        <v>AEU5260</v>
      </c>
      <c r="F718" s="32" t="s">
        <v>4496</v>
      </c>
      <c r="G718" s="73" t="s">
        <v>4495</v>
      </c>
      <c r="H718" s="73" t="s">
        <v>821</v>
      </c>
      <c r="I718" s="13" t="s">
        <v>822</v>
      </c>
      <c r="J718" s="80">
        <v>1</v>
      </c>
      <c r="K718" s="53">
        <v>2036.5452</v>
      </c>
      <c r="L718" s="53">
        <f>K718*J718</f>
        <v>2036.5452</v>
      </c>
      <c r="M718" s="76">
        <f>SUM(L718:L720)</f>
        <v>3195.4658309999995</v>
      </c>
      <c r="N718" s="71">
        <v>3917210000</v>
      </c>
      <c r="O718" s="49">
        <v>12</v>
      </c>
      <c r="Q718" s="49">
        <v>5509.32</v>
      </c>
      <c r="R718" s="49">
        <v>4720.92</v>
      </c>
      <c r="S718" s="49">
        <v>6.06</v>
      </c>
      <c r="T718" s="49">
        <v>782.34</v>
      </c>
      <c r="U718" s="49" t="s">
        <v>824</v>
      </c>
      <c r="V718" s="49" t="s">
        <v>825</v>
      </c>
      <c r="X718" s="58" t="s">
        <v>820</v>
      </c>
      <c r="Y718" s="58" t="s">
        <v>821</v>
      </c>
    </row>
    <row r="719" spans="1:25" ht="12" customHeight="1">
      <c r="A719" s="49" t="s">
        <v>4493</v>
      </c>
      <c r="C719" s="57" t="str">
        <f>_xlfn.XLOOKUP(F719,truck_and_mark!B:B,truck_and_mark!A:A)</f>
        <v>AEU5260</v>
      </c>
      <c r="F719" s="32" t="s">
        <v>4496</v>
      </c>
      <c r="G719" s="60"/>
      <c r="H719" s="60"/>
      <c r="I719" s="13" t="s">
        <v>828</v>
      </c>
      <c r="J719" s="60"/>
      <c r="K719" s="53">
        <v>995.74199999999996</v>
      </c>
      <c r="L719" s="53">
        <f>K719*J718</f>
        <v>995.74199999999996</v>
      </c>
      <c r="M719" s="60"/>
      <c r="N719" s="60"/>
      <c r="O719" s="49">
        <v>12</v>
      </c>
      <c r="Q719" s="49">
        <v>2723.76</v>
      </c>
      <c r="R719" s="49">
        <v>2334</v>
      </c>
      <c r="S719" s="49">
        <v>2.99</v>
      </c>
      <c r="T719" s="49">
        <v>386.77</v>
      </c>
      <c r="U719" s="49" t="s">
        <v>824</v>
      </c>
      <c r="V719" s="49" t="s">
        <v>825</v>
      </c>
      <c r="X719" s="58" t="s">
        <v>820</v>
      </c>
      <c r="Y719" s="58" t="s">
        <v>821</v>
      </c>
    </row>
    <row r="720" spans="1:25" ht="12" customHeight="1">
      <c r="A720" s="49" t="s">
        <v>4493</v>
      </c>
      <c r="C720" s="57" t="str">
        <f>_xlfn.XLOOKUP(F720,truck_and_mark!B:B,truck_and_mark!A:A)</f>
        <v>AEU5260</v>
      </c>
      <c r="F720" s="32" t="s">
        <v>4496</v>
      </c>
      <c r="G720" s="60"/>
      <c r="H720" s="60"/>
      <c r="I720" s="13" t="s">
        <v>833</v>
      </c>
      <c r="J720" s="60"/>
      <c r="K720" s="53">
        <v>163.178631</v>
      </c>
      <c r="L720" s="53">
        <f>K720*J718</f>
        <v>163.178631</v>
      </c>
      <c r="M720" s="60"/>
      <c r="N720" s="60"/>
      <c r="O720" s="49">
        <v>12</v>
      </c>
      <c r="Q720" s="49">
        <v>426.12</v>
      </c>
      <c r="R720" s="49">
        <v>365.16</v>
      </c>
      <c r="S720" s="49">
        <v>0.47</v>
      </c>
      <c r="T720" s="49">
        <v>60.49</v>
      </c>
      <c r="U720" s="49" t="s">
        <v>824</v>
      </c>
      <c r="V720" s="49" t="s">
        <v>825</v>
      </c>
      <c r="X720" s="58" t="s">
        <v>820</v>
      </c>
      <c r="Y720" s="58" t="s">
        <v>821</v>
      </c>
    </row>
    <row r="721" spans="1:25" ht="12" customHeight="1">
      <c r="A721" s="49" t="s">
        <v>4493</v>
      </c>
      <c r="C721" s="57" t="str">
        <f>_xlfn.XLOOKUP(F721,truck_and_mark!B:B,truck_and_mark!A:A)</f>
        <v>AEU5260</v>
      </c>
      <c r="F721" s="32" t="s">
        <v>4497</v>
      </c>
      <c r="G721" s="73" t="s">
        <v>4495</v>
      </c>
      <c r="H721" s="73" t="s">
        <v>821</v>
      </c>
      <c r="I721" s="13" t="s">
        <v>4498</v>
      </c>
      <c r="J721" s="80">
        <v>1</v>
      </c>
      <c r="K721" s="53">
        <v>2036.5452</v>
      </c>
      <c r="L721" s="53">
        <f>K721*J721</f>
        <v>2036.5452</v>
      </c>
      <c r="M721" s="76">
        <f>SUM(L721:L723)</f>
        <v>3195.4658309999995</v>
      </c>
      <c r="N721" s="71">
        <v>3917210000</v>
      </c>
      <c r="O721" s="49">
        <v>12</v>
      </c>
      <c r="Q721" s="49">
        <v>5509.32</v>
      </c>
      <c r="R721" s="49">
        <v>4720.92</v>
      </c>
      <c r="S721" s="49">
        <v>6.06</v>
      </c>
      <c r="T721" s="49">
        <v>782.34</v>
      </c>
      <c r="U721" s="49" t="s">
        <v>824</v>
      </c>
      <c r="V721" s="49" t="s">
        <v>825</v>
      </c>
      <c r="X721" s="58" t="s">
        <v>820</v>
      </c>
      <c r="Y721" s="58" t="s">
        <v>821</v>
      </c>
    </row>
    <row r="722" spans="1:25" ht="12" customHeight="1">
      <c r="A722" s="49" t="s">
        <v>4493</v>
      </c>
      <c r="C722" s="57" t="str">
        <f>_xlfn.XLOOKUP(F722,truck_and_mark!B:B,truck_and_mark!A:A)</f>
        <v>AEU5260</v>
      </c>
      <c r="F722" s="32" t="s">
        <v>4497</v>
      </c>
      <c r="G722" s="60"/>
      <c r="H722" s="60"/>
      <c r="I722" s="13" t="s">
        <v>4499</v>
      </c>
      <c r="J722" s="60"/>
      <c r="K722" s="53">
        <v>995.74199999999996</v>
      </c>
      <c r="L722" s="53">
        <f>K722*J721</f>
        <v>995.74199999999996</v>
      </c>
      <c r="M722" s="60"/>
      <c r="N722" s="60"/>
      <c r="O722" s="49">
        <v>12</v>
      </c>
      <c r="Q722" s="49">
        <v>2723.76</v>
      </c>
      <c r="R722" s="49">
        <v>2334</v>
      </c>
      <c r="S722" s="49">
        <v>2.99</v>
      </c>
      <c r="T722" s="49">
        <v>386.77</v>
      </c>
      <c r="U722" s="49" t="s">
        <v>824</v>
      </c>
      <c r="V722" s="49" t="s">
        <v>825</v>
      </c>
      <c r="X722" s="58" t="s">
        <v>820</v>
      </c>
      <c r="Y722" s="58" t="s">
        <v>821</v>
      </c>
    </row>
    <row r="723" spans="1:25" ht="12" customHeight="1">
      <c r="A723" s="49" t="s">
        <v>4493</v>
      </c>
      <c r="C723" s="57" t="str">
        <f>_xlfn.XLOOKUP(F723,truck_and_mark!B:B,truck_and_mark!A:A)</f>
        <v>AEU5260</v>
      </c>
      <c r="F723" s="32" t="s">
        <v>4497</v>
      </c>
      <c r="G723" s="60"/>
      <c r="H723" s="60"/>
      <c r="I723" s="13" t="s">
        <v>4500</v>
      </c>
      <c r="J723" s="60"/>
      <c r="K723" s="53">
        <v>163.178631</v>
      </c>
      <c r="L723" s="53">
        <f>K723*J721</f>
        <v>163.178631</v>
      </c>
      <c r="M723" s="60"/>
      <c r="N723" s="60"/>
      <c r="O723" s="49">
        <v>12</v>
      </c>
      <c r="Q723" s="49">
        <v>426.12</v>
      </c>
      <c r="R723" s="49">
        <v>365.16</v>
      </c>
      <c r="S723" s="49">
        <v>0.47</v>
      </c>
      <c r="T723" s="49">
        <v>60.49</v>
      </c>
      <c r="U723" s="49" t="s">
        <v>824</v>
      </c>
      <c r="V723" s="49" t="s">
        <v>825</v>
      </c>
      <c r="X723" s="58" t="s">
        <v>820</v>
      </c>
      <c r="Y723" s="58" t="s">
        <v>821</v>
      </c>
    </row>
    <row r="724" spans="1:25" ht="12" customHeight="1">
      <c r="A724" s="49" t="s">
        <v>4493</v>
      </c>
      <c r="C724" s="57" t="str">
        <f>_xlfn.XLOOKUP(F724,truck_and_mark!B:B,truck_and_mark!A:A)</f>
        <v>AEU5260</v>
      </c>
      <c r="F724" s="32" t="s">
        <v>4501</v>
      </c>
      <c r="G724" s="73" t="s">
        <v>4495</v>
      </c>
      <c r="H724" s="73" t="s">
        <v>821</v>
      </c>
      <c r="I724" s="13" t="s">
        <v>4498</v>
      </c>
      <c r="J724" s="80">
        <v>1</v>
      </c>
      <c r="K724" s="53">
        <v>2036.5452</v>
      </c>
      <c r="L724" s="53">
        <f>K724*J724</f>
        <v>2036.5452</v>
      </c>
      <c r="M724" s="76">
        <f>SUM(L724:L726)</f>
        <v>3195.4658309999995</v>
      </c>
      <c r="N724" s="71">
        <v>3917210000</v>
      </c>
      <c r="O724" s="49">
        <v>12</v>
      </c>
      <c r="Q724" s="49">
        <v>5509.32</v>
      </c>
      <c r="R724" s="49">
        <v>4720.92</v>
      </c>
      <c r="S724" s="49">
        <v>6.06</v>
      </c>
      <c r="T724" s="49">
        <v>782.34</v>
      </c>
      <c r="U724" s="49" t="s">
        <v>824</v>
      </c>
      <c r="V724" s="49" t="s">
        <v>825</v>
      </c>
      <c r="X724" s="58" t="s">
        <v>820</v>
      </c>
      <c r="Y724" s="58" t="s">
        <v>821</v>
      </c>
    </row>
    <row r="725" spans="1:25" ht="12" customHeight="1">
      <c r="A725" s="49" t="s">
        <v>4493</v>
      </c>
      <c r="C725" s="57" t="str">
        <f>_xlfn.XLOOKUP(F725,truck_and_mark!B:B,truck_and_mark!A:A)</f>
        <v>AEU5260</v>
      </c>
      <c r="F725" s="32" t="s">
        <v>4501</v>
      </c>
      <c r="G725" s="60"/>
      <c r="H725" s="60"/>
      <c r="I725" s="13" t="s">
        <v>4499</v>
      </c>
      <c r="J725" s="60"/>
      <c r="K725" s="53">
        <v>995.74199999999996</v>
      </c>
      <c r="L725" s="53">
        <f>K725*J724</f>
        <v>995.74199999999996</v>
      </c>
      <c r="M725" s="60"/>
      <c r="N725" s="60"/>
      <c r="O725" s="49">
        <v>12</v>
      </c>
      <c r="Q725" s="49">
        <v>2723.76</v>
      </c>
      <c r="R725" s="49">
        <v>2334</v>
      </c>
      <c r="S725" s="49">
        <v>2.99</v>
      </c>
      <c r="T725" s="49">
        <v>386.77</v>
      </c>
      <c r="U725" s="49" t="s">
        <v>824</v>
      </c>
      <c r="V725" s="49" t="s">
        <v>825</v>
      </c>
      <c r="X725" s="58" t="s">
        <v>820</v>
      </c>
      <c r="Y725" s="58" t="s">
        <v>821</v>
      </c>
    </row>
    <row r="726" spans="1:25" ht="12" customHeight="1">
      <c r="A726" s="49" t="s">
        <v>4493</v>
      </c>
      <c r="C726" s="57" t="str">
        <f>_xlfn.XLOOKUP(F726,truck_and_mark!B:B,truck_and_mark!A:A)</f>
        <v>AEU5260</v>
      </c>
      <c r="F726" s="32" t="s">
        <v>4501</v>
      </c>
      <c r="G726" s="60"/>
      <c r="H726" s="60"/>
      <c r="I726" s="13" t="s">
        <v>4500</v>
      </c>
      <c r="J726" s="60"/>
      <c r="K726" s="53">
        <v>163.178631</v>
      </c>
      <c r="L726" s="53">
        <f>K726*J724</f>
        <v>163.178631</v>
      </c>
      <c r="M726" s="60"/>
      <c r="N726" s="60"/>
      <c r="O726" s="49">
        <v>12</v>
      </c>
      <c r="Q726" s="49">
        <v>426.12</v>
      </c>
      <c r="R726" s="49">
        <v>365.16</v>
      </c>
      <c r="S726" s="49">
        <v>0.47</v>
      </c>
      <c r="T726" s="49">
        <v>60.49</v>
      </c>
      <c r="U726" s="49" t="s">
        <v>824</v>
      </c>
      <c r="V726" s="49" t="s">
        <v>825</v>
      </c>
      <c r="X726" s="58" t="s">
        <v>820</v>
      </c>
      <c r="Y726" s="58" t="s">
        <v>821</v>
      </c>
    </row>
    <row r="727" spans="1:25" ht="12" customHeight="1">
      <c r="A727" s="49" t="s">
        <v>4493</v>
      </c>
      <c r="C727" s="57" t="str">
        <f>_xlfn.XLOOKUP(F727,truck_and_mark!B:B,truck_and_mark!A:A)</f>
        <v>AEU5260</v>
      </c>
      <c r="F727" s="32" t="s">
        <v>4502</v>
      </c>
      <c r="G727" s="73" t="s">
        <v>4495</v>
      </c>
      <c r="H727" s="73" t="s">
        <v>821</v>
      </c>
      <c r="I727" s="13" t="s">
        <v>4498</v>
      </c>
      <c r="J727" s="80">
        <v>1</v>
      </c>
      <c r="K727" s="53">
        <v>2036.5452</v>
      </c>
      <c r="L727" s="53">
        <f>K727*J727</f>
        <v>2036.5452</v>
      </c>
      <c r="M727" s="76">
        <f>SUM(L727:L729)</f>
        <v>3195.4658309999995</v>
      </c>
      <c r="N727" s="71">
        <v>3917210000</v>
      </c>
      <c r="O727" s="49">
        <v>12</v>
      </c>
      <c r="Q727" s="49">
        <v>5509.32</v>
      </c>
      <c r="R727" s="49">
        <v>4720.92</v>
      </c>
      <c r="S727" s="49">
        <v>6.06</v>
      </c>
      <c r="T727" s="49">
        <v>782.34</v>
      </c>
      <c r="U727" s="49" t="s">
        <v>824</v>
      </c>
      <c r="V727" s="49" t="s">
        <v>825</v>
      </c>
      <c r="X727" s="58" t="s">
        <v>820</v>
      </c>
      <c r="Y727" s="58" t="s">
        <v>821</v>
      </c>
    </row>
    <row r="728" spans="1:25" ht="12" customHeight="1">
      <c r="A728" s="49" t="s">
        <v>4493</v>
      </c>
      <c r="C728" s="57" t="str">
        <f>_xlfn.XLOOKUP(F728,truck_and_mark!B:B,truck_and_mark!A:A)</f>
        <v>AEU5260</v>
      </c>
      <c r="F728" s="32" t="s">
        <v>4502</v>
      </c>
      <c r="G728" s="60"/>
      <c r="H728" s="60"/>
      <c r="I728" s="13" t="s">
        <v>4499</v>
      </c>
      <c r="J728" s="60"/>
      <c r="K728" s="53">
        <v>995.74199999999996</v>
      </c>
      <c r="L728" s="53">
        <f>K728*J727</f>
        <v>995.74199999999996</v>
      </c>
      <c r="M728" s="60"/>
      <c r="N728" s="60"/>
      <c r="O728" s="49">
        <v>12</v>
      </c>
      <c r="Q728" s="49">
        <v>2723.76</v>
      </c>
      <c r="R728" s="49">
        <v>2334</v>
      </c>
      <c r="S728" s="49">
        <v>2.99</v>
      </c>
      <c r="T728" s="49">
        <v>386.77</v>
      </c>
      <c r="U728" s="49" t="s">
        <v>824</v>
      </c>
      <c r="V728" s="49" t="s">
        <v>825</v>
      </c>
      <c r="X728" s="58" t="s">
        <v>820</v>
      </c>
      <c r="Y728" s="58" t="s">
        <v>821</v>
      </c>
    </row>
    <row r="729" spans="1:25" ht="12" customHeight="1">
      <c r="A729" s="49" t="s">
        <v>4493</v>
      </c>
      <c r="C729" s="57" t="str">
        <f>_xlfn.XLOOKUP(F729,truck_and_mark!B:B,truck_and_mark!A:A)</f>
        <v>AEU5260</v>
      </c>
      <c r="F729" s="32" t="s">
        <v>4502</v>
      </c>
      <c r="G729" s="60"/>
      <c r="H729" s="60"/>
      <c r="I729" s="13" t="s">
        <v>4500</v>
      </c>
      <c r="J729" s="60"/>
      <c r="K729" s="53">
        <v>163.178631</v>
      </c>
      <c r="L729" s="53">
        <f>K729*J727</f>
        <v>163.178631</v>
      </c>
      <c r="M729" s="60"/>
      <c r="N729" s="60"/>
      <c r="O729" s="49">
        <v>12</v>
      </c>
      <c r="Q729" s="49">
        <v>426.12</v>
      </c>
      <c r="R729" s="49">
        <v>365.16</v>
      </c>
      <c r="S729" s="49">
        <v>0.47</v>
      </c>
      <c r="T729" s="49">
        <v>60.49</v>
      </c>
      <c r="U729" s="49" t="s">
        <v>824</v>
      </c>
      <c r="V729" s="49" t="s">
        <v>825</v>
      </c>
      <c r="X729" s="58" t="s">
        <v>820</v>
      </c>
      <c r="Y729" s="58" t="s">
        <v>821</v>
      </c>
    </row>
    <row r="730" spans="1:25" ht="12" customHeight="1">
      <c r="A730" s="49" t="s">
        <v>4493</v>
      </c>
      <c r="C730" s="57" t="str">
        <f>_xlfn.XLOOKUP(F730,truck_and_mark!B:B,truck_and_mark!A:A)</f>
        <v>AEU5260</v>
      </c>
      <c r="F730" s="32" t="s">
        <v>4613</v>
      </c>
      <c r="G730" s="73" t="s">
        <v>4495</v>
      </c>
      <c r="H730" s="73" t="s">
        <v>821</v>
      </c>
      <c r="I730" s="13" t="s">
        <v>822</v>
      </c>
      <c r="J730" s="73">
        <v>1</v>
      </c>
      <c r="K730" s="53">
        <v>2036.5452</v>
      </c>
      <c r="L730" s="53">
        <f>K730*J730</f>
        <v>2036.5452</v>
      </c>
      <c r="M730" s="76">
        <f>SUM(L730:L733)</f>
        <v>3257.4355686143995</v>
      </c>
      <c r="N730" s="71">
        <v>3917210000</v>
      </c>
      <c r="O730" s="49">
        <v>12</v>
      </c>
      <c r="Q730" s="49">
        <v>5509.32</v>
      </c>
      <c r="R730" s="49">
        <v>4720.92</v>
      </c>
      <c r="S730" s="49">
        <v>6.06</v>
      </c>
      <c r="T730" s="49">
        <v>782.34</v>
      </c>
      <c r="U730" s="49" t="s">
        <v>824</v>
      </c>
      <c r="V730" s="49" t="s">
        <v>825</v>
      </c>
      <c r="X730" s="58" t="s">
        <v>820</v>
      </c>
      <c r="Y730" s="58" t="s">
        <v>821</v>
      </c>
    </row>
    <row r="731" spans="1:25" ht="12" customHeight="1">
      <c r="A731" s="49" t="s">
        <v>4493</v>
      </c>
      <c r="C731" s="57" t="str">
        <f>_xlfn.XLOOKUP(F731,truck_and_mark!B:B,truck_and_mark!A:A)</f>
        <v>AEU5260</v>
      </c>
      <c r="F731" s="32" t="s">
        <v>4613</v>
      </c>
      <c r="G731" s="60"/>
      <c r="H731" s="60"/>
      <c r="I731" s="13" t="s">
        <v>828</v>
      </c>
      <c r="J731" s="60"/>
      <c r="K731" s="53">
        <v>995.74199999999996</v>
      </c>
      <c r="L731" s="53">
        <f>K731*J730</f>
        <v>995.74199999999996</v>
      </c>
      <c r="M731" s="60"/>
      <c r="N731" s="60"/>
      <c r="O731" s="49">
        <v>12</v>
      </c>
      <c r="Q731" s="49">
        <v>2723.76</v>
      </c>
      <c r="R731" s="49">
        <v>2334</v>
      </c>
      <c r="S731" s="49">
        <v>2.99</v>
      </c>
      <c r="T731" s="49">
        <v>386.77</v>
      </c>
      <c r="U731" s="49" t="s">
        <v>824</v>
      </c>
      <c r="V731" s="49" t="s">
        <v>825</v>
      </c>
      <c r="X731" s="58" t="s">
        <v>820</v>
      </c>
      <c r="Y731" s="58" t="s">
        <v>821</v>
      </c>
    </row>
    <row r="732" spans="1:25" ht="12" customHeight="1">
      <c r="A732" s="49" t="s">
        <v>4493</v>
      </c>
      <c r="C732" s="57" t="str">
        <f>_xlfn.XLOOKUP(F732,truck_and_mark!B:B,truck_and_mark!A:A)</f>
        <v>AEU5260</v>
      </c>
      <c r="F732" s="32" t="s">
        <v>4613</v>
      </c>
      <c r="G732" s="60"/>
      <c r="H732" s="60"/>
      <c r="I732" s="13" t="s">
        <v>833</v>
      </c>
      <c r="J732" s="60"/>
      <c r="K732" s="53">
        <v>163.178631</v>
      </c>
      <c r="L732" s="53">
        <f>K732*J730</f>
        <v>163.178631</v>
      </c>
      <c r="M732" s="60"/>
      <c r="N732" s="60"/>
      <c r="O732" s="49">
        <v>12</v>
      </c>
      <c r="Q732" s="49">
        <v>426.12</v>
      </c>
      <c r="R732" s="49">
        <v>365.16</v>
      </c>
      <c r="S732" s="49">
        <v>0.47</v>
      </c>
      <c r="T732" s="49">
        <v>60.49</v>
      </c>
      <c r="U732" s="49" t="s">
        <v>824</v>
      </c>
      <c r="V732" s="49" t="s">
        <v>825</v>
      </c>
      <c r="X732" s="58" t="s">
        <v>820</v>
      </c>
      <c r="Y732" s="58" t="s">
        <v>821</v>
      </c>
    </row>
    <row r="733" spans="1:25" ht="12" customHeight="1">
      <c r="A733" s="49" t="s">
        <v>4493</v>
      </c>
      <c r="C733" s="57" t="str">
        <f>_xlfn.XLOOKUP(F733,truck_and_mark!B:B,truck_and_mark!A:A)</f>
        <v>AEU5260</v>
      </c>
      <c r="F733" s="32" t="s">
        <v>4613</v>
      </c>
      <c r="G733" s="60"/>
      <c r="H733" s="60"/>
      <c r="I733" s="13" t="s">
        <v>835</v>
      </c>
      <c r="J733" s="60"/>
      <c r="K733" s="53">
        <v>61.969737614400003</v>
      </c>
      <c r="L733" s="53">
        <f>K733*J730</f>
        <v>61.969737614400003</v>
      </c>
      <c r="M733" s="60"/>
      <c r="N733" s="60"/>
      <c r="O733" s="49">
        <v>12</v>
      </c>
      <c r="Q733" s="49">
        <v>165.48</v>
      </c>
      <c r="R733" s="49">
        <v>141.84</v>
      </c>
      <c r="S733" s="49">
        <v>0.18</v>
      </c>
      <c r="T733" s="49">
        <v>23.46</v>
      </c>
      <c r="U733" s="49" t="s">
        <v>824</v>
      </c>
      <c r="V733" s="49" t="s">
        <v>825</v>
      </c>
      <c r="X733" s="58" t="s">
        <v>820</v>
      </c>
      <c r="Y733" s="58" t="s">
        <v>821</v>
      </c>
    </row>
    <row r="734" spans="1:25" ht="12" customHeight="1">
      <c r="A734" s="7" t="s">
        <v>1229</v>
      </c>
      <c r="C734" s="57" t="str">
        <f>_xlfn.XLOOKUP(F734,truck_and_mark!B:B,truck_and_mark!A:A)</f>
        <v>AEU7430</v>
      </c>
      <c r="E734" s="55" t="s">
        <v>1257</v>
      </c>
      <c r="F734" s="32" t="s">
        <v>1258</v>
      </c>
      <c r="G734" s="8" t="s">
        <v>1232</v>
      </c>
      <c r="H734" s="8" t="s">
        <v>1233</v>
      </c>
      <c r="I734" s="9" t="s">
        <v>694</v>
      </c>
      <c r="J734" s="81">
        <v>1</v>
      </c>
      <c r="K734" s="58">
        <v>7900</v>
      </c>
      <c r="L734" s="58">
        <v>7900</v>
      </c>
      <c r="M734" s="58">
        <v>9011</v>
      </c>
      <c r="N734" s="49">
        <v>8543909000</v>
      </c>
      <c r="O734" s="49">
        <v>1</v>
      </c>
      <c r="Q734" s="49">
        <v>12705.04</v>
      </c>
      <c r="R734" s="49">
        <v>8698.65</v>
      </c>
      <c r="S734" s="49">
        <v>13.97</v>
      </c>
      <c r="T734" s="49">
        <v>3992.42</v>
      </c>
      <c r="U734" s="49" t="s">
        <v>696</v>
      </c>
      <c r="V734" s="49" t="s">
        <v>1234</v>
      </c>
      <c r="X734" s="49" t="s">
        <v>1232</v>
      </c>
      <c r="Y734" s="49" t="s">
        <v>1233</v>
      </c>
    </row>
    <row r="735" spans="1:25" ht="12" customHeight="1">
      <c r="A735" s="7" t="s">
        <v>1229</v>
      </c>
      <c r="C735" s="57" t="str">
        <f>_xlfn.XLOOKUP(F735,truck_and_mark!B:B,truck_and_mark!A:A)</f>
        <v>AEU7430</v>
      </c>
      <c r="E735" s="55" t="s">
        <v>1257</v>
      </c>
      <c r="F735" s="32" t="s">
        <v>1258</v>
      </c>
      <c r="G735" s="8" t="s">
        <v>1235</v>
      </c>
      <c r="H735" s="8" t="s">
        <v>699</v>
      </c>
      <c r="I735" s="58" t="s">
        <v>700</v>
      </c>
      <c r="J735" s="60"/>
      <c r="K735" s="58">
        <v>240</v>
      </c>
      <c r="L735" s="58">
        <v>720</v>
      </c>
      <c r="M735" s="58">
        <v>726</v>
      </c>
      <c r="N735" s="49">
        <v>5603149000</v>
      </c>
      <c r="O735" s="49">
        <v>3</v>
      </c>
      <c r="Q735" s="49">
        <v>2304</v>
      </c>
      <c r="R735" s="49">
        <v>1319.4</v>
      </c>
      <c r="S735" s="49">
        <v>2.54</v>
      </c>
      <c r="T735" s="49">
        <v>982.06</v>
      </c>
      <c r="U735" s="49" t="s">
        <v>1236</v>
      </c>
      <c r="V735" s="49" t="s">
        <v>716</v>
      </c>
      <c r="X735" s="49" t="s">
        <v>1235</v>
      </c>
      <c r="Y735" s="49" t="s">
        <v>699</v>
      </c>
    </row>
    <row r="736" spans="1:25" ht="12" customHeight="1">
      <c r="A736" s="49" t="s">
        <v>1686</v>
      </c>
      <c r="C736" s="57" t="str">
        <f>_xlfn.XLOOKUP(F736,truck_and_mark!B:B,truck_and_mark!A:A)</f>
        <v>AEU7430</v>
      </c>
      <c r="E736" s="55" t="s">
        <v>1257</v>
      </c>
      <c r="F736" s="32" t="s">
        <v>1691</v>
      </c>
      <c r="G736" s="49" t="s">
        <v>703</v>
      </c>
      <c r="H736" s="49" t="s">
        <v>704</v>
      </c>
      <c r="I736" s="49" t="s">
        <v>710</v>
      </c>
      <c r="J736" s="49">
        <v>1</v>
      </c>
      <c r="K736" s="49">
        <v>46.4</v>
      </c>
      <c r="L736" s="49">
        <v>1761</v>
      </c>
      <c r="M736" s="49">
        <v>1878</v>
      </c>
      <c r="N736" s="49">
        <v>8543909000</v>
      </c>
      <c r="O736" s="49">
        <v>38</v>
      </c>
      <c r="Q736" s="49">
        <v>14031.88</v>
      </c>
      <c r="R736" s="49">
        <v>12664.83</v>
      </c>
      <c r="S736" s="49">
        <v>15.47</v>
      </c>
      <c r="T736" s="49">
        <v>1351.58</v>
      </c>
      <c r="U736" s="49" t="s">
        <v>712</v>
      </c>
      <c r="V736" s="49" t="s">
        <v>713</v>
      </c>
      <c r="X736" s="49" t="s">
        <v>703</v>
      </c>
      <c r="Y736" s="49" t="s">
        <v>704</v>
      </c>
    </row>
    <row r="737" spans="1:25" ht="12" customHeight="1">
      <c r="A737" s="49" t="s">
        <v>1686</v>
      </c>
      <c r="C737" s="57" t="str">
        <f>_xlfn.XLOOKUP(F737,truck_and_mark!B:B,truck_and_mark!A:A)</f>
        <v>AEU7430</v>
      </c>
      <c r="E737" s="55" t="s">
        <v>1257</v>
      </c>
      <c r="F737" s="32" t="s">
        <v>1706</v>
      </c>
      <c r="G737" s="49" t="s">
        <v>703</v>
      </c>
      <c r="H737" s="49" t="s">
        <v>704</v>
      </c>
      <c r="I737" s="49" t="s">
        <v>710</v>
      </c>
      <c r="J737" s="49">
        <v>1</v>
      </c>
      <c r="K737" s="49">
        <v>46.4</v>
      </c>
      <c r="L737" s="49">
        <v>1761</v>
      </c>
      <c r="M737" s="49">
        <v>1878</v>
      </c>
      <c r="N737" s="49">
        <v>8543909000</v>
      </c>
      <c r="O737" s="49">
        <v>38</v>
      </c>
      <c r="Q737" s="49">
        <v>14031.88</v>
      </c>
      <c r="R737" s="49">
        <v>12664.83</v>
      </c>
      <c r="S737" s="49">
        <v>15.47</v>
      </c>
      <c r="T737" s="49">
        <v>1351.58</v>
      </c>
      <c r="U737" s="49" t="s">
        <v>712</v>
      </c>
      <c r="V737" s="49" t="s">
        <v>713</v>
      </c>
      <c r="X737" s="49" t="s">
        <v>703</v>
      </c>
      <c r="Y737" s="49" t="s">
        <v>704</v>
      </c>
    </row>
    <row r="738" spans="1:25" ht="12" customHeight="1">
      <c r="A738" s="49" t="s">
        <v>1686</v>
      </c>
      <c r="C738" s="57" t="str">
        <f>_xlfn.XLOOKUP(F738,truck_and_mark!B:B,truck_and_mark!A:A)</f>
        <v>AEU7430</v>
      </c>
      <c r="E738" s="55" t="s">
        <v>1257</v>
      </c>
      <c r="F738" s="32" t="s">
        <v>1708</v>
      </c>
      <c r="G738" s="49" t="s">
        <v>703</v>
      </c>
      <c r="H738" s="49" t="s">
        <v>704</v>
      </c>
      <c r="I738" s="49" t="s">
        <v>710</v>
      </c>
      <c r="J738" s="49">
        <v>1</v>
      </c>
      <c r="K738" s="49">
        <v>46.4</v>
      </c>
      <c r="L738" s="49">
        <v>1762</v>
      </c>
      <c r="M738" s="49">
        <v>1879</v>
      </c>
      <c r="N738" s="49">
        <v>8543909000</v>
      </c>
      <c r="O738" s="49">
        <v>38</v>
      </c>
      <c r="Q738" s="49">
        <v>14031.88</v>
      </c>
      <c r="R738" s="49">
        <v>12664.83</v>
      </c>
      <c r="S738" s="49">
        <v>15.47</v>
      </c>
      <c r="T738" s="49">
        <v>1351.58</v>
      </c>
      <c r="U738" s="49" t="s">
        <v>712</v>
      </c>
      <c r="V738" s="49" t="s">
        <v>713</v>
      </c>
      <c r="X738" s="49" t="s">
        <v>703</v>
      </c>
      <c r="Y738" s="49" t="s">
        <v>704</v>
      </c>
    </row>
    <row r="739" spans="1:25" ht="12" customHeight="1">
      <c r="A739" s="49" t="s">
        <v>1686</v>
      </c>
      <c r="C739" s="57" t="str">
        <f>_xlfn.XLOOKUP(F739,truck_and_mark!B:B,truck_and_mark!A:A)</f>
        <v>AEU7430</v>
      </c>
      <c r="E739" s="55" t="s">
        <v>1257</v>
      </c>
      <c r="F739" s="32" t="s">
        <v>1709</v>
      </c>
      <c r="G739" s="49" t="s">
        <v>703</v>
      </c>
      <c r="H739" s="49" t="s">
        <v>704</v>
      </c>
      <c r="I739" s="49" t="s">
        <v>710</v>
      </c>
      <c r="J739" s="49">
        <v>1</v>
      </c>
      <c r="K739" s="49">
        <v>46.4</v>
      </c>
      <c r="L739" s="49">
        <v>1761</v>
      </c>
      <c r="M739" s="49">
        <v>1880</v>
      </c>
      <c r="N739" s="49">
        <v>8543909000</v>
      </c>
      <c r="O739" s="49">
        <v>38</v>
      </c>
      <c r="Q739" s="49">
        <v>14031.88</v>
      </c>
      <c r="R739" s="49">
        <v>12664.83</v>
      </c>
      <c r="S739" s="49">
        <v>15.47</v>
      </c>
      <c r="T739" s="49">
        <v>1351.58</v>
      </c>
      <c r="U739" s="49" t="s">
        <v>712</v>
      </c>
      <c r="V739" s="49" t="s">
        <v>713</v>
      </c>
      <c r="X739" s="49" t="s">
        <v>703</v>
      </c>
      <c r="Y739" s="49" t="s">
        <v>704</v>
      </c>
    </row>
    <row r="740" spans="1:25" ht="12" customHeight="1">
      <c r="A740" s="7" t="s">
        <v>1229</v>
      </c>
      <c r="C740" s="57" t="str">
        <f>_xlfn.XLOOKUP(F740,truck_and_mark!B:B,truck_and_mark!A:A)</f>
        <v>AEZ5647</v>
      </c>
      <c r="E740" s="55"/>
      <c r="F740" s="32" t="s">
        <v>1335</v>
      </c>
      <c r="G740" s="8" t="s">
        <v>1232</v>
      </c>
      <c r="H740" s="8" t="s">
        <v>1233</v>
      </c>
      <c r="I740" s="9" t="s">
        <v>694</v>
      </c>
      <c r="J740" s="81">
        <v>1</v>
      </c>
      <c r="K740" s="58">
        <v>7900</v>
      </c>
      <c r="L740" s="58">
        <v>7900</v>
      </c>
      <c r="M740" s="58">
        <v>9011</v>
      </c>
      <c r="N740" s="49">
        <v>8543909000</v>
      </c>
      <c r="O740" s="49">
        <v>1</v>
      </c>
      <c r="Q740" s="49">
        <v>12705.04</v>
      </c>
      <c r="R740" s="49">
        <v>8698.65</v>
      </c>
      <c r="S740" s="49">
        <v>13.97</v>
      </c>
      <c r="T740" s="49">
        <v>3992.42</v>
      </c>
      <c r="U740" s="49" t="s">
        <v>696</v>
      </c>
      <c r="V740" s="49" t="s">
        <v>1234</v>
      </c>
      <c r="X740" s="49" t="s">
        <v>1232</v>
      </c>
      <c r="Y740" s="49" t="s">
        <v>1233</v>
      </c>
    </row>
    <row r="741" spans="1:25" ht="12" customHeight="1">
      <c r="A741" s="7" t="s">
        <v>1229</v>
      </c>
      <c r="C741" s="57" t="str">
        <f>_xlfn.XLOOKUP(F741,truck_and_mark!B:B,truck_and_mark!A:A)</f>
        <v>AEZ5647</v>
      </c>
      <c r="E741" s="55"/>
      <c r="F741" s="32" t="s">
        <v>1335</v>
      </c>
      <c r="G741" s="8" t="s">
        <v>1235</v>
      </c>
      <c r="H741" s="8" t="s">
        <v>699</v>
      </c>
      <c r="I741" s="58" t="s">
        <v>700</v>
      </c>
      <c r="J741" s="60"/>
      <c r="K741" s="58">
        <v>240</v>
      </c>
      <c r="L741" s="58">
        <v>720</v>
      </c>
      <c r="M741" s="58">
        <v>726</v>
      </c>
      <c r="N741" s="49">
        <v>5603149000</v>
      </c>
      <c r="O741" s="49">
        <v>3</v>
      </c>
      <c r="Q741" s="49">
        <v>2304</v>
      </c>
      <c r="R741" s="49">
        <v>1319.4</v>
      </c>
      <c r="S741" s="49">
        <v>2.54</v>
      </c>
      <c r="T741" s="49">
        <v>982.06</v>
      </c>
      <c r="U741" s="49" t="s">
        <v>1236</v>
      </c>
      <c r="V741" s="49" t="s">
        <v>716</v>
      </c>
      <c r="X741" s="49" t="s">
        <v>1235</v>
      </c>
      <c r="Y741" s="49" t="s">
        <v>699</v>
      </c>
    </row>
    <row r="742" spans="1:25" ht="12" customHeight="1">
      <c r="A742" s="49" t="s">
        <v>1686</v>
      </c>
      <c r="C742" s="57" t="str">
        <f>_xlfn.XLOOKUP(F742,truck_and_mark!B:B,truck_and_mark!A:A)</f>
        <v>AEZ5647</v>
      </c>
      <c r="E742" s="55"/>
      <c r="F742" s="32" t="s">
        <v>1863</v>
      </c>
      <c r="G742" s="49" t="s">
        <v>703</v>
      </c>
      <c r="H742" s="49" t="s">
        <v>704</v>
      </c>
      <c r="I742" s="49" t="s">
        <v>710</v>
      </c>
      <c r="J742" s="49">
        <v>1</v>
      </c>
      <c r="K742" s="49">
        <v>46.4</v>
      </c>
      <c r="L742" s="49">
        <v>1763</v>
      </c>
      <c r="M742" s="49">
        <v>1879</v>
      </c>
      <c r="N742" s="49">
        <v>8543909000</v>
      </c>
      <c r="O742" s="49">
        <v>38</v>
      </c>
      <c r="Q742" s="49">
        <v>14031.88</v>
      </c>
      <c r="R742" s="49">
        <v>12664.83</v>
      </c>
      <c r="S742" s="49">
        <v>15.47</v>
      </c>
      <c r="T742" s="49">
        <v>1351.58</v>
      </c>
      <c r="U742" s="49" t="s">
        <v>712</v>
      </c>
      <c r="V742" s="49" t="s">
        <v>713</v>
      </c>
      <c r="X742" s="49" t="s">
        <v>703</v>
      </c>
      <c r="Y742" s="49" t="s">
        <v>704</v>
      </c>
    </row>
    <row r="743" spans="1:25" ht="12" customHeight="1">
      <c r="A743" s="49" t="s">
        <v>1686</v>
      </c>
      <c r="C743" s="57" t="str">
        <f>_xlfn.XLOOKUP(F743,truck_and_mark!B:B,truck_and_mark!A:A)</f>
        <v>AEZ5647</v>
      </c>
      <c r="E743" s="55"/>
      <c r="F743" s="32" t="s">
        <v>1878</v>
      </c>
      <c r="G743" s="49" t="s">
        <v>703</v>
      </c>
      <c r="H743" s="49" t="s">
        <v>704</v>
      </c>
      <c r="I743" s="49" t="s">
        <v>710</v>
      </c>
      <c r="J743" s="49">
        <v>1</v>
      </c>
      <c r="K743" s="49">
        <v>46.4</v>
      </c>
      <c r="L743" s="49">
        <v>1764</v>
      </c>
      <c r="M743" s="49">
        <v>1877</v>
      </c>
      <c r="N743" s="49">
        <v>8543909000</v>
      </c>
      <c r="O743" s="49">
        <v>38</v>
      </c>
      <c r="Q743" s="49">
        <v>14031.88</v>
      </c>
      <c r="R743" s="49">
        <v>12664.83</v>
      </c>
      <c r="S743" s="49">
        <v>15.47</v>
      </c>
      <c r="T743" s="49">
        <v>1351.58</v>
      </c>
      <c r="U743" s="49" t="s">
        <v>712</v>
      </c>
      <c r="V743" s="49" t="s">
        <v>713</v>
      </c>
      <c r="X743" s="49" t="s">
        <v>703</v>
      </c>
      <c r="Y743" s="49" t="s">
        <v>704</v>
      </c>
    </row>
    <row r="744" spans="1:25" ht="12" customHeight="1">
      <c r="A744" s="49" t="s">
        <v>1686</v>
      </c>
      <c r="C744" s="57" t="str">
        <f>_xlfn.XLOOKUP(F744,truck_and_mark!B:B,truck_and_mark!A:A)</f>
        <v>AEZ5647</v>
      </c>
      <c r="E744" s="55"/>
      <c r="F744" s="32" t="s">
        <v>1893</v>
      </c>
      <c r="G744" s="49" t="s">
        <v>703</v>
      </c>
      <c r="H744" s="49" t="s">
        <v>704</v>
      </c>
      <c r="I744" s="49" t="s">
        <v>710</v>
      </c>
      <c r="J744" s="49">
        <v>1</v>
      </c>
      <c r="K744" s="49">
        <v>46.4</v>
      </c>
      <c r="L744" s="49">
        <v>1764</v>
      </c>
      <c r="M744" s="49">
        <v>1878</v>
      </c>
      <c r="N744" s="49">
        <v>8543909000</v>
      </c>
      <c r="O744" s="49">
        <v>38</v>
      </c>
      <c r="Q744" s="49">
        <v>14031.88</v>
      </c>
      <c r="R744" s="49">
        <v>12664.83</v>
      </c>
      <c r="S744" s="49">
        <v>15.47</v>
      </c>
      <c r="T744" s="49">
        <v>1351.58</v>
      </c>
      <c r="U744" s="49" t="s">
        <v>712</v>
      </c>
      <c r="V744" s="49" t="s">
        <v>713</v>
      </c>
      <c r="X744" s="49" t="s">
        <v>703</v>
      </c>
      <c r="Y744" s="49" t="s">
        <v>704</v>
      </c>
    </row>
    <row r="745" spans="1:25" ht="12" customHeight="1">
      <c r="A745" s="49" t="s">
        <v>1686</v>
      </c>
      <c r="C745" s="57" t="str">
        <f>_xlfn.XLOOKUP(F745,truck_and_mark!B:B,truck_and_mark!A:A)</f>
        <v>AEZ5647</v>
      </c>
      <c r="E745" s="55"/>
      <c r="F745" s="32" t="s">
        <v>1920</v>
      </c>
      <c r="G745" s="49" t="s">
        <v>703</v>
      </c>
      <c r="H745" s="49" t="s">
        <v>704</v>
      </c>
      <c r="I745" s="49" t="s">
        <v>710</v>
      </c>
      <c r="J745" s="49">
        <v>1</v>
      </c>
      <c r="K745" s="49">
        <v>46.4</v>
      </c>
      <c r="L745" s="49">
        <v>1764</v>
      </c>
      <c r="M745" s="49">
        <v>1879</v>
      </c>
      <c r="N745" s="49">
        <v>8543909000</v>
      </c>
      <c r="O745" s="49">
        <v>38</v>
      </c>
      <c r="Q745" s="49">
        <v>14031.88</v>
      </c>
      <c r="R745" s="49">
        <v>12664.83</v>
      </c>
      <c r="S745" s="49">
        <v>15.47</v>
      </c>
      <c r="T745" s="49">
        <v>1351.58</v>
      </c>
      <c r="U745" s="49" t="s">
        <v>712</v>
      </c>
      <c r="V745" s="49" t="s">
        <v>713</v>
      </c>
      <c r="X745" s="49" t="s">
        <v>703</v>
      </c>
      <c r="Y745" s="49" t="s">
        <v>704</v>
      </c>
    </row>
    <row r="746" spans="1:25" ht="12" customHeight="1">
      <c r="A746" s="49" t="s">
        <v>1189</v>
      </c>
      <c r="C746" s="57" t="str">
        <f>_xlfn.XLOOKUP(F746,truck_and_mark!B:B,truck_and_mark!A:A)</f>
        <v>AEZ6305</v>
      </c>
      <c r="E746" s="55" t="s">
        <v>1209</v>
      </c>
      <c r="F746" s="32" t="s">
        <v>1210</v>
      </c>
      <c r="G746" s="59" t="s">
        <v>1211</v>
      </c>
      <c r="H746" s="59" t="s">
        <v>1212</v>
      </c>
      <c r="I746" s="59" t="s">
        <v>1213</v>
      </c>
      <c r="J746" s="49">
        <v>1</v>
      </c>
      <c r="K746" s="49">
        <v>38000</v>
      </c>
      <c r="L746" s="49">
        <v>38000</v>
      </c>
      <c r="M746" s="49">
        <v>39000</v>
      </c>
      <c r="N746" s="54" t="s">
        <v>1210</v>
      </c>
      <c r="O746" s="49">
        <v>1</v>
      </c>
      <c r="Q746" s="49">
        <v>116667.05</v>
      </c>
      <c r="R746" s="49">
        <v>113670.97</v>
      </c>
      <c r="S746" s="49">
        <v>128.33000000000001</v>
      </c>
      <c r="T746" s="49">
        <v>2867.75</v>
      </c>
      <c r="U746" s="49" t="s">
        <v>690</v>
      </c>
      <c r="V746" s="49" t="s">
        <v>358</v>
      </c>
      <c r="X746" s="58" t="s">
        <v>686</v>
      </c>
      <c r="Y746" s="58" t="s">
        <v>687</v>
      </c>
    </row>
    <row r="747" spans="1:25" ht="12" customHeight="1">
      <c r="A747" s="49" t="s">
        <v>4493</v>
      </c>
      <c r="C747" s="57" t="str">
        <f>_xlfn.XLOOKUP(F747,truck_and_mark!B:B,truck_and_mark!A:A)</f>
        <v>AFJ1126</v>
      </c>
      <c r="F747" s="32" t="s">
        <v>4522</v>
      </c>
      <c r="G747" s="73" t="s">
        <v>4495</v>
      </c>
      <c r="H747" s="73" t="s">
        <v>821</v>
      </c>
      <c r="I747" s="13" t="s">
        <v>4516</v>
      </c>
      <c r="J747" s="80">
        <v>1</v>
      </c>
      <c r="K747" s="53">
        <v>2036.5452</v>
      </c>
      <c r="L747" s="53">
        <f>K747*J747</f>
        <v>2036.5452</v>
      </c>
      <c r="M747" s="76">
        <f>SUM(L747:L749)</f>
        <v>3195.4658309999995</v>
      </c>
      <c r="N747" s="71">
        <v>3917210000</v>
      </c>
      <c r="O747" s="49">
        <v>12</v>
      </c>
      <c r="Q747" s="49">
        <v>5509.32</v>
      </c>
      <c r="R747" s="49">
        <v>4720.92</v>
      </c>
      <c r="S747" s="49">
        <v>6.06</v>
      </c>
      <c r="T747" s="49">
        <v>782.34</v>
      </c>
      <c r="U747" s="49" t="s">
        <v>824</v>
      </c>
      <c r="V747" s="49" t="s">
        <v>825</v>
      </c>
      <c r="X747" s="58" t="s">
        <v>820</v>
      </c>
      <c r="Y747" s="58" t="s">
        <v>821</v>
      </c>
    </row>
    <row r="748" spans="1:25" ht="12" customHeight="1">
      <c r="A748" s="49" t="s">
        <v>4493</v>
      </c>
      <c r="C748" s="57" t="str">
        <f>_xlfn.XLOOKUP(F748,truck_and_mark!B:B,truck_and_mark!A:A)</f>
        <v>AFJ1126</v>
      </c>
      <c r="F748" s="32" t="s">
        <v>4522</v>
      </c>
      <c r="G748" s="60"/>
      <c r="H748" s="60"/>
      <c r="I748" s="13" t="s">
        <v>4517</v>
      </c>
      <c r="J748" s="60"/>
      <c r="K748" s="53">
        <v>995.74199999999996</v>
      </c>
      <c r="L748" s="53">
        <f>K748*J747</f>
        <v>995.74199999999996</v>
      </c>
      <c r="M748" s="60"/>
      <c r="N748" s="60"/>
      <c r="O748" s="49">
        <v>12</v>
      </c>
      <c r="Q748" s="49">
        <v>2723.76</v>
      </c>
      <c r="R748" s="49">
        <v>2334</v>
      </c>
      <c r="S748" s="49">
        <v>2.99</v>
      </c>
      <c r="T748" s="49">
        <v>386.77</v>
      </c>
      <c r="U748" s="49" t="s">
        <v>824</v>
      </c>
      <c r="V748" s="49" t="s">
        <v>825</v>
      </c>
      <c r="X748" s="58" t="s">
        <v>820</v>
      </c>
      <c r="Y748" s="58" t="s">
        <v>821</v>
      </c>
    </row>
    <row r="749" spans="1:25" ht="12" customHeight="1">
      <c r="A749" s="49" t="s">
        <v>4493</v>
      </c>
      <c r="C749" s="57" t="str">
        <f>_xlfn.XLOOKUP(F749,truck_and_mark!B:B,truck_and_mark!A:A)</f>
        <v>AFJ1126</v>
      </c>
      <c r="F749" s="32" t="s">
        <v>4522</v>
      </c>
      <c r="G749" s="60"/>
      <c r="H749" s="60"/>
      <c r="I749" s="13" t="s">
        <v>4518</v>
      </c>
      <c r="J749" s="60"/>
      <c r="K749" s="53">
        <v>163.178631</v>
      </c>
      <c r="L749" s="53">
        <f>K749*J747</f>
        <v>163.178631</v>
      </c>
      <c r="M749" s="60"/>
      <c r="N749" s="60"/>
      <c r="O749" s="49">
        <v>12</v>
      </c>
      <c r="Q749" s="49">
        <v>426.12</v>
      </c>
      <c r="R749" s="49">
        <v>365.16</v>
      </c>
      <c r="S749" s="49">
        <v>0.47</v>
      </c>
      <c r="T749" s="49">
        <v>60.49</v>
      </c>
      <c r="U749" s="49" t="s">
        <v>824</v>
      </c>
      <c r="V749" s="49" t="s">
        <v>825</v>
      </c>
      <c r="X749" s="58" t="s">
        <v>820</v>
      </c>
      <c r="Y749" s="58" t="s">
        <v>821</v>
      </c>
    </row>
    <row r="750" spans="1:25" ht="12" customHeight="1">
      <c r="A750" s="49" t="s">
        <v>4493</v>
      </c>
      <c r="C750" s="57" t="str">
        <f>_xlfn.XLOOKUP(F750,truck_and_mark!B:B,truck_and_mark!A:A)</f>
        <v>AFJ1126</v>
      </c>
      <c r="F750" s="32" t="s">
        <v>4523</v>
      </c>
      <c r="G750" s="73" t="s">
        <v>4495</v>
      </c>
      <c r="H750" s="73" t="s">
        <v>821</v>
      </c>
      <c r="I750" s="13" t="s">
        <v>4516</v>
      </c>
      <c r="J750" s="80">
        <v>1</v>
      </c>
      <c r="K750" s="53">
        <v>2036.5452</v>
      </c>
      <c r="L750" s="53">
        <f>K750*J750</f>
        <v>2036.5452</v>
      </c>
      <c r="M750" s="76">
        <f>SUM(L750:L752)</f>
        <v>3195.4658309999995</v>
      </c>
      <c r="N750" s="71">
        <v>3917210000</v>
      </c>
      <c r="O750" s="49">
        <v>12</v>
      </c>
      <c r="Q750" s="49">
        <v>5509.32</v>
      </c>
      <c r="R750" s="49">
        <v>4720.92</v>
      </c>
      <c r="S750" s="49">
        <v>6.06</v>
      </c>
      <c r="T750" s="49">
        <v>782.34</v>
      </c>
      <c r="U750" s="49" t="s">
        <v>824</v>
      </c>
      <c r="V750" s="49" t="s">
        <v>825</v>
      </c>
      <c r="X750" s="58" t="s">
        <v>820</v>
      </c>
      <c r="Y750" s="58" t="s">
        <v>821</v>
      </c>
    </row>
    <row r="751" spans="1:25" ht="12" customHeight="1">
      <c r="A751" s="49" t="s">
        <v>4493</v>
      </c>
      <c r="C751" s="57" t="str">
        <f>_xlfn.XLOOKUP(F751,truck_and_mark!B:B,truck_and_mark!A:A)</f>
        <v>AFJ1126</v>
      </c>
      <c r="F751" s="32" t="s">
        <v>4523</v>
      </c>
      <c r="G751" s="60"/>
      <c r="H751" s="60"/>
      <c r="I751" s="13" t="s">
        <v>4517</v>
      </c>
      <c r="J751" s="60"/>
      <c r="K751" s="53">
        <v>995.74199999999996</v>
      </c>
      <c r="L751" s="53">
        <f>K751*J750</f>
        <v>995.74199999999996</v>
      </c>
      <c r="M751" s="60"/>
      <c r="N751" s="60"/>
      <c r="O751" s="49">
        <v>12</v>
      </c>
      <c r="Q751" s="49">
        <v>2723.76</v>
      </c>
      <c r="R751" s="49">
        <v>2334</v>
      </c>
      <c r="S751" s="49">
        <v>2.99</v>
      </c>
      <c r="T751" s="49">
        <v>386.77</v>
      </c>
      <c r="U751" s="49" t="s">
        <v>824</v>
      </c>
      <c r="V751" s="49" t="s">
        <v>825</v>
      </c>
      <c r="X751" s="58" t="s">
        <v>820</v>
      </c>
      <c r="Y751" s="58" t="s">
        <v>821</v>
      </c>
    </row>
    <row r="752" spans="1:25" ht="12" customHeight="1">
      <c r="A752" s="49" t="s">
        <v>4493</v>
      </c>
      <c r="C752" s="57" t="str">
        <f>_xlfn.XLOOKUP(F752,truck_and_mark!B:B,truck_and_mark!A:A)</f>
        <v>AFJ1126</v>
      </c>
      <c r="F752" s="32" t="s">
        <v>4523</v>
      </c>
      <c r="G752" s="60"/>
      <c r="H752" s="60"/>
      <c r="I752" s="13" t="s">
        <v>4518</v>
      </c>
      <c r="J752" s="60"/>
      <c r="K752" s="53">
        <v>163.178631</v>
      </c>
      <c r="L752" s="53">
        <f>K752*J750</f>
        <v>163.178631</v>
      </c>
      <c r="M752" s="60"/>
      <c r="N752" s="60"/>
      <c r="O752" s="49">
        <v>12</v>
      </c>
      <c r="Q752" s="49">
        <v>426.12</v>
      </c>
      <c r="R752" s="49">
        <v>365.16</v>
      </c>
      <c r="S752" s="49">
        <v>0.47</v>
      </c>
      <c r="T752" s="49">
        <v>60.49</v>
      </c>
      <c r="U752" s="49" t="s">
        <v>824</v>
      </c>
      <c r="V752" s="49" t="s">
        <v>825</v>
      </c>
      <c r="X752" s="58" t="s">
        <v>820</v>
      </c>
      <c r="Y752" s="58" t="s">
        <v>821</v>
      </c>
    </row>
    <row r="753" spans="1:25" ht="12" customHeight="1">
      <c r="A753" s="49" t="s">
        <v>4493</v>
      </c>
      <c r="C753" s="57" t="str">
        <f>_xlfn.XLOOKUP(F753,truck_and_mark!B:B,truck_and_mark!A:A)</f>
        <v>AFJ1126</v>
      </c>
      <c r="F753" s="32" t="s">
        <v>4524</v>
      </c>
      <c r="G753" s="73" t="s">
        <v>4495</v>
      </c>
      <c r="H753" s="73" t="s">
        <v>821</v>
      </c>
      <c r="I753" s="13" t="s">
        <v>4516</v>
      </c>
      <c r="J753" s="80">
        <v>1</v>
      </c>
      <c r="K753" s="53">
        <v>2036.5452</v>
      </c>
      <c r="L753" s="53">
        <f>K753*J753</f>
        <v>2036.5452</v>
      </c>
      <c r="M753" s="76">
        <f>SUM(L753:L755)</f>
        <v>3195.4658309999995</v>
      </c>
      <c r="N753" s="71">
        <v>3917210000</v>
      </c>
      <c r="O753" s="49">
        <v>12</v>
      </c>
      <c r="Q753" s="49">
        <v>5509.32</v>
      </c>
      <c r="R753" s="49">
        <v>4720.92</v>
      </c>
      <c r="S753" s="49">
        <v>6.06</v>
      </c>
      <c r="T753" s="49">
        <v>782.34</v>
      </c>
      <c r="U753" s="49" t="s">
        <v>824</v>
      </c>
      <c r="V753" s="49" t="s">
        <v>825</v>
      </c>
      <c r="X753" s="58" t="s">
        <v>820</v>
      </c>
      <c r="Y753" s="58" t="s">
        <v>821</v>
      </c>
    </row>
    <row r="754" spans="1:25" ht="12" customHeight="1">
      <c r="A754" s="49" t="s">
        <v>4493</v>
      </c>
      <c r="C754" s="57" t="str">
        <f>_xlfn.XLOOKUP(F754,truck_and_mark!B:B,truck_and_mark!A:A)</f>
        <v>AFJ1126</v>
      </c>
      <c r="F754" s="32" t="s">
        <v>4524</v>
      </c>
      <c r="G754" s="60"/>
      <c r="H754" s="60"/>
      <c r="I754" s="13" t="s">
        <v>4517</v>
      </c>
      <c r="J754" s="60"/>
      <c r="K754" s="53">
        <v>995.74199999999996</v>
      </c>
      <c r="L754" s="53">
        <f>K754*J753</f>
        <v>995.74199999999996</v>
      </c>
      <c r="M754" s="60"/>
      <c r="N754" s="60"/>
      <c r="O754" s="49">
        <v>12</v>
      </c>
      <c r="Q754" s="49">
        <v>2723.76</v>
      </c>
      <c r="R754" s="49">
        <v>2334</v>
      </c>
      <c r="S754" s="49">
        <v>2.99</v>
      </c>
      <c r="T754" s="49">
        <v>386.77</v>
      </c>
      <c r="U754" s="49" t="s">
        <v>824</v>
      </c>
      <c r="V754" s="49" t="s">
        <v>825</v>
      </c>
      <c r="X754" s="58" t="s">
        <v>820</v>
      </c>
      <c r="Y754" s="58" t="s">
        <v>821</v>
      </c>
    </row>
    <row r="755" spans="1:25" ht="12" customHeight="1">
      <c r="A755" s="49" t="s">
        <v>4493</v>
      </c>
      <c r="C755" s="57" t="str">
        <f>_xlfn.XLOOKUP(F755,truck_and_mark!B:B,truck_and_mark!A:A)</f>
        <v>AFJ1126</v>
      </c>
      <c r="F755" s="32" t="s">
        <v>4524</v>
      </c>
      <c r="G755" s="60"/>
      <c r="H755" s="60"/>
      <c r="I755" s="13" t="s">
        <v>4518</v>
      </c>
      <c r="J755" s="60"/>
      <c r="K755" s="53">
        <v>163.178631</v>
      </c>
      <c r="L755" s="53">
        <f>K755*J753</f>
        <v>163.178631</v>
      </c>
      <c r="M755" s="60"/>
      <c r="N755" s="60"/>
      <c r="O755" s="49">
        <v>12</v>
      </c>
      <c r="Q755" s="49">
        <v>426.12</v>
      </c>
      <c r="R755" s="49">
        <v>365.16</v>
      </c>
      <c r="S755" s="49">
        <v>0.47</v>
      </c>
      <c r="T755" s="49">
        <v>60.49</v>
      </c>
      <c r="U755" s="49" t="s">
        <v>824</v>
      </c>
      <c r="V755" s="49" t="s">
        <v>825</v>
      </c>
      <c r="X755" s="58" t="s">
        <v>820</v>
      </c>
      <c r="Y755" s="58" t="s">
        <v>821</v>
      </c>
    </row>
    <row r="756" spans="1:25" ht="12" customHeight="1">
      <c r="A756" s="49" t="s">
        <v>4493</v>
      </c>
      <c r="C756" s="57" t="str">
        <f>_xlfn.XLOOKUP(F756,truck_and_mark!B:B,truck_and_mark!A:A)</f>
        <v>AFJ1126</v>
      </c>
      <c r="F756" s="32" t="s">
        <v>4614</v>
      </c>
      <c r="G756" s="73" t="s">
        <v>4495</v>
      </c>
      <c r="H756" s="73" t="s">
        <v>821</v>
      </c>
      <c r="I756" s="13" t="s">
        <v>822</v>
      </c>
      <c r="J756" s="73">
        <v>1</v>
      </c>
      <c r="K756" s="53">
        <v>2036.5452</v>
      </c>
      <c r="L756" s="53">
        <f>K756*J756</f>
        <v>2036.5452</v>
      </c>
      <c r="M756" s="76">
        <f>SUM(L756:L759)</f>
        <v>3257.4355686143995</v>
      </c>
      <c r="N756" s="71">
        <v>3917210000</v>
      </c>
      <c r="O756" s="49">
        <v>12</v>
      </c>
      <c r="Q756" s="49">
        <v>5509.32</v>
      </c>
      <c r="R756" s="49">
        <v>4720.92</v>
      </c>
      <c r="S756" s="49">
        <v>6.06</v>
      </c>
      <c r="T756" s="49">
        <v>782.34</v>
      </c>
      <c r="U756" s="49" t="s">
        <v>824</v>
      </c>
      <c r="V756" s="49" t="s">
        <v>825</v>
      </c>
      <c r="X756" s="58" t="s">
        <v>820</v>
      </c>
      <c r="Y756" s="58" t="s">
        <v>821</v>
      </c>
    </row>
    <row r="757" spans="1:25" ht="12" customHeight="1">
      <c r="A757" s="49" t="s">
        <v>4493</v>
      </c>
      <c r="C757" s="57" t="str">
        <f>_xlfn.XLOOKUP(F757,truck_and_mark!B:B,truck_and_mark!A:A)</f>
        <v>AFJ1126</v>
      </c>
      <c r="F757" s="32" t="s">
        <v>4614</v>
      </c>
      <c r="G757" s="60"/>
      <c r="H757" s="60"/>
      <c r="I757" s="13" t="s">
        <v>828</v>
      </c>
      <c r="J757" s="60"/>
      <c r="K757" s="53">
        <v>995.74199999999996</v>
      </c>
      <c r="L757" s="53">
        <f>K757*J756</f>
        <v>995.74199999999996</v>
      </c>
      <c r="M757" s="60"/>
      <c r="N757" s="60"/>
      <c r="O757" s="49">
        <v>12</v>
      </c>
      <c r="Q757" s="49">
        <v>2723.76</v>
      </c>
      <c r="R757" s="49">
        <v>2334</v>
      </c>
      <c r="S757" s="49">
        <v>2.99</v>
      </c>
      <c r="T757" s="49">
        <v>386.77</v>
      </c>
      <c r="U757" s="49" t="s">
        <v>824</v>
      </c>
      <c r="V757" s="49" t="s">
        <v>825</v>
      </c>
      <c r="X757" s="58" t="s">
        <v>820</v>
      </c>
      <c r="Y757" s="58" t="s">
        <v>821</v>
      </c>
    </row>
    <row r="758" spans="1:25" ht="12" customHeight="1">
      <c r="A758" s="49" t="s">
        <v>4493</v>
      </c>
      <c r="C758" s="57" t="str">
        <f>_xlfn.XLOOKUP(F758,truck_and_mark!B:B,truck_and_mark!A:A)</f>
        <v>AFJ1126</v>
      </c>
      <c r="F758" s="32" t="s">
        <v>4614</v>
      </c>
      <c r="G758" s="60"/>
      <c r="H758" s="60"/>
      <c r="I758" s="13" t="s">
        <v>833</v>
      </c>
      <c r="J758" s="60"/>
      <c r="K758" s="53">
        <v>163.178631</v>
      </c>
      <c r="L758" s="53">
        <f>K758*J756</f>
        <v>163.178631</v>
      </c>
      <c r="M758" s="60"/>
      <c r="N758" s="60"/>
      <c r="O758" s="49">
        <v>12</v>
      </c>
      <c r="Q758" s="49">
        <v>426.12</v>
      </c>
      <c r="R758" s="49">
        <v>365.16</v>
      </c>
      <c r="S758" s="49">
        <v>0.47</v>
      </c>
      <c r="T758" s="49">
        <v>60.49</v>
      </c>
      <c r="U758" s="49" t="s">
        <v>824</v>
      </c>
      <c r="V758" s="49" t="s">
        <v>825</v>
      </c>
      <c r="X758" s="58" t="s">
        <v>820</v>
      </c>
      <c r="Y758" s="58" t="s">
        <v>821</v>
      </c>
    </row>
    <row r="759" spans="1:25" ht="12" customHeight="1">
      <c r="A759" s="49" t="s">
        <v>4493</v>
      </c>
      <c r="C759" s="57" t="str">
        <f>_xlfn.XLOOKUP(F759,truck_and_mark!B:B,truck_and_mark!A:A)</f>
        <v>AFJ1126</v>
      </c>
      <c r="F759" s="32" t="s">
        <v>4614</v>
      </c>
      <c r="G759" s="60"/>
      <c r="H759" s="60"/>
      <c r="I759" s="13" t="s">
        <v>835</v>
      </c>
      <c r="J759" s="60"/>
      <c r="K759" s="53">
        <v>61.969737614400003</v>
      </c>
      <c r="L759" s="53">
        <f>K759*J756</f>
        <v>61.969737614400003</v>
      </c>
      <c r="M759" s="60"/>
      <c r="N759" s="60"/>
      <c r="O759" s="49">
        <v>12</v>
      </c>
      <c r="Q759" s="49">
        <v>165.48</v>
      </c>
      <c r="R759" s="49">
        <v>141.84</v>
      </c>
      <c r="S759" s="49">
        <v>0.18</v>
      </c>
      <c r="T759" s="49">
        <v>23.46</v>
      </c>
      <c r="U759" s="49" t="s">
        <v>824</v>
      </c>
      <c r="V759" s="49" t="s">
        <v>825</v>
      </c>
      <c r="X759" s="58" t="s">
        <v>820</v>
      </c>
      <c r="Y759" s="58" t="s">
        <v>821</v>
      </c>
    </row>
    <row r="760" spans="1:25" ht="12" customHeight="1">
      <c r="A760" s="49" t="s">
        <v>4493</v>
      </c>
      <c r="C760" s="57" t="str">
        <f>_xlfn.XLOOKUP(F760,truck_and_mark!B:B,truck_and_mark!A:A)</f>
        <v>AFJ1126</v>
      </c>
      <c r="F760" s="32" t="s">
        <v>4625</v>
      </c>
      <c r="G760" s="73" t="s">
        <v>4495</v>
      </c>
      <c r="H760" s="73" t="s">
        <v>821</v>
      </c>
      <c r="I760" s="13" t="s">
        <v>822</v>
      </c>
      <c r="J760" s="70">
        <v>1</v>
      </c>
      <c r="K760" s="52">
        <v>2036.5452</v>
      </c>
      <c r="L760" s="52">
        <f>K760*J760</f>
        <v>2036.5452</v>
      </c>
      <c r="M760" s="75">
        <f>SUM(L760:L764)</f>
        <v>3055.3424478216002</v>
      </c>
      <c r="N760" s="70">
        <v>3917210000</v>
      </c>
      <c r="O760" s="49">
        <v>12</v>
      </c>
      <c r="Q760" s="49">
        <v>5509.32</v>
      </c>
      <c r="R760" s="49">
        <v>4720.92</v>
      </c>
      <c r="S760" s="49">
        <v>6.06</v>
      </c>
      <c r="T760" s="49">
        <v>782.34</v>
      </c>
      <c r="U760" s="49" t="s">
        <v>824</v>
      </c>
      <c r="V760" s="49" t="s">
        <v>825</v>
      </c>
      <c r="X760" s="58" t="s">
        <v>820</v>
      </c>
      <c r="Y760" s="58" t="s">
        <v>821</v>
      </c>
    </row>
    <row r="761" spans="1:25" ht="12" customHeight="1">
      <c r="A761" s="49" t="s">
        <v>4493</v>
      </c>
      <c r="C761" s="57" t="str">
        <f>_xlfn.XLOOKUP(F761,truck_and_mark!B:B,truck_and_mark!A:A)</f>
        <v>AFJ1126</v>
      </c>
      <c r="F761" s="32" t="s">
        <v>4625</v>
      </c>
      <c r="G761" s="60"/>
      <c r="H761" s="60"/>
      <c r="I761" s="13" t="s">
        <v>829</v>
      </c>
      <c r="J761" s="60"/>
      <c r="K761" s="52">
        <v>804.38760000000002</v>
      </c>
      <c r="L761" s="52">
        <f>K761*J760</f>
        <v>804.38760000000002</v>
      </c>
      <c r="M761" s="60"/>
      <c r="N761" s="60"/>
      <c r="O761" s="49">
        <v>12</v>
      </c>
      <c r="Q761" s="49">
        <v>2147.2800000000002</v>
      </c>
      <c r="R761" s="49">
        <v>1840.08</v>
      </c>
      <c r="S761" s="49">
        <v>2.36</v>
      </c>
      <c r="T761" s="49">
        <v>304.83999999999997</v>
      </c>
      <c r="U761" s="49" t="s">
        <v>824</v>
      </c>
      <c r="V761" s="49" t="s">
        <v>825</v>
      </c>
      <c r="X761" s="58" t="s">
        <v>820</v>
      </c>
      <c r="Y761" s="58" t="s">
        <v>821</v>
      </c>
    </row>
    <row r="762" spans="1:25" ht="12" customHeight="1">
      <c r="A762" s="49" t="s">
        <v>4493</v>
      </c>
      <c r="C762" s="57" t="str">
        <f>_xlfn.XLOOKUP(F762,truck_and_mark!B:B,truck_and_mark!A:A)</f>
        <v>AFJ1126</v>
      </c>
      <c r="F762" s="32" t="s">
        <v>4625</v>
      </c>
      <c r="G762" s="60"/>
      <c r="H762" s="60"/>
      <c r="I762" s="13" t="s">
        <v>833</v>
      </c>
      <c r="J762" s="60"/>
      <c r="K762" s="52">
        <v>163.178631</v>
      </c>
      <c r="L762" s="52">
        <f>K762*J760</f>
        <v>163.178631</v>
      </c>
      <c r="M762" s="60"/>
      <c r="N762" s="60"/>
      <c r="O762" s="49">
        <v>12</v>
      </c>
      <c r="Q762" s="49">
        <v>426.12</v>
      </c>
      <c r="R762" s="49">
        <v>365.16</v>
      </c>
      <c r="S762" s="49">
        <v>0.47</v>
      </c>
      <c r="T762" s="49">
        <v>60.49</v>
      </c>
      <c r="U762" s="49" t="s">
        <v>824</v>
      </c>
      <c r="V762" s="49" t="s">
        <v>825</v>
      </c>
      <c r="X762" s="58" t="s">
        <v>820</v>
      </c>
      <c r="Y762" s="58" t="s">
        <v>821</v>
      </c>
    </row>
    <row r="763" spans="1:25" ht="12" customHeight="1">
      <c r="A763" s="49" t="s">
        <v>4493</v>
      </c>
      <c r="C763" s="57" t="str">
        <f>_xlfn.XLOOKUP(F763,truck_and_mark!B:B,truck_and_mark!A:A)</f>
        <v>AFJ1126</v>
      </c>
      <c r="F763" s="32" t="s">
        <v>4625</v>
      </c>
      <c r="G763" s="60"/>
      <c r="H763" s="60"/>
      <c r="I763" s="13" t="s">
        <v>836</v>
      </c>
      <c r="J763" s="60"/>
      <c r="K763" s="52">
        <v>38.528153571600001</v>
      </c>
      <c r="L763" s="52">
        <f>K763*J760</f>
        <v>38.528153571600001</v>
      </c>
      <c r="M763" s="60"/>
      <c r="N763" s="60"/>
      <c r="O763" s="49">
        <v>12</v>
      </c>
      <c r="Q763" s="49">
        <v>102.6</v>
      </c>
      <c r="R763" s="49">
        <v>87.96</v>
      </c>
      <c r="S763" s="49">
        <v>0.11</v>
      </c>
      <c r="T763" s="49">
        <v>14.53</v>
      </c>
      <c r="U763" s="49" t="s">
        <v>824</v>
      </c>
      <c r="V763" s="49" t="s">
        <v>825</v>
      </c>
      <c r="X763" s="58" t="s">
        <v>820</v>
      </c>
      <c r="Y763" s="58" t="s">
        <v>821</v>
      </c>
    </row>
    <row r="764" spans="1:25" ht="12" customHeight="1">
      <c r="A764" s="49" t="s">
        <v>4493</v>
      </c>
      <c r="C764" s="57" t="str">
        <f>_xlfn.XLOOKUP(F764,truck_and_mark!B:B,truck_and_mark!A:A)</f>
        <v>AFJ1126</v>
      </c>
      <c r="F764" s="32" t="s">
        <v>4625</v>
      </c>
      <c r="G764" s="60"/>
      <c r="H764" s="60"/>
      <c r="I764" s="13" t="s">
        <v>837</v>
      </c>
      <c r="J764" s="60"/>
      <c r="K764" s="52">
        <v>12.70286325</v>
      </c>
      <c r="L764" s="52">
        <f>K764*J760</f>
        <v>12.70286325</v>
      </c>
      <c r="M764" s="60"/>
      <c r="N764" s="60"/>
      <c r="O764" s="49">
        <v>12</v>
      </c>
      <c r="Q764" s="49">
        <v>34.92</v>
      </c>
      <c r="R764" s="49">
        <v>29.88</v>
      </c>
      <c r="S764" s="49">
        <v>0.04</v>
      </c>
      <c r="T764" s="49">
        <v>5</v>
      </c>
      <c r="U764" s="49" t="s">
        <v>824</v>
      </c>
      <c r="V764" s="49" t="s">
        <v>825</v>
      </c>
      <c r="X764" s="58" t="s">
        <v>820</v>
      </c>
      <c r="Y764" s="58" t="s">
        <v>821</v>
      </c>
    </row>
    <row r="765" spans="1:25" ht="12" customHeight="1">
      <c r="A765" s="49" t="s">
        <v>4493</v>
      </c>
      <c r="C765" s="57" t="str">
        <f>_xlfn.XLOOKUP(F765,truck_and_mark!B:B,truck_and_mark!A:A)</f>
        <v>AFJ1126</v>
      </c>
      <c r="F765" s="32" t="s">
        <v>4626</v>
      </c>
      <c r="G765" s="73" t="s">
        <v>4495</v>
      </c>
      <c r="H765" s="73" t="s">
        <v>821</v>
      </c>
      <c r="I765" s="13" t="s">
        <v>822</v>
      </c>
      <c r="J765" s="70">
        <v>1</v>
      </c>
      <c r="K765" s="52">
        <v>2036.5452</v>
      </c>
      <c r="L765" s="52">
        <f>K765*J765</f>
        <v>2036.5452</v>
      </c>
      <c r="M765" s="75">
        <f>SUM(L765:L769)</f>
        <v>3055.3424478216002</v>
      </c>
      <c r="N765" s="70">
        <v>3917210000</v>
      </c>
      <c r="O765" s="49">
        <v>12</v>
      </c>
      <c r="Q765" s="49">
        <v>5509.32</v>
      </c>
      <c r="R765" s="49">
        <v>4720.92</v>
      </c>
      <c r="S765" s="49">
        <v>6.06</v>
      </c>
      <c r="T765" s="49">
        <v>782.34</v>
      </c>
      <c r="U765" s="49" t="s">
        <v>824</v>
      </c>
      <c r="V765" s="49" t="s">
        <v>825</v>
      </c>
      <c r="X765" s="58" t="s">
        <v>820</v>
      </c>
      <c r="Y765" s="58" t="s">
        <v>821</v>
      </c>
    </row>
    <row r="766" spans="1:25" ht="12" customHeight="1">
      <c r="A766" s="49" t="s">
        <v>4493</v>
      </c>
      <c r="C766" s="57" t="str">
        <f>_xlfn.XLOOKUP(F766,truck_and_mark!B:B,truck_and_mark!A:A)</f>
        <v>AFJ1126</v>
      </c>
      <c r="F766" s="32" t="s">
        <v>4626</v>
      </c>
      <c r="G766" s="60"/>
      <c r="H766" s="60"/>
      <c r="I766" s="13" t="s">
        <v>829</v>
      </c>
      <c r="J766" s="60"/>
      <c r="K766" s="52">
        <v>804.38760000000002</v>
      </c>
      <c r="L766" s="52">
        <f>K766*J765</f>
        <v>804.38760000000002</v>
      </c>
      <c r="M766" s="60"/>
      <c r="N766" s="60"/>
      <c r="O766" s="49">
        <v>12</v>
      </c>
      <c r="Q766" s="49">
        <v>2147.2800000000002</v>
      </c>
      <c r="R766" s="49">
        <v>1840.08</v>
      </c>
      <c r="S766" s="49">
        <v>2.36</v>
      </c>
      <c r="T766" s="49">
        <v>304.83999999999997</v>
      </c>
      <c r="U766" s="49" t="s">
        <v>824</v>
      </c>
      <c r="V766" s="49" t="s">
        <v>825</v>
      </c>
      <c r="X766" s="58" t="s">
        <v>820</v>
      </c>
      <c r="Y766" s="58" t="s">
        <v>821</v>
      </c>
    </row>
    <row r="767" spans="1:25" ht="12" customHeight="1">
      <c r="A767" s="49" t="s">
        <v>4493</v>
      </c>
      <c r="C767" s="57" t="str">
        <f>_xlfn.XLOOKUP(F767,truck_and_mark!B:B,truck_and_mark!A:A)</f>
        <v>AFJ1126</v>
      </c>
      <c r="F767" s="32" t="s">
        <v>4626</v>
      </c>
      <c r="G767" s="60"/>
      <c r="H767" s="60"/>
      <c r="I767" s="13" t="s">
        <v>833</v>
      </c>
      <c r="J767" s="60"/>
      <c r="K767" s="52">
        <v>163.178631</v>
      </c>
      <c r="L767" s="52">
        <f>K767*J765</f>
        <v>163.178631</v>
      </c>
      <c r="M767" s="60"/>
      <c r="N767" s="60"/>
      <c r="O767" s="49">
        <v>12</v>
      </c>
      <c r="Q767" s="49">
        <v>426.12</v>
      </c>
      <c r="R767" s="49">
        <v>365.16</v>
      </c>
      <c r="S767" s="49">
        <v>0.47</v>
      </c>
      <c r="T767" s="49">
        <v>60.49</v>
      </c>
      <c r="U767" s="49" t="s">
        <v>824</v>
      </c>
      <c r="V767" s="49" t="s">
        <v>825</v>
      </c>
      <c r="X767" s="58" t="s">
        <v>820</v>
      </c>
      <c r="Y767" s="58" t="s">
        <v>821</v>
      </c>
    </row>
    <row r="768" spans="1:25" ht="12" customHeight="1">
      <c r="A768" s="49" t="s">
        <v>4493</v>
      </c>
      <c r="C768" s="57" t="str">
        <f>_xlfn.XLOOKUP(F768,truck_and_mark!B:B,truck_and_mark!A:A)</f>
        <v>AFJ1126</v>
      </c>
      <c r="F768" s="32" t="s">
        <v>4626</v>
      </c>
      <c r="G768" s="60"/>
      <c r="H768" s="60"/>
      <c r="I768" s="13" t="s">
        <v>836</v>
      </c>
      <c r="J768" s="60"/>
      <c r="K768" s="52">
        <v>38.528153571600001</v>
      </c>
      <c r="L768" s="52">
        <f>K768*J765</f>
        <v>38.528153571600001</v>
      </c>
      <c r="M768" s="60"/>
      <c r="N768" s="60"/>
      <c r="O768" s="49">
        <v>12</v>
      </c>
      <c r="Q768" s="49">
        <v>102.6</v>
      </c>
      <c r="R768" s="49">
        <v>87.96</v>
      </c>
      <c r="S768" s="49">
        <v>0.11</v>
      </c>
      <c r="T768" s="49">
        <v>14.53</v>
      </c>
      <c r="U768" s="49" t="s">
        <v>824</v>
      </c>
      <c r="V768" s="49" t="s">
        <v>825</v>
      </c>
      <c r="X768" s="58" t="s">
        <v>820</v>
      </c>
      <c r="Y768" s="58" t="s">
        <v>821</v>
      </c>
    </row>
    <row r="769" spans="1:25" ht="12" customHeight="1">
      <c r="A769" s="49" t="s">
        <v>4493</v>
      </c>
      <c r="C769" s="57" t="str">
        <f>_xlfn.XLOOKUP(F769,truck_and_mark!B:B,truck_and_mark!A:A)</f>
        <v>AFJ1126</v>
      </c>
      <c r="F769" s="32" t="s">
        <v>4626</v>
      </c>
      <c r="G769" s="60"/>
      <c r="H769" s="60"/>
      <c r="I769" s="13" t="s">
        <v>837</v>
      </c>
      <c r="J769" s="60"/>
      <c r="K769" s="52">
        <v>12.70286325</v>
      </c>
      <c r="L769" s="52">
        <f>K769*J765</f>
        <v>12.70286325</v>
      </c>
      <c r="M769" s="60"/>
      <c r="N769" s="60"/>
      <c r="O769" s="49">
        <v>12</v>
      </c>
      <c r="Q769" s="49">
        <v>34.92</v>
      </c>
      <c r="R769" s="49">
        <v>29.88</v>
      </c>
      <c r="S769" s="49">
        <v>0.04</v>
      </c>
      <c r="T769" s="49">
        <v>5</v>
      </c>
      <c r="U769" s="49" t="s">
        <v>824</v>
      </c>
      <c r="V769" s="49" t="s">
        <v>825</v>
      </c>
      <c r="X769" s="58" t="s">
        <v>820</v>
      </c>
      <c r="Y769" s="58" t="s">
        <v>821</v>
      </c>
    </row>
    <row r="770" spans="1:25" ht="12" customHeight="1">
      <c r="A770" s="7" t="s">
        <v>1977</v>
      </c>
      <c r="C770" s="57" t="str">
        <f>_xlfn.XLOOKUP(F770,truck_and_mark!B:B,truck_and_mark!A:A)</f>
        <v>AFJ3122</v>
      </c>
      <c r="F770" s="32" t="s">
        <v>2058</v>
      </c>
      <c r="G770" s="49" t="s">
        <v>698</v>
      </c>
      <c r="H770" s="49" t="s">
        <v>699</v>
      </c>
      <c r="I770" s="49" t="s">
        <v>700</v>
      </c>
      <c r="J770" s="49">
        <v>1</v>
      </c>
      <c r="K770" s="49">
        <v>240</v>
      </c>
      <c r="L770" s="49">
        <v>240</v>
      </c>
      <c r="M770" s="49">
        <v>242</v>
      </c>
      <c r="N770" s="49">
        <v>5603149000</v>
      </c>
      <c r="O770" s="49">
        <v>600</v>
      </c>
      <c r="Q770" s="49">
        <v>768</v>
      </c>
      <c r="R770" s="49">
        <v>439.8</v>
      </c>
      <c r="S770" s="49">
        <v>0.84440000000000004</v>
      </c>
      <c r="T770" s="49">
        <v>327.36</v>
      </c>
      <c r="U770" s="49" t="s">
        <v>1979</v>
      </c>
      <c r="V770" s="49" t="s">
        <v>716</v>
      </c>
      <c r="X770" s="49" t="s">
        <v>698</v>
      </c>
      <c r="Y770" s="49" t="s">
        <v>699</v>
      </c>
    </row>
    <row r="771" spans="1:25" ht="12" customHeight="1">
      <c r="A771" s="7" t="s">
        <v>1977</v>
      </c>
      <c r="C771" s="57" t="str">
        <f>_xlfn.XLOOKUP(F771,truck_and_mark!B:B,truck_and_mark!A:A)</f>
        <v>AFJ3122</v>
      </c>
      <c r="F771" s="32" t="s">
        <v>2059</v>
      </c>
      <c r="G771" s="49" t="s">
        <v>698</v>
      </c>
      <c r="H771" s="49" t="s">
        <v>699</v>
      </c>
      <c r="I771" s="49" t="s">
        <v>700</v>
      </c>
      <c r="J771" s="49">
        <v>1</v>
      </c>
      <c r="K771" s="49">
        <v>240</v>
      </c>
      <c r="L771" s="49">
        <v>240</v>
      </c>
      <c r="M771" s="49">
        <v>242</v>
      </c>
      <c r="N771" s="49">
        <v>5603149000</v>
      </c>
      <c r="O771" s="49">
        <v>600</v>
      </c>
      <c r="Q771" s="49">
        <v>768</v>
      </c>
      <c r="R771" s="49">
        <v>439.8</v>
      </c>
      <c r="S771" s="49">
        <v>0.84440000000000004</v>
      </c>
      <c r="T771" s="49">
        <v>327.36</v>
      </c>
      <c r="U771" s="49" t="s">
        <v>1979</v>
      </c>
      <c r="V771" s="49" t="s">
        <v>716</v>
      </c>
      <c r="X771" s="49" t="s">
        <v>698</v>
      </c>
      <c r="Y771" s="49" t="s">
        <v>699</v>
      </c>
    </row>
    <row r="772" spans="1:25" ht="12" customHeight="1">
      <c r="A772" s="7" t="s">
        <v>1977</v>
      </c>
      <c r="C772" s="57" t="str">
        <f>_xlfn.XLOOKUP(F772,truck_and_mark!B:B,truck_and_mark!A:A)</f>
        <v>AFJ3122</v>
      </c>
      <c r="F772" s="32" t="s">
        <v>2060</v>
      </c>
      <c r="G772" s="49" t="s">
        <v>698</v>
      </c>
      <c r="H772" s="49" t="s">
        <v>699</v>
      </c>
      <c r="I772" s="49" t="s">
        <v>700</v>
      </c>
      <c r="J772" s="49">
        <v>1</v>
      </c>
      <c r="K772" s="49">
        <v>240</v>
      </c>
      <c r="L772" s="49">
        <v>240</v>
      </c>
      <c r="M772" s="49">
        <v>242</v>
      </c>
      <c r="N772" s="49">
        <v>5603149000</v>
      </c>
      <c r="O772" s="49">
        <v>600</v>
      </c>
      <c r="Q772" s="49">
        <v>768</v>
      </c>
      <c r="R772" s="49">
        <v>439.8</v>
      </c>
      <c r="S772" s="49">
        <v>0.84440000000000004</v>
      </c>
      <c r="T772" s="49">
        <v>327.36</v>
      </c>
      <c r="U772" s="49" t="s">
        <v>1979</v>
      </c>
      <c r="V772" s="49" t="s">
        <v>716</v>
      </c>
      <c r="X772" s="49" t="s">
        <v>698</v>
      </c>
      <c r="Y772" s="49" t="s">
        <v>699</v>
      </c>
    </row>
    <row r="773" spans="1:25" ht="12" customHeight="1">
      <c r="A773" s="7" t="s">
        <v>1977</v>
      </c>
      <c r="C773" s="57" t="str">
        <f>_xlfn.XLOOKUP(F773,truck_and_mark!B:B,truck_and_mark!A:A)</f>
        <v>AFJ3122</v>
      </c>
      <c r="F773" s="32" t="s">
        <v>2061</v>
      </c>
      <c r="G773" s="49" t="s">
        <v>698</v>
      </c>
      <c r="H773" s="49" t="s">
        <v>699</v>
      </c>
      <c r="I773" s="49" t="s">
        <v>700</v>
      </c>
      <c r="J773" s="49">
        <v>1</v>
      </c>
      <c r="K773" s="49">
        <v>240</v>
      </c>
      <c r="L773" s="49">
        <v>240</v>
      </c>
      <c r="M773" s="49">
        <v>242</v>
      </c>
      <c r="N773" s="49">
        <v>5603149000</v>
      </c>
      <c r="O773" s="49">
        <v>600</v>
      </c>
      <c r="Q773" s="49">
        <v>768</v>
      </c>
      <c r="R773" s="49">
        <v>439.8</v>
      </c>
      <c r="S773" s="49">
        <v>0.84440000000000004</v>
      </c>
      <c r="T773" s="49">
        <v>327.36</v>
      </c>
      <c r="U773" s="49" t="s">
        <v>1979</v>
      </c>
      <c r="V773" s="49" t="s">
        <v>716</v>
      </c>
      <c r="X773" s="49" t="s">
        <v>698</v>
      </c>
      <c r="Y773" s="49" t="s">
        <v>699</v>
      </c>
    </row>
    <row r="774" spans="1:25" ht="12" customHeight="1">
      <c r="A774" s="7" t="s">
        <v>1977</v>
      </c>
      <c r="C774" s="57" t="str">
        <f>_xlfn.XLOOKUP(F774,truck_and_mark!B:B,truck_and_mark!A:A)</f>
        <v>AFJ3122</v>
      </c>
      <c r="F774" s="32" t="s">
        <v>2062</v>
      </c>
      <c r="G774" s="49" t="s">
        <v>698</v>
      </c>
      <c r="H774" s="49" t="s">
        <v>699</v>
      </c>
      <c r="I774" s="49" t="s">
        <v>700</v>
      </c>
      <c r="J774" s="49">
        <v>1</v>
      </c>
      <c r="K774" s="49">
        <v>240</v>
      </c>
      <c r="L774" s="49">
        <v>240</v>
      </c>
      <c r="M774" s="49">
        <v>242</v>
      </c>
      <c r="N774" s="49">
        <v>5603149000</v>
      </c>
      <c r="O774" s="49">
        <v>600</v>
      </c>
      <c r="Q774" s="49">
        <v>768</v>
      </c>
      <c r="R774" s="49">
        <v>439.8</v>
      </c>
      <c r="S774" s="49">
        <v>0.84440000000000004</v>
      </c>
      <c r="T774" s="49">
        <v>327.36</v>
      </c>
      <c r="U774" s="49" t="s">
        <v>1979</v>
      </c>
      <c r="V774" s="49" t="s">
        <v>716</v>
      </c>
      <c r="X774" s="49" t="s">
        <v>698</v>
      </c>
      <c r="Y774" s="49" t="s">
        <v>699</v>
      </c>
    </row>
    <row r="775" spans="1:25" ht="12" customHeight="1">
      <c r="A775" s="7" t="s">
        <v>1977</v>
      </c>
      <c r="C775" s="57" t="str">
        <f>_xlfn.XLOOKUP(F775,truck_and_mark!B:B,truck_and_mark!A:A)</f>
        <v>AFJ3122</v>
      </c>
      <c r="F775" s="32" t="s">
        <v>2063</v>
      </c>
      <c r="G775" s="49" t="s">
        <v>698</v>
      </c>
      <c r="H775" s="49" t="s">
        <v>699</v>
      </c>
      <c r="I775" s="49" t="s">
        <v>700</v>
      </c>
      <c r="J775" s="49">
        <v>1</v>
      </c>
      <c r="K775" s="49">
        <v>240</v>
      </c>
      <c r="L775" s="49">
        <v>240</v>
      </c>
      <c r="M775" s="49">
        <v>242</v>
      </c>
      <c r="N775" s="49">
        <v>5603149000</v>
      </c>
      <c r="O775" s="49">
        <v>600</v>
      </c>
      <c r="Q775" s="49">
        <v>768</v>
      </c>
      <c r="R775" s="49">
        <v>439.8</v>
      </c>
      <c r="S775" s="49">
        <v>0.84440000000000004</v>
      </c>
      <c r="T775" s="49">
        <v>327.36</v>
      </c>
      <c r="U775" s="49" t="s">
        <v>1979</v>
      </c>
      <c r="V775" s="49" t="s">
        <v>716</v>
      </c>
      <c r="X775" s="49" t="s">
        <v>698</v>
      </c>
      <c r="Y775" s="49" t="s">
        <v>699</v>
      </c>
    </row>
    <row r="776" spans="1:25" ht="12" customHeight="1">
      <c r="A776" s="7" t="s">
        <v>1977</v>
      </c>
      <c r="C776" s="57" t="str">
        <f>_xlfn.XLOOKUP(F776,truck_and_mark!B:B,truck_and_mark!A:A)</f>
        <v>AFJ3122</v>
      </c>
      <c r="F776" s="32" t="s">
        <v>2064</v>
      </c>
      <c r="G776" s="49" t="s">
        <v>698</v>
      </c>
      <c r="H776" s="49" t="s">
        <v>699</v>
      </c>
      <c r="I776" s="49" t="s">
        <v>700</v>
      </c>
      <c r="J776" s="49">
        <v>1</v>
      </c>
      <c r="K776" s="49">
        <v>240</v>
      </c>
      <c r="L776" s="49">
        <v>240</v>
      </c>
      <c r="M776" s="49">
        <v>242</v>
      </c>
      <c r="N776" s="49">
        <v>5603149000</v>
      </c>
      <c r="O776" s="49">
        <v>600</v>
      </c>
      <c r="Q776" s="49">
        <v>768</v>
      </c>
      <c r="R776" s="49">
        <v>439.8</v>
      </c>
      <c r="S776" s="49">
        <v>0.84440000000000004</v>
      </c>
      <c r="T776" s="49">
        <v>327.36</v>
      </c>
      <c r="U776" s="49" t="s">
        <v>1979</v>
      </c>
      <c r="V776" s="49" t="s">
        <v>716</v>
      </c>
      <c r="X776" s="49" t="s">
        <v>698</v>
      </c>
      <c r="Y776" s="49" t="s">
        <v>699</v>
      </c>
    </row>
    <row r="777" spans="1:25" ht="12" customHeight="1">
      <c r="A777" s="7" t="s">
        <v>1977</v>
      </c>
      <c r="C777" s="57" t="str">
        <f>_xlfn.XLOOKUP(F777,truck_and_mark!B:B,truck_and_mark!A:A)</f>
        <v>AFJ3122</v>
      </c>
      <c r="F777" s="32" t="s">
        <v>2065</v>
      </c>
      <c r="G777" s="49" t="s">
        <v>698</v>
      </c>
      <c r="H777" s="49" t="s">
        <v>699</v>
      </c>
      <c r="I777" s="49" t="s">
        <v>700</v>
      </c>
      <c r="J777" s="49">
        <v>1</v>
      </c>
      <c r="K777" s="49">
        <v>240</v>
      </c>
      <c r="L777" s="49">
        <v>240</v>
      </c>
      <c r="M777" s="49">
        <v>242</v>
      </c>
      <c r="N777" s="49">
        <v>5603149000</v>
      </c>
      <c r="O777" s="49">
        <v>600</v>
      </c>
      <c r="Q777" s="49">
        <v>768</v>
      </c>
      <c r="R777" s="49">
        <v>439.8</v>
      </c>
      <c r="S777" s="49">
        <v>0.84440000000000004</v>
      </c>
      <c r="T777" s="49">
        <v>327.36</v>
      </c>
      <c r="U777" s="49" t="s">
        <v>1979</v>
      </c>
      <c r="V777" s="49" t="s">
        <v>716</v>
      </c>
      <c r="X777" s="49" t="s">
        <v>698</v>
      </c>
      <c r="Y777" s="49" t="s">
        <v>699</v>
      </c>
    </row>
    <row r="778" spans="1:25" ht="12" customHeight="1">
      <c r="A778" s="7" t="s">
        <v>1977</v>
      </c>
      <c r="C778" s="57" t="str">
        <f>_xlfn.XLOOKUP(F778,truck_and_mark!B:B,truck_and_mark!A:A)</f>
        <v>AFJ3122</v>
      </c>
      <c r="F778" s="32" t="s">
        <v>2066</v>
      </c>
      <c r="G778" s="49" t="s">
        <v>698</v>
      </c>
      <c r="H778" s="49" t="s">
        <v>699</v>
      </c>
      <c r="I778" s="49" t="s">
        <v>700</v>
      </c>
      <c r="J778" s="49">
        <v>1</v>
      </c>
      <c r="K778" s="49">
        <v>240</v>
      </c>
      <c r="L778" s="49">
        <v>240</v>
      </c>
      <c r="M778" s="49">
        <v>242</v>
      </c>
      <c r="N778" s="49">
        <v>5603149000</v>
      </c>
      <c r="O778" s="49">
        <v>600</v>
      </c>
      <c r="Q778" s="49">
        <v>768</v>
      </c>
      <c r="R778" s="49">
        <v>439.8</v>
      </c>
      <c r="S778" s="49">
        <v>0.84440000000000004</v>
      </c>
      <c r="T778" s="49">
        <v>327.36</v>
      </c>
      <c r="U778" s="49" t="s">
        <v>1979</v>
      </c>
      <c r="V778" s="49" t="s">
        <v>716</v>
      </c>
      <c r="X778" s="49" t="s">
        <v>698</v>
      </c>
      <c r="Y778" s="49" t="s">
        <v>699</v>
      </c>
    </row>
    <row r="779" spans="1:25" ht="12" customHeight="1">
      <c r="A779" s="7" t="s">
        <v>1977</v>
      </c>
      <c r="C779" s="57" t="str">
        <f>_xlfn.XLOOKUP(F779,truck_and_mark!B:B,truck_and_mark!A:A)</f>
        <v>AFJ3122</v>
      </c>
      <c r="F779" s="32" t="s">
        <v>2067</v>
      </c>
      <c r="G779" s="49" t="s">
        <v>698</v>
      </c>
      <c r="H779" s="49" t="s">
        <v>699</v>
      </c>
      <c r="I779" s="49" t="s">
        <v>700</v>
      </c>
      <c r="J779" s="49">
        <v>1</v>
      </c>
      <c r="K779" s="49">
        <v>240</v>
      </c>
      <c r="L779" s="49">
        <v>240</v>
      </c>
      <c r="M779" s="49">
        <v>242</v>
      </c>
      <c r="N779" s="49">
        <v>5603149000</v>
      </c>
      <c r="O779" s="49">
        <v>600</v>
      </c>
      <c r="Q779" s="49">
        <v>768</v>
      </c>
      <c r="R779" s="49">
        <v>439.8</v>
      </c>
      <c r="S779" s="49">
        <v>0.84440000000000004</v>
      </c>
      <c r="T779" s="49">
        <v>327.36</v>
      </c>
      <c r="U779" s="49" t="s">
        <v>1979</v>
      </c>
      <c r="V779" s="49" t="s">
        <v>716</v>
      </c>
      <c r="X779" s="49" t="s">
        <v>698</v>
      </c>
      <c r="Y779" s="49" t="s">
        <v>699</v>
      </c>
    </row>
    <row r="780" spans="1:25" ht="12" customHeight="1">
      <c r="A780" s="7" t="s">
        <v>1977</v>
      </c>
      <c r="C780" s="57" t="str">
        <f>_xlfn.XLOOKUP(F780,truck_and_mark!B:B,truck_and_mark!A:A)</f>
        <v>AFJ3122</v>
      </c>
      <c r="F780" s="32" t="s">
        <v>2068</v>
      </c>
      <c r="G780" s="49" t="s">
        <v>698</v>
      </c>
      <c r="H780" s="49" t="s">
        <v>699</v>
      </c>
      <c r="I780" s="49" t="s">
        <v>700</v>
      </c>
      <c r="J780" s="49">
        <v>1</v>
      </c>
      <c r="K780" s="49">
        <v>240</v>
      </c>
      <c r="L780" s="49">
        <v>240</v>
      </c>
      <c r="M780" s="49">
        <v>242</v>
      </c>
      <c r="N780" s="49">
        <v>5603149000</v>
      </c>
      <c r="O780" s="49">
        <v>600</v>
      </c>
      <c r="Q780" s="49">
        <v>768</v>
      </c>
      <c r="R780" s="49">
        <v>439.8</v>
      </c>
      <c r="S780" s="49">
        <v>0.84440000000000004</v>
      </c>
      <c r="T780" s="49">
        <v>327.36</v>
      </c>
      <c r="U780" s="49" t="s">
        <v>1979</v>
      </c>
      <c r="V780" s="49" t="s">
        <v>716</v>
      </c>
      <c r="X780" s="49" t="s">
        <v>698</v>
      </c>
      <c r="Y780" s="49" t="s">
        <v>699</v>
      </c>
    </row>
    <row r="781" spans="1:25" ht="12" customHeight="1">
      <c r="A781" s="7" t="s">
        <v>1977</v>
      </c>
      <c r="C781" s="57" t="str">
        <f>_xlfn.XLOOKUP(F781,truck_and_mark!B:B,truck_and_mark!A:A)</f>
        <v>AFJ3122</v>
      </c>
      <c r="F781" s="32" t="s">
        <v>2069</v>
      </c>
      <c r="G781" s="49" t="s">
        <v>698</v>
      </c>
      <c r="H781" s="49" t="s">
        <v>699</v>
      </c>
      <c r="I781" s="49" t="s">
        <v>700</v>
      </c>
      <c r="J781" s="49">
        <v>1</v>
      </c>
      <c r="K781" s="49">
        <v>240</v>
      </c>
      <c r="L781" s="49">
        <v>240</v>
      </c>
      <c r="M781" s="49">
        <v>242</v>
      </c>
      <c r="N781" s="49">
        <v>5603149000</v>
      </c>
      <c r="O781" s="49">
        <v>600</v>
      </c>
      <c r="Q781" s="49">
        <v>768</v>
      </c>
      <c r="R781" s="49">
        <v>439.8</v>
      </c>
      <c r="S781" s="49">
        <v>0.84440000000000004</v>
      </c>
      <c r="T781" s="49">
        <v>327.36</v>
      </c>
      <c r="U781" s="49" t="s">
        <v>1979</v>
      </c>
      <c r="V781" s="49" t="s">
        <v>716</v>
      </c>
      <c r="X781" s="49" t="s">
        <v>698</v>
      </c>
      <c r="Y781" s="49" t="s">
        <v>699</v>
      </c>
    </row>
    <row r="782" spans="1:25" ht="12" customHeight="1">
      <c r="A782" s="7" t="s">
        <v>1977</v>
      </c>
      <c r="C782" s="57" t="str">
        <f>_xlfn.XLOOKUP(F782,truck_and_mark!B:B,truck_and_mark!A:A)</f>
        <v>AFJ3122</v>
      </c>
      <c r="F782" s="32" t="s">
        <v>2070</v>
      </c>
      <c r="G782" s="49" t="s">
        <v>698</v>
      </c>
      <c r="H782" s="49" t="s">
        <v>699</v>
      </c>
      <c r="I782" s="49" t="s">
        <v>700</v>
      </c>
      <c r="J782" s="49">
        <v>1</v>
      </c>
      <c r="K782" s="49">
        <v>240</v>
      </c>
      <c r="L782" s="49">
        <v>240</v>
      </c>
      <c r="M782" s="49">
        <v>242</v>
      </c>
      <c r="N782" s="49">
        <v>5603149000</v>
      </c>
      <c r="O782" s="49">
        <v>600</v>
      </c>
      <c r="Q782" s="49">
        <v>768</v>
      </c>
      <c r="R782" s="49">
        <v>439.8</v>
      </c>
      <c r="S782" s="49">
        <v>0.84440000000000004</v>
      </c>
      <c r="T782" s="49">
        <v>327.36</v>
      </c>
      <c r="U782" s="49" t="s">
        <v>1979</v>
      </c>
      <c r="V782" s="49" t="s">
        <v>716</v>
      </c>
      <c r="X782" s="49" t="s">
        <v>698</v>
      </c>
      <c r="Y782" s="49" t="s">
        <v>699</v>
      </c>
    </row>
    <row r="783" spans="1:25" ht="12" customHeight="1">
      <c r="A783" s="7" t="s">
        <v>1977</v>
      </c>
      <c r="C783" s="57" t="str">
        <f>_xlfn.XLOOKUP(F783,truck_and_mark!B:B,truck_and_mark!A:A)</f>
        <v>AFJ3122</v>
      </c>
      <c r="F783" s="32" t="s">
        <v>2071</v>
      </c>
      <c r="G783" s="49" t="s">
        <v>698</v>
      </c>
      <c r="H783" s="49" t="s">
        <v>699</v>
      </c>
      <c r="I783" s="49" t="s">
        <v>700</v>
      </c>
      <c r="J783" s="49">
        <v>1</v>
      </c>
      <c r="K783" s="49">
        <v>240</v>
      </c>
      <c r="L783" s="49">
        <v>240</v>
      </c>
      <c r="M783" s="49">
        <v>242</v>
      </c>
      <c r="N783" s="49">
        <v>5603149000</v>
      </c>
      <c r="O783" s="49">
        <v>600</v>
      </c>
      <c r="Q783" s="49">
        <v>768</v>
      </c>
      <c r="R783" s="49">
        <v>439.8</v>
      </c>
      <c r="S783" s="49">
        <v>0.84440000000000004</v>
      </c>
      <c r="T783" s="49">
        <v>327.36</v>
      </c>
      <c r="U783" s="49" t="s">
        <v>1979</v>
      </c>
      <c r="V783" s="49" t="s">
        <v>716</v>
      </c>
      <c r="X783" s="49" t="s">
        <v>698</v>
      </c>
      <c r="Y783" s="49" t="s">
        <v>699</v>
      </c>
    </row>
    <row r="784" spans="1:25" ht="12" customHeight="1">
      <c r="A784" s="7" t="s">
        <v>1977</v>
      </c>
      <c r="C784" s="57" t="str">
        <f>_xlfn.XLOOKUP(F784,truck_and_mark!B:B,truck_and_mark!A:A)</f>
        <v>AFJ3122</v>
      </c>
      <c r="F784" s="32" t="s">
        <v>2072</v>
      </c>
      <c r="G784" s="49" t="s">
        <v>698</v>
      </c>
      <c r="H784" s="49" t="s">
        <v>699</v>
      </c>
      <c r="I784" s="49" t="s">
        <v>700</v>
      </c>
      <c r="J784" s="49">
        <v>1</v>
      </c>
      <c r="K784" s="49">
        <v>240</v>
      </c>
      <c r="L784" s="49">
        <v>240</v>
      </c>
      <c r="M784" s="49">
        <v>242</v>
      </c>
      <c r="N784" s="49">
        <v>5603149000</v>
      </c>
      <c r="O784" s="49">
        <v>600</v>
      </c>
      <c r="Q784" s="49">
        <v>768</v>
      </c>
      <c r="R784" s="49">
        <v>439.8</v>
      </c>
      <c r="S784" s="49">
        <v>0.84440000000000004</v>
      </c>
      <c r="T784" s="49">
        <v>327.36</v>
      </c>
      <c r="U784" s="49" t="s">
        <v>1979</v>
      </c>
      <c r="V784" s="49" t="s">
        <v>716</v>
      </c>
      <c r="X784" s="49" t="s">
        <v>698</v>
      </c>
      <c r="Y784" s="49" t="s">
        <v>699</v>
      </c>
    </row>
    <row r="785" spans="1:25" ht="12" customHeight="1">
      <c r="A785" s="7" t="s">
        <v>1977</v>
      </c>
      <c r="C785" s="57" t="str">
        <f>_xlfn.XLOOKUP(F785,truck_and_mark!B:B,truck_and_mark!A:A)</f>
        <v>AFJ3122</v>
      </c>
      <c r="F785" s="32" t="s">
        <v>2073</v>
      </c>
      <c r="G785" s="49" t="s">
        <v>698</v>
      </c>
      <c r="H785" s="49" t="s">
        <v>699</v>
      </c>
      <c r="I785" s="49" t="s">
        <v>700</v>
      </c>
      <c r="J785" s="49">
        <v>1</v>
      </c>
      <c r="K785" s="49">
        <v>240</v>
      </c>
      <c r="L785" s="49">
        <v>240</v>
      </c>
      <c r="M785" s="49">
        <v>242</v>
      </c>
      <c r="N785" s="49">
        <v>5603149000</v>
      </c>
      <c r="O785" s="49">
        <v>600</v>
      </c>
      <c r="Q785" s="49">
        <v>768</v>
      </c>
      <c r="R785" s="49">
        <v>439.8</v>
      </c>
      <c r="S785" s="49">
        <v>0.84440000000000004</v>
      </c>
      <c r="T785" s="49">
        <v>327.36</v>
      </c>
      <c r="U785" s="49" t="s">
        <v>1979</v>
      </c>
      <c r="V785" s="49" t="s">
        <v>716</v>
      </c>
      <c r="X785" s="49" t="s">
        <v>698</v>
      </c>
      <c r="Y785" s="49" t="s">
        <v>699</v>
      </c>
    </row>
    <row r="786" spans="1:25" ht="12" customHeight="1">
      <c r="A786" s="7" t="s">
        <v>1977</v>
      </c>
      <c r="C786" s="57" t="str">
        <f>_xlfn.XLOOKUP(F786,truck_and_mark!B:B,truck_and_mark!A:A)</f>
        <v>AFJ3122</v>
      </c>
      <c r="F786" s="32" t="s">
        <v>2074</v>
      </c>
      <c r="G786" s="49" t="s">
        <v>698</v>
      </c>
      <c r="H786" s="49" t="s">
        <v>699</v>
      </c>
      <c r="I786" s="49" t="s">
        <v>700</v>
      </c>
      <c r="J786" s="49">
        <v>1</v>
      </c>
      <c r="K786" s="49">
        <v>240</v>
      </c>
      <c r="L786" s="49">
        <v>240</v>
      </c>
      <c r="M786" s="49">
        <v>242</v>
      </c>
      <c r="N786" s="49">
        <v>5603149000</v>
      </c>
      <c r="O786" s="49">
        <v>600</v>
      </c>
      <c r="Q786" s="49">
        <v>768</v>
      </c>
      <c r="R786" s="49">
        <v>439.8</v>
      </c>
      <c r="S786" s="49">
        <v>0.84440000000000004</v>
      </c>
      <c r="T786" s="49">
        <v>327.36</v>
      </c>
      <c r="U786" s="49" t="s">
        <v>1979</v>
      </c>
      <c r="V786" s="49" t="s">
        <v>716</v>
      </c>
      <c r="X786" s="49" t="s">
        <v>698</v>
      </c>
      <c r="Y786" s="49" t="s">
        <v>699</v>
      </c>
    </row>
    <row r="787" spans="1:25" ht="12" customHeight="1">
      <c r="A787" s="7" t="s">
        <v>1977</v>
      </c>
      <c r="C787" s="57" t="str">
        <f>_xlfn.XLOOKUP(F787,truck_and_mark!B:B,truck_and_mark!A:A)</f>
        <v>AFJ3122</v>
      </c>
      <c r="F787" s="32" t="s">
        <v>2075</v>
      </c>
      <c r="G787" s="49" t="s">
        <v>698</v>
      </c>
      <c r="H787" s="49" t="s">
        <v>699</v>
      </c>
      <c r="I787" s="49" t="s">
        <v>700</v>
      </c>
      <c r="J787" s="49">
        <v>1</v>
      </c>
      <c r="K787" s="49">
        <v>240</v>
      </c>
      <c r="L787" s="49">
        <v>240</v>
      </c>
      <c r="M787" s="49">
        <v>242</v>
      </c>
      <c r="N787" s="49">
        <v>5603149000</v>
      </c>
      <c r="O787" s="49">
        <v>600</v>
      </c>
      <c r="Q787" s="49">
        <v>768</v>
      </c>
      <c r="R787" s="49">
        <v>439.8</v>
      </c>
      <c r="S787" s="49">
        <v>0.84440000000000004</v>
      </c>
      <c r="T787" s="49">
        <v>327.36</v>
      </c>
      <c r="U787" s="49" t="s">
        <v>1979</v>
      </c>
      <c r="V787" s="49" t="s">
        <v>716</v>
      </c>
      <c r="X787" s="49" t="s">
        <v>698</v>
      </c>
      <c r="Y787" s="49" t="s">
        <v>699</v>
      </c>
    </row>
    <row r="788" spans="1:25" ht="12" customHeight="1">
      <c r="A788" s="7" t="s">
        <v>1977</v>
      </c>
      <c r="C788" s="57" t="str">
        <f>_xlfn.XLOOKUP(F788,truck_and_mark!B:B,truck_and_mark!A:A)</f>
        <v>AFJ3122</v>
      </c>
      <c r="F788" s="32" t="s">
        <v>2076</v>
      </c>
      <c r="G788" s="49" t="s">
        <v>698</v>
      </c>
      <c r="H788" s="49" t="s">
        <v>699</v>
      </c>
      <c r="I788" s="49" t="s">
        <v>700</v>
      </c>
      <c r="J788" s="49">
        <v>1</v>
      </c>
      <c r="K788" s="49">
        <v>240</v>
      </c>
      <c r="L788" s="49">
        <v>240</v>
      </c>
      <c r="M788" s="49">
        <v>242</v>
      </c>
      <c r="N788" s="49">
        <v>5603149000</v>
      </c>
      <c r="O788" s="49">
        <v>600</v>
      </c>
      <c r="Q788" s="49">
        <v>768</v>
      </c>
      <c r="R788" s="49">
        <v>439.8</v>
      </c>
      <c r="S788" s="49">
        <v>0.84440000000000004</v>
      </c>
      <c r="T788" s="49">
        <v>327.36</v>
      </c>
      <c r="U788" s="49" t="s">
        <v>1979</v>
      </c>
      <c r="V788" s="49" t="s">
        <v>716</v>
      </c>
      <c r="X788" s="49" t="s">
        <v>698</v>
      </c>
      <c r="Y788" s="49" t="s">
        <v>699</v>
      </c>
    </row>
    <row r="789" spans="1:25" ht="12" customHeight="1">
      <c r="A789" s="7" t="s">
        <v>1977</v>
      </c>
      <c r="C789" s="57" t="str">
        <f>_xlfn.XLOOKUP(F789,truck_and_mark!B:B,truck_and_mark!A:A)</f>
        <v>AFJ3122</v>
      </c>
      <c r="F789" s="32" t="s">
        <v>2077</v>
      </c>
      <c r="G789" s="49" t="s">
        <v>698</v>
      </c>
      <c r="H789" s="49" t="s">
        <v>699</v>
      </c>
      <c r="I789" s="49" t="s">
        <v>700</v>
      </c>
      <c r="J789" s="49">
        <v>1</v>
      </c>
      <c r="K789" s="49">
        <v>240</v>
      </c>
      <c r="L789" s="49">
        <v>240</v>
      </c>
      <c r="M789" s="49">
        <v>242</v>
      </c>
      <c r="N789" s="49">
        <v>5603149000</v>
      </c>
      <c r="O789" s="49">
        <v>600</v>
      </c>
      <c r="Q789" s="49">
        <v>768</v>
      </c>
      <c r="R789" s="49">
        <v>439.8</v>
      </c>
      <c r="S789" s="49">
        <v>0.84440000000000004</v>
      </c>
      <c r="T789" s="49">
        <v>327.36</v>
      </c>
      <c r="U789" s="49" t="s">
        <v>1979</v>
      </c>
      <c r="V789" s="49" t="s">
        <v>716</v>
      </c>
      <c r="X789" s="49" t="s">
        <v>698</v>
      </c>
      <c r="Y789" s="49" t="s">
        <v>699</v>
      </c>
    </row>
    <row r="790" spans="1:25" ht="12" customHeight="1">
      <c r="A790" s="7" t="s">
        <v>1977</v>
      </c>
      <c r="C790" s="57" t="str">
        <f>_xlfn.XLOOKUP(F790,truck_and_mark!B:B,truck_and_mark!A:A)</f>
        <v>AFJ3122</v>
      </c>
      <c r="F790" s="32" t="s">
        <v>2078</v>
      </c>
      <c r="G790" s="49" t="s">
        <v>698</v>
      </c>
      <c r="H790" s="49" t="s">
        <v>699</v>
      </c>
      <c r="I790" s="49" t="s">
        <v>700</v>
      </c>
      <c r="J790" s="49">
        <v>1</v>
      </c>
      <c r="K790" s="49">
        <v>240</v>
      </c>
      <c r="L790" s="49">
        <v>240</v>
      </c>
      <c r="M790" s="49">
        <v>242</v>
      </c>
      <c r="N790" s="49">
        <v>5603149000</v>
      </c>
      <c r="O790" s="49">
        <v>600</v>
      </c>
      <c r="Q790" s="49">
        <v>768</v>
      </c>
      <c r="R790" s="49">
        <v>439.8</v>
      </c>
      <c r="S790" s="49">
        <v>0.84440000000000004</v>
      </c>
      <c r="T790" s="49">
        <v>327.36</v>
      </c>
      <c r="U790" s="49" t="s">
        <v>1979</v>
      </c>
      <c r="V790" s="49" t="s">
        <v>716</v>
      </c>
      <c r="X790" s="49" t="s">
        <v>698</v>
      </c>
      <c r="Y790" s="49" t="s">
        <v>699</v>
      </c>
    </row>
    <row r="791" spans="1:25" ht="12" customHeight="1">
      <c r="A791" s="7" t="s">
        <v>1977</v>
      </c>
      <c r="C791" s="57" t="str">
        <f>_xlfn.XLOOKUP(F791,truck_and_mark!B:B,truck_and_mark!A:A)</f>
        <v>AFJ3122</v>
      </c>
      <c r="F791" s="32" t="s">
        <v>2079</v>
      </c>
      <c r="G791" s="49" t="s">
        <v>698</v>
      </c>
      <c r="H791" s="49" t="s">
        <v>699</v>
      </c>
      <c r="I791" s="49" t="s">
        <v>700</v>
      </c>
      <c r="J791" s="49">
        <v>1</v>
      </c>
      <c r="K791" s="49">
        <v>240</v>
      </c>
      <c r="L791" s="49">
        <v>240</v>
      </c>
      <c r="M791" s="49">
        <v>242</v>
      </c>
      <c r="N791" s="49">
        <v>5603149000</v>
      </c>
      <c r="O791" s="49">
        <v>600</v>
      </c>
      <c r="Q791" s="49">
        <v>768</v>
      </c>
      <c r="R791" s="49">
        <v>439.8</v>
      </c>
      <c r="S791" s="49">
        <v>0.84440000000000004</v>
      </c>
      <c r="T791" s="49">
        <v>327.36</v>
      </c>
      <c r="U791" s="49" t="s">
        <v>1979</v>
      </c>
      <c r="V791" s="49" t="s">
        <v>716</v>
      </c>
      <c r="X791" s="49" t="s">
        <v>698</v>
      </c>
      <c r="Y791" s="49" t="s">
        <v>699</v>
      </c>
    </row>
    <row r="792" spans="1:25" ht="12" customHeight="1">
      <c r="A792" s="7" t="s">
        <v>1977</v>
      </c>
      <c r="C792" s="57" t="str">
        <f>_xlfn.XLOOKUP(F792,truck_and_mark!B:B,truck_and_mark!A:A)</f>
        <v>AFJ3122</v>
      </c>
      <c r="F792" s="32" t="s">
        <v>2080</v>
      </c>
      <c r="G792" s="49" t="s">
        <v>698</v>
      </c>
      <c r="H792" s="49" t="s">
        <v>699</v>
      </c>
      <c r="I792" s="49" t="s">
        <v>700</v>
      </c>
      <c r="J792" s="49">
        <v>1</v>
      </c>
      <c r="K792" s="49">
        <v>240</v>
      </c>
      <c r="L792" s="49">
        <v>240</v>
      </c>
      <c r="M792" s="49">
        <v>242</v>
      </c>
      <c r="N792" s="49">
        <v>5603149000</v>
      </c>
      <c r="O792" s="49">
        <v>600</v>
      </c>
      <c r="Q792" s="49">
        <v>768</v>
      </c>
      <c r="R792" s="49">
        <v>439.8</v>
      </c>
      <c r="S792" s="49">
        <v>0.84440000000000004</v>
      </c>
      <c r="T792" s="49">
        <v>327.36</v>
      </c>
      <c r="U792" s="49" t="s">
        <v>1979</v>
      </c>
      <c r="V792" s="49" t="s">
        <v>716</v>
      </c>
      <c r="X792" s="49" t="s">
        <v>698</v>
      </c>
      <c r="Y792" s="49" t="s">
        <v>699</v>
      </c>
    </row>
    <row r="793" spans="1:25" ht="12" customHeight="1">
      <c r="A793" s="7" t="s">
        <v>1977</v>
      </c>
      <c r="C793" s="57" t="str">
        <f>_xlfn.XLOOKUP(F793,truck_and_mark!B:B,truck_and_mark!A:A)</f>
        <v>AFJ3122</v>
      </c>
      <c r="F793" s="32" t="s">
        <v>2081</v>
      </c>
      <c r="G793" s="49" t="s">
        <v>698</v>
      </c>
      <c r="H793" s="49" t="s">
        <v>699</v>
      </c>
      <c r="I793" s="49" t="s">
        <v>700</v>
      </c>
      <c r="J793" s="49">
        <v>1</v>
      </c>
      <c r="K793" s="49">
        <v>240</v>
      </c>
      <c r="L793" s="49">
        <v>240</v>
      </c>
      <c r="M793" s="49">
        <v>242</v>
      </c>
      <c r="N793" s="49">
        <v>5603149000</v>
      </c>
      <c r="O793" s="49">
        <v>600</v>
      </c>
      <c r="Q793" s="49">
        <v>768</v>
      </c>
      <c r="R793" s="49">
        <v>439.8</v>
      </c>
      <c r="S793" s="49">
        <v>0.84440000000000004</v>
      </c>
      <c r="T793" s="49">
        <v>327.36</v>
      </c>
      <c r="U793" s="49" t="s">
        <v>1979</v>
      </c>
      <c r="V793" s="49" t="s">
        <v>716</v>
      </c>
      <c r="X793" s="49" t="s">
        <v>698</v>
      </c>
      <c r="Y793" s="49" t="s">
        <v>699</v>
      </c>
    </row>
    <row r="794" spans="1:25" ht="12" customHeight="1">
      <c r="A794" s="7" t="s">
        <v>1977</v>
      </c>
      <c r="C794" s="57" t="str">
        <f>_xlfn.XLOOKUP(F794,truck_and_mark!B:B,truck_and_mark!A:A)</f>
        <v>AFJ3122</v>
      </c>
      <c r="F794" s="32" t="s">
        <v>2082</v>
      </c>
      <c r="G794" s="49" t="s">
        <v>698</v>
      </c>
      <c r="H794" s="49" t="s">
        <v>699</v>
      </c>
      <c r="I794" s="49" t="s">
        <v>700</v>
      </c>
      <c r="J794" s="49">
        <v>1</v>
      </c>
      <c r="K794" s="49">
        <v>240</v>
      </c>
      <c r="L794" s="49">
        <v>240</v>
      </c>
      <c r="M794" s="49">
        <v>242</v>
      </c>
      <c r="N794" s="49">
        <v>5603149000</v>
      </c>
      <c r="O794" s="49">
        <v>600</v>
      </c>
      <c r="Q794" s="49">
        <v>768</v>
      </c>
      <c r="R794" s="49">
        <v>439.8</v>
      </c>
      <c r="S794" s="49">
        <v>0.84440000000000004</v>
      </c>
      <c r="T794" s="49">
        <v>327.36</v>
      </c>
      <c r="U794" s="49" t="s">
        <v>1979</v>
      </c>
      <c r="V794" s="49" t="s">
        <v>716</v>
      </c>
      <c r="X794" s="49" t="s">
        <v>698</v>
      </c>
      <c r="Y794" s="49" t="s">
        <v>699</v>
      </c>
    </row>
    <row r="795" spans="1:25" ht="12" customHeight="1">
      <c r="A795" s="7" t="s">
        <v>1977</v>
      </c>
      <c r="C795" s="57" t="str">
        <f>_xlfn.XLOOKUP(F795,truck_and_mark!B:B,truck_and_mark!A:A)</f>
        <v>AFJ3122</v>
      </c>
      <c r="F795" s="32" t="s">
        <v>2083</v>
      </c>
      <c r="G795" s="49" t="s">
        <v>698</v>
      </c>
      <c r="H795" s="49" t="s">
        <v>699</v>
      </c>
      <c r="I795" s="49" t="s">
        <v>700</v>
      </c>
      <c r="J795" s="49">
        <v>1</v>
      </c>
      <c r="K795" s="49">
        <v>240</v>
      </c>
      <c r="L795" s="49">
        <v>240</v>
      </c>
      <c r="M795" s="49">
        <v>242</v>
      </c>
      <c r="N795" s="49">
        <v>5603149000</v>
      </c>
      <c r="O795" s="49">
        <v>600</v>
      </c>
      <c r="Q795" s="49">
        <v>768</v>
      </c>
      <c r="R795" s="49">
        <v>439.8</v>
      </c>
      <c r="S795" s="49">
        <v>0.84440000000000004</v>
      </c>
      <c r="T795" s="49">
        <v>327.36</v>
      </c>
      <c r="U795" s="49" t="s">
        <v>1979</v>
      </c>
      <c r="V795" s="49" t="s">
        <v>716</v>
      </c>
      <c r="X795" s="49" t="s">
        <v>698</v>
      </c>
      <c r="Y795" s="49" t="s">
        <v>699</v>
      </c>
    </row>
    <row r="796" spans="1:25" ht="12" customHeight="1">
      <c r="A796" s="7" t="s">
        <v>1977</v>
      </c>
      <c r="C796" s="57" t="str">
        <f>_xlfn.XLOOKUP(F796,truck_and_mark!B:B,truck_and_mark!A:A)</f>
        <v>AFJ3122</v>
      </c>
      <c r="F796" s="32" t="s">
        <v>2084</v>
      </c>
      <c r="G796" s="49" t="s">
        <v>698</v>
      </c>
      <c r="H796" s="49" t="s">
        <v>699</v>
      </c>
      <c r="I796" s="49" t="s">
        <v>700</v>
      </c>
      <c r="J796" s="49">
        <v>1</v>
      </c>
      <c r="K796" s="49">
        <v>240</v>
      </c>
      <c r="L796" s="49">
        <v>240</v>
      </c>
      <c r="M796" s="49">
        <v>242</v>
      </c>
      <c r="N796" s="49">
        <v>5603149000</v>
      </c>
      <c r="O796" s="49">
        <v>600</v>
      </c>
      <c r="Q796" s="49">
        <v>768</v>
      </c>
      <c r="R796" s="49">
        <v>439.8</v>
      </c>
      <c r="S796" s="49">
        <v>0.84440000000000004</v>
      </c>
      <c r="T796" s="49">
        <v>327.36</v>
      </c>
      <c r="U796" s="49" t="s">
        <v>1979</v>
      </c>
      <c r="V796" s="49" t="s">
        <v>716</v>
      </c>
      <c r="X796" s="49" t="s">
        <v>698</v>
      </c>
      <c r="Y796" s="49" t="s">
        <v>699</v>
      </c>
    </row>
    <row r="797" spans="1:25" ht="12" customHeight="1">
      <c r="A797" s="7" t="s">
        <v>1977</v>
      </c>
      <c r="C797" s="57" t="str">
        <f>_xlfn.XLOOKUP(F797,truck_and_mark!B:B,truck_and_mark!A:A)</f>
        <v>AFJ3122</v>
      </c>
      <c r="F797" s="32" t="s">
        <v>2085</v>
      </c>
      <c r="G797" s="49" t="s">
        <v>698</v>
      </c>
      <c r="H797" s="49" t="s">
        <v>699</v>
      </c>
      <c r="I797" s="49" t="s">
        <v>700</v>
      </c>
      <c r="J797" s="49">
        <v>1</v>
      </c>
      <c r="K797" s="49">
        <v>240</v>
      </c>
      <c r="L797" s="49">
        <v>240</v>
      </c>
      <c r="M797" s="49">
        <v>242</v>
      </c>
      <c r="N797" s="49">
        <v>5603149000</v>
      </c>
      <c r="O797" s="49">
        <v>600</v>
      </c>
      <c r="Q797" s="49">
        <v>768</v>
      </c>
      <c r="R797" s="49">
        <v>439.8</v>
      </c>
      <c r="S797" s="49">
        <v>0.84440000000000004</v>
      </c>
      <c r="T797" s="49">
        <v>327.36</v>
      </c>
      <c r="U797" s="49" t="s">
        <v>1979</v>
      </c>
      <c r="V797" s="49" t="s">
        <v>716</v>
      </c>
      <c r="X797" s="49" t="s">
        <v>698</v>
      </c>
      <c r="Y797" s="49" t="s">
        <v>699</v>
      </c>
    </row>
    <row r="798" spans="1:25" ht="12" customHeight="1">
      <c r="A798" s="7" t="s">
        <v>1977</v>
      </c>
      <c r="C798" s="57" t="str">
        <f>_xlfn.XLOOKUP(F798,truck_and_mark!B:B,truck_and_mark!A:A)</f>
        <v>AFJ3122</v>
      </c>
      <c r="F798" s="32" t="s">
        <v>2086</v>
      </c>
      <c r="G798" s="49" t="s">
        <v>698</v>
      </c>
      <c r="H798" s="49" t="s">
        <v>699</v>
      </c>
      <c r="I798" s="49" t="s">
        <v>700</v>
      </c>
      <c r="J798" s="49">
        <v>1</v>
      </c>
      <c r="K798" s="49">
        <v>240</v>
      </c>
      <c r="L798" s="49">
        <v>240</v>
      </c>
      <c r="M798" s="49">
        <v>242</v>
      </c>
      <c r="N798" s="49">
        <v>5603149000</v>
      </c>
      <c r="O798" s="49">
        <v>600</v>
      </c>
      <c r="Q798" s="49">
        <v>768</v>
      </c>
      <c r="R798" s="49">
        <v>439.8</v>
      </c>
      <c r="S798" s="49">
        <v>0.84440000000000004</v>
      </c>
      <c r="T798" s="49">
        <v>327.36</v>
      </c>
      <c r="U798" s="49" t="s">
        <v>1979</v>
      </c>
      <c r="V798" s="49" t="s">
        <v>716</v>
      </c>
      <c r="X798" s="49" t="s">
        <v>698</v>
      </c>
      <c r="Y798" s="49" t="s">
        <v>699</v>
      </c>
    </row>
    <row r="799" spans="1:25" ht="12" customHeight="1">
      <c r="A799" s="7" t="s">
        <v>1977</v>
      </c>
      <c r="C799" s="57" t="str">
        <f>_xlfn.XLOOKUP(F799,truck_and_mark!B:B,truck_and_mark!A:A)</f>
        <v>AFJ3122</v>
      </c>
      <c r="F799" s="32" t="s">
        <v>2087</v>
      </c>
      <c r="G799" s="49" t="s">
        <v>698</v>
      </c>
      <c r="H799" s="49" t="s">
        <v>699</v>
      </c>
      <c r="I799" s="49" t="s">
        <v>700</v>
      </c>
      <c r="J799" s="49">
        <v>1</v>
      </c>
      <c r="K799" s="49">
        <v>240</v>
      </c>
      <c r="L799" s="49">
        <v>240</v>
      </c>
      <c r="M799" s="49">
        <v>242</v>
      </c>
      <c r="N799" s="49">
        <v>5603149000</v>
      </c>
      <c r="O799" s="49">
        <v>600</v>
      </c>
      <c r="Q799" s="49">
        <v>768</v>
      </c>
      <c r="R799" s="49">
        <v>439.8</v>
      </c>
      <c r="S799" s="49">
        <v>0.84440000000000004</v>
      </c>
      <c r="T799" s="49">
        <v>327.36</v>
      </c>
      <c r="U799" s="49" t="s">
        <v>1979</v>
      </c>
      <c r="V799" s="49" t="s">
        <v>716</v>
      </c>
      <c r="X799" s="49" t="s">
        <v>698</v>
      </c>
      <c r="Y799" s="49" t="s">
        <v>699</v>
      </c>
    </row>
    <row r="800" spans="1:25" ht="12" customHeight="1">
      <c r="A800" s="7" t="s">
        <v>1977</v>
      </c>
      <c r="C800" s="57" t="str">
        <f>_xlfn.XLOOKUP(F800,truck_and_mark!B:B,truck_and_mark!A:A)</f>
        <v>AFJ3122</v>
      </c>
      <c r="F800" s="32" t="s">
        <v>2088</v>
      </c>
      <c r="G800" s="49" t="s">
        <v>698</v>
      </c>
      <c r="H800" s="49" t="s">
        <v>699</v>
      </c>
      <c r="I800" s="49" t="s">
        <v>700</v>
      </c>
      <c r="J800" s="49">
        <v>1</v>
      </c>
      <c r="K800" s="49">
        <v>240</v>
      </c>
      <c r="L800" s="49">
        <v>240</v>
      </c>
      <c r="M800" s="49">
        <v>242</v>
      </c>
      <c r="N800" s="49">
        <v>5603149000</v>
      </c>
      <c r="O800" s="49">
        <v>600</v>
      </c>
      <c r="Q800" s="49">
        <v>768</v>
      </c>
      <c r="R800" s="49">
        <v>439.8</v>
      </c>
      <c r="S800" s="49">
        <v>0.84440000000000004</v>
      </c>
      <c r="T800" s="49">
        <v>327.36</v>
      </c>
      <c r="U800" s="49" t="s">
        <v>1979</v>
      </c>
      <c r="V800" s="49" t="s">
        <v>716</v>
      </c>
      <c r="X800" s="49" t="s">
        <v>698</v>
      </c>
      <c r="Y800" s="49" t="s">
        <v>699</v>
      </c>
    </row>
    <row r="801" spans="1:25" ht="12" customHeight="1">
      <c r="A801" s="7" t="s">
        <v>1977</v>
      </c>
      <c r="C801" s="57" t="str">
        <f>_xlfn.XLOOKUP(F801,truck_and_mark!B:B,truck_and_mark!A:A)</f>
        <v>AFJ3122</v>
      </c>
      <c r="F801" s="32" t="s">
        <v>2089</v>
      </c>
      <c r="G801" s="49" t="s">
        <v>698</v>
      </c>
      <c r="H801" s="49" t="s">
        <v>699</v>
      </c>
      <c r="I801" s="49" t="s">
        <v>700</v>
      </c>
      <c r="J801" s="49">
        <v>1</v>
      </c>
      <c r="K801" s="49">
        <v>240</v>
      </c>
      <c r="L801" s="49">
        <v>240</v>
      </c>
      <c r="M801" s="49">
        <v>242</v>
      </c>
      <c r="N801" s="49">
        <v>5603149000</v>
      </c>
      <c r="O801" s="49">
        <v>600</v>
      </c>
      <c r="Q801" s="49">
        <v>768</v>
      </c>
      <c r="R801" s="49">
        <v>439.8</v>
      </c>
      <c r="S801" s="49">
        <v>0.84440000000000004</v>
      </c>
      <c r="T801" s="49">
        <v>327.36</v>
      </c>
      <c r="U801" s="49" t="s">
        <v>1979</v>
      </c>
      <c r="V801" s="49" t="s">
        <v>716</v>
      </c>
      <c r="X801" s="49" t="s">
        <v>698</v>
      </c>
      <c r="Y801" s="49" t="s">
        <v>699</v>
      </c>
    </row>
    <row r="802" spans="1:25" ht="12" customHeight="1">
      <c r="A802" s="7" t="s">
        <v>1977</v>
      </c>
      <c r="C802" s="57" t="str">
        <f>_xlfn.XLOOKUP(F802,truck_and_mark!B:B,truck_and_mark!A:A)</f>
        <v>AFJ3122</v>
      </c>
      <c r="F802" s="32" t="s">
        <v>2090</v>
      </c>
      <c r="G802" s="49" t="s">
        <v>698</v>
      </c>
      <c r="H802" s="49" t="s">
        <v>699</v>
      </c>
      <c r="I802" s="49" t="s">
        <v>700</v>
      </c>
      <c r="J802" s="49">
        <v>1</v>
      </c>
      <c r="K802" s="49">
        <v>240</v>
      </c>
      <c r="L802" s="49">
        <v>240</v>
      </c>
      <c r="M802" s="49">
        <v>242</v>
      </c>
      <c r="N802" s="49">
        <v>5603149000</v>
      </c>
      <c r="O802" s="49">
        <v>600</v>
      </c>
      <c r="Q802" s="49">
        <v>768</v>
      </c>
      <c r="R802" s="49">
        <v>439.8</v>
      </c>
      <c r="S802" s="49">
        <v>0.84440000000000004</v>
      </c>
      <c r="T802" s="49">
        <v>327.36</v>
      </c>
      <c r="U802" s="49" t="s">
        <v>1979</v>
      </c>
      <c r="V802" s="49" t="s">
        <v>716</v>
      </c>
      <c r="X802" s="49" t="s">
        <v>698</v>
      </c>
      <c r="Y802" s="49" t="s">
        <v>699</v>
      </c>
    </row>
    <row r="803" spans="1:25" ht="12" customHeight="1">
      <c r="A803" s="7" t="s">
        <v>1977</v>
      </c>
      <c r="C803" s="57" t="str">
        <f>_xlfn.XLOOKUP(F803,truck_and_mark!B:B,truck_and_mark!A:A)</f>
        <v>AFJ3122</v>
      </c>
      <c r="F803" s="32" t="s">
        <v>2091</v>
      </c>
      <c r="G803" s="49" t="s">
        <v>698</v>
      </c>
      <c r="H803" s="49" t="s">
        <v>699</v>
      </c>
      <c r="I803" s="49" t="s">
        <v>700</v>
      </c>
      <c r="J803" s="49">
        <v>1</v>
      </c>
      <c r="K803" s="49">
        <v>240</v>
      </c>
      <c r="L803" s="49">
        <v>240</v>
      </c>
      <c r="M803" s="49">
        <v>242</v>
      </c>
      <c r="N803" s="49">
        <v>5603149000</v>
      </c>
      <c r="O803" s="49">
        <v>600</v>
      </c>
      <c r="Q803" s="49">
        <v>768</v>
      </c>
      <c r="R803" s="49">
        <v>439.8</v>
      </c>
      <c r="S803" s="49">
        <v>0.84440000000000004</v>
      </c>
      <c r="T803" s="49">
        <v>327.36</v>
      </c>
      <c r="U803" s="49" t="s">
        <v>1979</v>
      </c>
      <c r="V803" s="49" t="s">
        <v>716</v>
      </c>
      <c r="X803" s="49" t="s">
        <v>698</v>
      </c>
      <c r="Y803" s="49" t="s">
        <v>699</v>
      </c>
    </row>
    <row r="804" spans="1:25" ht="12" customHeight="1">
      <c r="A804" s="7" t="s">
        <v>1977</v>
      </c>
      <c r="C804" s="57" t="str">
        <f>_xlfn.XLOOKUP(F804,truck_and_mark!B:B,truck_and_mark!A:A)</f>
        <v>AFJ3122</v>
      </c>
      <c r="F804" s="32" t="s">
        <v>2092</v>
      </c>
      <c r="G804" s="49" t="s">
        <v>698</v>
      </c>
      <c r="H804" s="49" t="s">
        <v>699</v>
      </c>
      <c r="I804" s="49" t="s">
        <v>700</v>
      </c>
      <c r="J804" s="49">
        <v>1</v>
      </c>
      <c r="K804" s="49">
        <v>240</v>
      </c>
      <c r="L804" s="49">
        <v>240</v>
      </c>
      <c r="M804" s="49">
        <v>242</v>
      </c>
      <c r="N804" s="49">
        <v>5603149000</v>
      </c>
      <c r="O804" s="49">
        <v>600</v>
      </c>
      <c r="Q804" s="49">
        <v>768</v>
      </c>
      <c r="R804" s="49">
        <v>439.8</v>
      </c>
      <c r="S804" s="49">
        <v>0.84440000000000004</v>
      </c>
      <c r="T804" s="49">
        <v>327.36</v>
      </c>
      <c r="U804" s="49" t="s">
        <v>1979</v>
      </c>
      <c r="V804" s="49" t="s">
        <v>716</v>
      </c>
      <c r="X804" s="49" t="s">
        <v>698</v>
      </c>
      <c r="Y804" s="49" t="s">
        <v>699</v>
      </c>
    </row>
    <row r="805" spans="1:25" ht="12" customHeight="1">
      <c r="A805" s="7" t="s">
        <v>1977</v>
      </c>
      <c r="C805" s="57" t="str">
        <f>_xlfn.XLOOKUP(F805,truck_and_mark!B:B,truck_and_mark!A:A)</f>
        <v>AFJ3122</v>
      </c>
      <c r="F805" s="32" t="s">
        <v>2093</v>
      </c>
      <c r="G805" s="49" t="s">
        <v>698</v>
      </c>
      <c r="H805" s="49" t="s">
        <v>699</v>
      </c>
      <c r="I805" s="49" t="s">
        <v>700</v>
      </c>
      <c r="J805" s="49">
        <v>1</v>
      </c>
      <c r="K805" s="49">
        <v>240</v>
      </c>
      <c r="L805" s="49">
        <v>240</v>
      </c>
      <c r="M805" s="49">
        <v>242</v>
      </c>
      <c r="N805" s="49">
        <v>5603149000</v>
      </c>
      <c r="O805" s="49">
        <v>600</v>
      </c>
      <c r="Q805" s="49">
        <v>768</v>
      </c>
      <c r="R805" s="49">
        <v>439.8</v>
      </c>
      <c r="S805" s="49">
        <v>0.84440000000000004</v>
      </c>
      <c r="T805" s="49">
        <v>327.36</v>
      </c>
      <c r="U805" s="49" t="s">
        <v>1979</v>
      </c>
      <c r="V805" s="49" t="s">
        <v>716</v>
      </c>
      <c r="X805" s="49" t="s">
        <v>698</v>
      </c>
      <c r="Y805" s="49" t="s">
        <v>699</v>
      </c>
    </row>
    <row r="806" spans="1:25" ht="12" customHeight="1">
      <c r="A806" s="7" t="s">
        <v>1977</v>
      </c>
      <c r="C806" s="57" t="str">
        <f>_xlfn.XLOOKUP(F806,truck_and_mark!B:B,truck_and_mark!A:A)</f>
        <v>AFJ3122</v>
      </c>
      <c r="F806" s="32" t="s">
        <v>2094</v>
      </c>
      <c r="G806" s="49" t="s">
        <v>698</v>
      </c>
      <c r="H806" s="49" t="s">
        <v>699</v>
      </c>
      <c r="I806" s="49" t="s">
        <v>700</v>
      </c>
      <c r="J806" s="49">
        <v>1</v>
      </c>
      <c r="K806" s="49">
        <v>240</v>
      </c>
      <c r="L806" s="49">
        <v>240</v>
      </c>
      <c r="M806" s="49">
        <v>242</v>
      </c>
      <c r="N806" s="49">
        <v>5603149000</v>
      </c>
      <c r="O806" s="49">
        <v>600</v>
      </c>
      <c r="Q806" s="49">
        <v>768</v>
      </c>
      <c r="R806" s="49">
        <v>439.8</v>
      </c>
      <c r="S806" s="49">
        <v>0.84440000000000004</v>
      </c>
      <c r="T806" s="49">
        <v>327.36</v>
      </c>
      <c r="U806" s="49" t="s">
        <v>1979</v>
      </c>
      <c r="V806" s="49" t="s">
        <v>716</v>
      </c>
      <c r="X806" s="49" t="s">
        <v>698</v>
      </c>
      <c r="Y806" s="49" t="s">
        <v>699</v>
      </c>
    </row>
    <row r="807" spans="1:25" ht="12" customHeight="1">
      <c r="A807" s="7" t="s">
        <v>1977</v>
      </c>
      <c r="C807" s="57" t="str">
        <f>_xlfn.XLOOKUP(F807,truck_and_mark!B:B,truck_and_mark!A:A)</f>
        <v>AFJ3122</v>
      </c>
      <c r="F807" s="32" t="s">
        <v>2095</v>
      </c>
      <c r="G807" s="49" t="s">
        <v>698</v>
      </c>
      <c r="H807" s="49" t="s">
        <v>699</v>
      </c>
      <c r="I807" s="49" t="s">
        <v>700</v>
      </c>
      <c r="J807" s="49">
        <v>1</v>
      </c>
      <c r="K807" s="49">
        <v>240</v>
      </c>
      <c r="L807" s="49">
        <v>240</v>
      </c>
      <c r="M807" s="49">
        <v>242</v>
      </c>
      <c r="N807" s="49">
        <v>5603149000</v>
      </c>
      <c r="O807" s="49">
        <v>600</v>
      </c>
      <c r="Q807" s="49">
        <v>768</v>
      </c>
      <c r="R807" s="49">
        <v>439.8</v>
      </c>
      <c r="S807" s="49">
        <v>0.84440000000000004</v>
      </c>
      <c r="T807" s="49">
        <v>327.36</v>
      </c>
      <c r="U807" s="49" t="s">
        <v>1979</v>
      </c>
      <c r="V807" s="49" t="s">
        <v>716</v>
      </c>
      <c r="X807" s="49" t="s">
        <v>698</v>
      </c>
      <c r="Y807" s="49" t="s">
        <v>699</v>
      </c>
    </row>
    <row r="808" spans="1:25" ht="12" customHeight="1">
      <c r="A808" s="7" t="s">
        <v>1977</v>
      </c>
      <c r="C808" s="57" t="str">
        <f>_xlfn.XLOOKUP(F808,truck_and_mark!B:B,truck_and_mark!A:A)</f>
        <v>AFJ3122</v>
      </c>
      <c r="F808" s="32" t="s">
        <v>2096</v>
      </c>
      <c r="G808" s="49" t="s">
        <v>698</v>
      </c>
      <c r="H808" s="49" t="s">
        <v>699</v>
      </c>
      <c r="I808" s="49" t="s">
        <v>700</v>
      </c>
      <c r="J808" s="49">
        <v>1</v>
      </c>
      <c r="K808" s="49">
        <v>240</v>
      </c>
      <c r="L808" s="49">
        <v>240</v>
      </c>
      <c r="M808" s="49">
        <v>242</v>
      </c>
      <c r="N808" s="49">
        <v>5603149000</v>
      </c>
      <c r="O808" s="49">
        <v>600</v>
      </c>
      <c r="Q808" s="49">
        <v>768</v>
      </c>
      <c r="R808" s="49">
        <v>439.8</v>
      </c>
      <c r="S808" s="49">
        <v>0.84440000000000004</v>
      </c>
      <c r="T808" s="49">
        <v>327.36</v>
      </c>
      <c r="U808" s="49" t="s">
        <v>1979</v>
      </c>
      <c r="V808" s="49" t="s">
        <v>716</v>
      </c>
      <c r="X808" s="49" t="s">
        <v>698</v>
      </c>
      <c r="Y808" s="49" t="s">
        <v>699</v>
      </c>
    </row>
    <row r="809" spans="1:25" ht="12" customHeight="1">
      <c r="A809" s="7" t="s">
        <v>1977</v>
      </c>
      <c r="C809" s="57" t="str">
        <f>_xlfn.XLOOKUP(F809,truck_and_mark!B:B,truck_and_mark!A:A)</f>
        <v>AFJ3122</v>
      </c>
      <c r="F809" s="32" t="s">
        <v>2097</v>
      </c>
      <c r="G809" s="49" t="s">
        <v>698</v>
      </c>
      <c r="H809" s="49" t="s">
        <v>699</v>
      </c>
      <c r="I809" s="49" t="s">
        <v>700</v>
      </c>
      <c r="J809" s="49">
        <v>1</v>
      </c>
      <c r="K809" s="49">
        <v>240</v>
      </c>
      <c r="L809" s="49">
        <v>240</v>
      </c>
      <c r="M809" s="49">
        <v>242</v>
      </c>
      <c r="N809" s="49">
        <v>5603149000</v>
      </c>
      <c r="O809" s="49">
        <v>600</v>
      </c>
      <c r="Q809" s="49">
        <v>768</v>
      </c>
      <c r="R809" s="49">
        <v>439.8</v>
      </c>
      <c r="S809" s="49">
        <v>0.84440000000000004</v>
      </c>
      <c r="T809" s="49">
        <v>327.36</v>
      </c>
      <c r="U809" s="49" t="s">
        <v>1979</v>
      </c>
      <c r="V809" s="49" t="s">
        <v>716</v>
      </c>
      <c r="X809" s="49" t="s">
        <v>698</v>
      </c>
      <c r="Y809" s="49" t="s">
        <v>699</v>
      </c>
    </row>
    <row r="810" spans="1:25" ht="12" customHeight="1">
      <c r="A810" s="7" t="s">
        <v>1977</v>
      </c>
      <c r="C810" s="57" t="str">
        <f>_xlfn.XLOOKUP(F810,truck_and_mark!B:B,truck_and_mark!A:A)</f>
        <v>AFJ3122</v>
      </c>
      <c r="F810" s="32" t="s">
        <v>2098</v>
      </c>
      <c r="G810" s="49" t="s">
        <v>698</v>
      </c>
      <c r="H810" s="49" t="s">
        <v>699</v>
      </c>
      <c r="I810" s="49" t="s">
        <v>700</v>
      </c>
      <c r="J810" s="49">
        <v>1</v>
      </c>
      <c r="K810" s="49">
        <v>240</v>
      </c>
      <c r="L810" s="49">
        <v>240</v>
      </c>
      <c r="M810" s="49">
        <v>242</v>
      </c>
      <c r="N810" s="49">
        <v>5603149000</v>
      </c>
      <c r="O810" s="49">
        <v>600</v>
      </c>
      <c r="Q810" s="49">
        <v>768</v>
      </c>
      <c r="R810" s="49">
        <v>439.8</v>
      </c>
      <c r="S810" s="49">
        <v>0.84440000000000004</v>
      </c>
      <c r="T810" s="49">
        <v>327.36</v>
      </c>
      <c r="U810" s="49" t="s">
        <v>1979</v>
      </c>
      <c r="V810" s="49" t="s">
        <v>716</v>
      </c>
      <c r="X810" s="49" t="s">
        <v>698</v>
      </c>
      <c r="Y810" s="49" t="s">
        <v>699</v>
      </c>
    </row>
    <row r="811" spans="1:25" ht="12" customHeight="1">
      <c r="A811" s="7" t="s">
        <v>1977</v>
      </c>
      <c r="C811" s="57" t="str">
        <f>_xlfn.XLOOKUP(F811,truck_and_mark!B:B,truck_and_mark!A:A)</f>
        <v>AFJ3122</v>
      </c>
      <c r="F811" s="32" t="s">
        <v>2099</v>
      </c>
      <c r="G811" s="49" t="s">
        <v>698</v>
      </c>
      <c r="H811" s="49" t="s">
        <v>699</v>
      </c>
      <c r="I811" s="49" t="s">
        <v>700</v>
      </c>
      <c r="J811" s="49">
        <v>1</v>
      </c>
      <c r="K811" s="49">
        <v>240</v>
      </c>
      <c r="L811" s="49">
        <v>240</v>
      </c>
      <c r="M811" s="49">
        <v>242</v>
      </c>
      <c r="N811" s="49">
        <v>5603149000</v>
      </c>
      <c r="O811" s="49">
        <v>600</v>
      </c>
      <c r="Q811" s="49">
        <v>768</v>
      </c>
      <c r="R811" s="49">
        <v>439.8</v>
      </c>
      <c r="S811" s="49">
        <v>0.84440000000000004</v>
      </c>
      <c r="T811" s="49">
        <v>327.36</v>
      </c>
      <c r="U811" s="49" t="s">
        <v>1979</v>
      </c>
      <c r="V811" s="49" t="s">
        <v>716</v>
      </c>
      <c r="X811" s="49" t="s">
        <v>698</v>
      </c>
      <c r="Y811" s="49" t="s">
        <v>699</v>
      </c>
    </row>
    <row r="812" spans="1:25" ht="12" customHeight="1">
      <c r="A812" s="7" t="s">
        <v>1977</v>
      </c>
      <c r="C812" s="57" t="str">
        <f>_xlfn.XLOOKUP(F812,truck_and_mark!B:B,truck_and_mark!A:A)</f>
        <v>AFJ3122</v>
      </c>
      <c r="F812" s="32" t="s">
        <v>2100</v>
      </c>
      <c r="G812" s="49" t="s">
        <v>698</v>
      </c>
      <c r="H812" s="49" t="s">
        <v>699</v>
      </c>
      <c r="I812" s="49" t="s">
        <v>700</v>
      </c>
      <c r="J812" s="49">
        <v>1</v>
      </c>
      <c r="K812" s="49">
        <v>240</v>
      </c>
      <c r="L812" s="49">
        <v>240</v>
      </c>
      <c r="M812" s="49">
        <v>242</v>
      </c>
      <c r="N812" s="49">
        <v>5603149000</v>
      </c>
      <c r="O812" s="49">
        <v>600</v>
      </c>
      <c r="Q812" s="49">
        <v>768</v>
      </c>
      <c r="R812" s="49">
        <v>439.8</v>
      </c>
      <c r="S812" s="49">
        <v>0.84440000000000004</v>
      </c>
      <c r="T812" s="49">
        <v>327.36</v>
      </c>
      <c r="U812" s="49" t="s">
        <v>1979</v>
      </c>
      <c r="V812" s="49" t="s">
        <v>716</v>
      </c>
      <c r="X812" s="49" t="s">
        <v>698</v>
      </c>
      <c r="Y812" s="49" t="s">
        <v>699</v>
      </c>
    </row>
    <row r="813" spans="1:25" ht="12" customHeight="1">
      <c r="A813" s="7" t="s">
        <v>1977</v>
      </c>
      <c r="C813" s="57" t="str">
        <f>_xlfn.XLOOKUP(F813,truck_and_mark!B:B,truck_and_mark!A:A)</f>
        <v>AFJ3122</v>
      </c>
      <c r="F813" s="32" t="s">
        <v>2101</v>
      </c>
      <c r="G813" s="49" t="s">
        <v>698</v>
      </c>
      <c r="H813" s="49" t="s">
        <v>699</v>
      </c>
      <c r="I813" s="49" t="s">
        <v>700</v>
      </c>
      <c r="J813" s="49">
        <v>1</v>
      </c>
      <c r="K813" s="49">
        <v>240</v>
      </c>
      <c r="L813" s="49">
        <v>240</v>
      </c>
      <c r="M813" s="49">
        <v>242</v>
      </c>
      <c r="N813" s="49">
        <v>5603149000</v>
      </c>
      <c r="O813" s="49">
        <v>600</v>
      </c>
      <c r="Q813" s="49">
        <v>768</v>
      </c>
      <c r="R813" s="49">
        <v>439.8</v>
      </c>
      <c r="S813" s="49">
        <v>0.84440000000000004</v>
      </c>
      <c r="T813" s="49">
        <v>327.36</v>
      </c>
      <c r="U813" s="49" t="s">
        <v>1979</v>
      </c>
      <c r="V813" s="49" t="s">
        <v>716</v>
      </c>
      <c r="X813" s="49" t="s">
        <v>698</v>
      </c>
      <c r="Y813" s="49" t="s">
        <v>699</v>
      </c>
    </row>
    <row r="814" spans="1:25" ht="12" customHeight="1">
      <c r="A814" s="7" t="s">
        <v>1977</v>
      </c>
      <c r="C814" s="57" t="str">
        <f>_xlfn.XLOOKUP(F814,truck_and_mark!B:B,truck_and_mark!A:A)</f>
        <v>AFJ3122</v>
      </c>
      <c r="F814" s="32" t="s">
        <v>2102</v>
      </c>
      <c r="G814" s="49" t="s">
        <v>698</v>
      </c>
      <c r="H814" s="49" t="s">
        <v>699</v>
      </c>
      <c r="I814" s="49" t="s">
        <v>700</v>
      </c>
      <c r="J814" s="49">
        <v>1</v>
      </c>
      <c r="K814" s="49">
        <v>240</v>
      </c>
      <c r="L814" s="49">
        <v>240</v>
      </c>
      <c r="M814" s="49">
        <v>242</v>
      </c>
      <c r="N814" s="49">
        <v>5603149000</v>
      </c>
      <c r="O814" s="49">
        <v>600</v>
      </c>
      <c r="Q814" s="49">
        <v>768</v>
      </c>
      <c r="R814" s="49">
        <v>439.8</v>
      </c>
      <c r="S814" s="49">
        <v>0.84440000000000004</v>
      </c>
      <c r="T814" s="49">
        <v>327.36</v>
      </c>
      <c r="U814" s="49" t="s">
        <v>1979</v>
      </c>
      <c r="V814" s="49" t="s">
        <v>716</v>
      </c>
      <c r="X814" s="49" t="s">
        <v>698</v>
      </c>
      <c r="Y814" s="49" t="s">
        <v>699</v>
      </c>
    </row>
    <row r="815" spans="1:25" ht="12" customHeight="1">
      <c r="A815" s="49" t="s">
        <v>1189</v>
      </c>
      <c r="C815" s="57" t="str">
        <f>_xlfn.XLOOKUP(F815,truck_and_mark!B:B,truck_and_mark!A:A)</f>
        <v>AFJ8480</v>
      </c>
      <c r="E815" s="55"/>
      <c r="F815" s="32" t="s">
        <v>1221</v>
      </c>
      <c r="G815" s="59" t="s">
        <v>1222</v>
      </c>
      <c r="H815" s="54" t="s">
        <v>1223</v>
      </c>
      <c r="I815" s="54"/>
      <c r="J815" s="49">
        <v>1</v>
      </c>
      <c r="K815" s="49">
        <v>3000</v>
      </c>
      <c r="L815" s="49">
        <v>3000</v>
      </c>
      <c r="M815" s="49">
        <v>3100</v>
      </c>
      <c r="N815" s="54" t="s">
        <v>1221</v>
      </c>
      <c r="O815" s="49">
        <v>1</v>
      </c>
      <c r="Q815" s="49">
        <v>50555.72</v>
      </c>
      <c r="R815" s="49">
        <v>49257.42</v>
      </c>
      <c r="S815" s="49">
        <v>55.61</v>
      </c>
      <c r="T815" s="49">
        <v>1242.69</v>
      </c>
      <c r="U815" s="49" t="s">
        <v>690</v>
      </c>
      <c r="V815" s="49" t="s">
        <v>358</v>
      </c>
      <c r="X815" s="58" t="s">
        <v>686</v>
      </c>
      <c r="Y815" s="58" t="s">
        <v>687</v>
      </c>
    </row>
    <row r="816" spans="1:25" ht="12" customHeight="1">
      <c r="A816" s="49" t="s">
        <v>1189</v>
      </c>
      <c r="C816" s="57" t="str">
        <f>_xlfn.XLOOKUP(F816,truck_and_mark!B:B,truck_and_mark!A:A)</f>
        <v>AFJ8480</v>
      </c>
      <c r="E816" s="55"/>
      <c r="F816" s="32" t="s">
        <v>1224</v>
      </c>
      <c r="G816" s="77" t="s">
        <v>1225</v>
      </c>
      <c r="H816" s="77" t="s">
        <v>1226</v>
      </c>
      <c r="I816" s="83" t="s">
        <v>1227</v>
      </c>
      <c r="J816" s="49">
        <v>1</v>
      </c>
      <c r="K816" s="49">
        <v>1059.7</v>
      </c>
      <c r="L816" s="49">
        <v>15895.5</v>
      </c>
      <c r="M816" s="49">
        <v>16000</v>
      </c>
      <c r="N816" s="54" t="s">
        <v>1224</v>
      </c>
      <c r="O816" s="49">
        <v>1</v>
      </c>
      <c r="Q816" s="49">
        <v>542501.80000000005</v>
      </c>
      <c r="R816" s="49">
        <v>528570.02</v>
      </c>
      <c r="S816" s="49">
        <v>596.75</v>
      </c>
      <c r="T816" s="49">
        <v>13335.03</v>
      </c>
      <c r="U816" s="49" t="s">
        <v>690</v>
      </c>
      <c r="V816" s="49" t="s">
        <v>358</v>
      </c>
      <c r="X816" s="58" t="s">
        <v>686</v>
      </c>
      <c r="Y816" s="58" t="s">
        <v>687</v>
      </c>
    </row>
    <row r="817" spans="1:25" ht="12" customHeight="1">
      <c r="A817" s="49" t="s">
        <v>1397</v>
      </c>
      <c r="C817" s="57" t="str">
        <f>_xlfn.XLOOKUP(F817,truck_and_mark!B:B,truck_and_mark!A:A)</f>
        <v>AFJ8480</v>
      </c>
      <c r="F817" s="32" t="s">
        <v>1417</v>
      </c>
      <c r="G817" s="49" t="s">
        <v>703</v>
      </c>
      <c r="H817" s="49" t="s">
        <v>704</v>
      </c>
      <c r="I817" s="49" t="s">
        <v>705</v>
      </c>
      <c r="J817" s="49">
        <v>1</v>
      </c>
      <c r="K817" s="49">
        <v>47</v>
      </c>
      <c r="L817" s="49">
        <v>1880</v>
      </c>
      <c r="M817" s="49">
        <v>1985</v>
      </c>
      <c r="N817" s="49">
        <v>8543909000</v>
      </c>
      <c r="O817" s="49">
        <v>40</v>
      </c>
      <c r="Q817" s="49">
        <v>14838.8</v>
      </c>
      <c r="R817" s="49">
        <v>13364.2</v>
      </c>
      <c r="S817" s="49">
        <v>16.350000000000001</v>
      </c>
      <c r="T817" s="49">
        <v>1458.25</v>
      </c>
      <c r="U817" s="49" t="s">
        <v>707</v>
      </c>
      <c r="V817" s="49" t="s">
        <v>708</v>
      </c>
      <c r="X817" s="49" t="s">
        <v>703</v>
      </c>
      <c r="Y817" s="49" t="s">
        <v>704</v>
      </c>
    </row>
    <row r="818" spans="1:25" ht="12" customHeight="1">
      <c r="A818" s="49" t="s">
        <v>1397</v>
      </c>
      <c r="C818" s="57" t="str">
        <f>_xlfn.XLOOKUP(F818,truck_and_mark!B:B,truck_and_mark!A:A)</f>
        <v>AFJ8480</v>
      </c>
      <c r="F818" s="32" t="s">
        <v>1489</v>
      </c>
      <c r="G818" s="49" t="s">
        <v>703</v>
      </c>
      <c r="H818" s="49" t="s">
        <v>704</v>
      </c>
      <c r="I818" s="49" t="s">
        <v>705</v>
      </c>
      <c r="J818" s="49">
        <v>1</v>
      </c>
      <c r="K818" s="49">
        <v>47</v>
      </c>
      <c r="L818" s="49">
        <v>1880</v>
      </c>
      <c r="M818" s="49">
        <v>1985</v>
      </c>
      <c r="N818" s="49">
        <v>8543909000</v>
      </c>
      <c r="O818" s="49">
        <v>40</v>
      </c>
      <c r="Q818" s="49">
        <v>14838.8</v>
      </c>
      <c r="R818" s="49">
        <v>13364.2</v>
      </c>
      <c r="S818" s="49">
        <v>16.350000000000001</v>
      </c>
      <c r="T818" s="49">
        <v>1458.25</v>
      </c>
      <c r="U818" s="49" t="s">
        <v>707</v>
      </c>
      <c r="V818" s="49" t="s">
        <v>708</v>
      </c>
      <c r="X818" s="49" t="s">
        <v>703</v>
      </c>
      <c r="Y818" s="49" t="s">
        <v>704</v>
      </c>
    </row>
    <row r="819" spans="1:25" ht="12" customHeight="1">
      <c r="A819" s="49" t="s">
        <v>1397</v>
      </c>
      <c r="C819" s="57" t="str">
        <f>_xlfn.XLOOKUP(F819,truck_and_mark!B:B,truck_and_mark!A:A)</f>
        <v>AFJ8480</v>
      </c>
      <c r="F819" s="32" t="s">
        <v>1626</v>
      </c>
      <c r="G819" s="49" t="s">
        <v>703</v>
      </c>
      <c r="H819" s="49" t="s">
        <v>704</v>
      </c>
      <c r="I819" s="49" t="s">
        <v>705</v>
      </c>
      <c r="J819" s="49">
        <v>1</v>
      </c>
      <c r="K819" s="49">
        <v>47</v>
      </c>
      <c r="L819" s="49">
        <v>1880</v>
      </c>
      <c r="M819" s="49">
        <v>1985</v>
      </c>
      <c r="N819" s="49">
        <v>8543909000</v>
      </c>
      <c r="O819" s="49">
        <v>40</v>
      </c>
      <c r="Q819" s="49">
        <v>14838.8</v>
      </c>
      <c r="R819" s="49">
        <v>13364.2</v>
      </c>
      <c r="S819" s="49">
        <v>16.350000000000001</v>
      </c>
      <c r="T819" s="49">
        <v>1458.25</v>
      </c>
      <c r="U819" s="49" t="s">
        <v>707</v>
      </c>
      <c r="V819" s="49" t="s">
        <v>708</v>
      </c>
      <c r="X819" s="49" t="s">
        <v>703</v>
      </c>
      <c r="Y819" s="49" t="s">
        <v>704</v>
      </c>
    </row>
    <row r="820" spans="1:25" ht="12" customHeight="1">
      <c r="A820" s="49" t="s">
        <v>1397</v>
      </c>
      <c r="C820" s="57" t="str">
        <f>_xlfn.XLOOKUP(F820,truck_and_mark!B:B,truck_and_mark!A:A)</f>
        <v>AFJ8480</v>
      </c>
      <c r="F820" s="32" t="s">
        <v>1635</v>
      </c>
      <c r="G820" s="49" t="s">
        <v>703</v>
      </c>
      <c r="H820" s="49" t="s">
        <v>704</v>
      </c>
      <c r="I820" s="49" t="s">
        <v>705</v>
      </c>
      <c r="J820" s="49">
        <v>1</v>
      </c>
      <c r="K820" s="49">
        <v>47</v>
      </c>
      <c r="L820" s="49">
        <v>1880</v>
      </c>
      <c r="M820" s="49">
        <v>1985</v>
      </c>
      <c r="N820" s="49">
        <v>8543909000</v>
      </c>
      <c r="O820" s="49">
        <v>40</v>
      </c>
      <c r="Q820" s="49">
        <v>14838.8</v>
      </c>
      <c r="R820" s="49">
        <v>13364.2</v>
      </c>
      <c r="S820" s="49">
        <v>16.350000000000001</v>
      </c>
      <c r="T820" s="49">
        <v>1458.25</v>
      </c>
      <c r="U820" s="49" t="s">
        <v>707</v>
      </c>
      <c r="V820" s="49" t="s">
        <v>708</v>
      </c>
      <c r="X820" s="49" t="s">
        <v>703</v>
      </c>
      <c r="Y820" s="49" t="s">
        <v>704</v>
      </c>
    </row>
    <row r="821" spans="1:25" ht="12" customHeight="1">
      <c r="A821" s="49" t="s">
        <v>1397</v>
      </c>
      <c r="C821" s="57" t="str">
        <f>_xlfn.XLOOKUP(F821,truck_and_mark!B:B,truck_and_mark!A:A)</f>
        <v>AFJ8480</v>
      </c>
      <c r="F821" s="32" t="s">
        <v>1649</v>
      </c>
      <c r="G821" s="49" t="s">
        <v>703</v>
      </c>
      <c r="H821" s="49" t="s">
        <v>704</v>
      </c>
      <c r="I821" s="49" t="s">
        <v>705</v>
      </c>
      <c r="J821" s="49">
        <v>1</v>
      </c>
      <c r="K821" s="49">
        <v>47</v>
      </c>
      <c r="L821" s="49">
        <v>1880</v>
      </c>
      <c r="M821" s="49">
        <v>1985</v>
      </c>
      <c r="N821" s="49">
        <v>8543909000</v>
      </c>
      <c r="O821" s="49">
        <v>40</v>
      </c>
      <c r="Q821" s="49">
        <v>14838.8</v>
      </c>
      <c r="R821" s="49">
        <v>13364.2</v>
      </c>
      <c r="S821" s="49">
        <v>16.350000000000001</v>
      </c>
      <c r="T821" s="49">
        <v>1458.25</v>
      </c>
      <c r="U821" s="49" t="s">
        <v>707</v>
      </c>
      <c r="V821" s="49" t="s">
        <v>708</v>
      </c>
      <c r="X821" s="49" t="s">
        <v>703</v>
      </c>
      <c r="Y821" s="49" t="s">
        <v>704</v>
      </c>
    </row>
    <row r="822" spans="1:25" ht="12" customHeight="1">
      <c r="A822" s="49" t="s">
        <v>1397</v>
      </c>
      <c r="C822" s="57" t="str">
        <f>_xlfn.XLOOKUP(F822,truck_and_mark!B:B,truck_and_mark!A:A)</f>
        <v>AFJ8480</v>
      </c>
      <c r="F822" s="32" t="s">
        <v>1664</v>
      </c>
      <c r="G822" s="49" t="s">
        <v>703</v>
      </c>
      <c r="H822" s="49" t="s">
        <v>704</v>
      </c>
      <c r="I822" s="49" t="s">
        <v>705</v>
      </c>
      <c r="J822" s="49">
        <v>1</v>
      </c>
      <c r="K822" s="49">
        <v>47</v>
      </c>
      <c r="L822" s="49">
        <v>1880</v>
      </c>
      <c r="M822" s="49">
        <v>1985</v>
      </c>
      <c r="N822" s="49">
        <v>8543909000</v>
      </c>
      <c r="O822" s="49">
        <v>40</v>
      </c>
      <c r="Q822" s="49">
        <v>14838.8</v>
      </c>
      <c r="R822" s="49">
        <v>13364.2</v>
      </c>
      <c r="S822" s="49">
        <v>16.350000000000001</v>
      </c>
      <c r="T822" s="49">
        <v>1458.25</v>
      </c>
      <c r="U822" s="49" t="s">
        <v>707</v>
      </c>
      <c r="V822" s="49" t="s">
        <v>708</v>
      </c>
      <c r="X822" s="49" t="s">
        <v>703</v>
      </c>
      <c r="Y822" s="49" t="s">
        <v>704</v>
      </c>
    </row>
    <row r="823" spans="1:25" ht="12" customHeight="1">
      <c r="A823" s="7" t="s">
        <v>1229</v>
      </c>
      <c r="C823" s="57" t="str">
        <f>_xlfn.XLOOKUP(F823,truck_and_mark!B:B,truck_and_mark!A:A)</f>
        <v>AFQ2088</v>
      </c>
      <c r="E823" s="55"/>
      <c r="F823" s="32" t="s">
        <v>1341</v>
      </c>
      <c r="G823" s="8" t="s">
        <v>1232</v>
      </c>
      <c r="H823" s="8" t="s">
        <v>1233</v>
      </c>
      <c r="I823" s="9" t="s">
        <v>694</v>
      </c>
      <c r="J823" s="81">
        <v>1</v>
      </c>
      <c r="K823" s="58">
        <v>7900</v>
      </c>
      <c r="L823" s="58">
        <v>7900</v>
      </c>
      <c r="M823" s="58">
        <v>9011</v>
      </c>
      <c r="N823" s="49">
        <v>8543909000</v>
      </c>
      <c r="O823" s="49">
        <v>1</v>
      </c>
      <c r="Q823" s="49">
        <v>12705.04</v>
      </c>
      <c r="R823" s="49">
        <v>8698.65</v>
      </c>
      <c r="S823" s="49">
        <v>13.97</v>
      </c>
      <c r="T823" s="49">
        <v>3992.42</v>
      </c>
      <c r="U823" s="49" t="s">
        <v>696</v>
      </c>
      <c r="V823" s="49" t="s">
        <v>1234</v>
      </c>
      <c r="X823" s="49" t="s">
        <v>1232</v>
      </c>
      <c r="Y823" s="49" t="s">
        <v>1233</v>
      </c>
    </row>
    <row r="824" spans="1:25" ht="12" customHeight="1">
      <c r="A824" s="7" t="s">
        <v>1229</v>
      </c>
      <c r="C824" s="57" t="str">
        <f>_xlfn.XLOOKUP(F824,truck_and_mark!B:B,truck_and_mark!A:A)</f>
        <v>AFQ2088</v>
      </c>
      <c r="E824" s="55"/>
      <c r="F824" s="32" t="s">
        <v>1341</v>
      </c>
      <c r="G824" s="8" t="s">
        <v>1235</v>
      </c>
      <c r="H824" s="8" t="s">
        <v>699</v>
      </c>
      <c r="I824" s="58" t="s">
        <v>700</v>
      </c>
      <c r="J824" s="60"/>
      <c r="K824" s="58">
        <v>240</v>
      </c>
      <c r="L824" s="58">
        <v>720</v>
      </c>
      <c r="M824" s="58">
        <v>726</v>
      </c>
      <c r="N824" s="49">
        <v>5603149000</v>
      </c>
      <c r="O824" s="49">
        <v>3</v>
      </c>
      <c r="Q824" s="49">
        <v>2304</v>
      </c>
      <c r="R824" s="49">
        <v>1319.4</v>
      </c>
      <c r="S824" s="49">
        <v>2.54</v>
      </c>
      <c r="T824" s="49">
        <v>982.06</v>
      </c>
      <c r="U824" s="49" t="s">
        <v>1236</v>
      </c>
      <c r="V824" s="49" t="s">
        <v>716</v>
      </c>
      <c r="X824" s="49" t="s">
        <v>1235</v>
      </c>
      <c r="Y824" s="49" t="s">
        <v>699</v>
      </c>
    </row>
    <row r="825" spans="1:25" ht="12" customHeight="1">
      <c r="A825" s="49" t="s">
        <v>1397</v>
      </c>
      <c r="C825" s="57" t="str">
        <f>_xlfn.XLOOKUP(F825,truck_and_mark!B:B,truck_and_mark!A:A)</f>
        <v>AFQ2088</v>
      </c>
      <c r="F825" s="32" t="s">
        <v>1524</v>
      </c>
      <c r="G825" s="49" t="s">
        <v>703</v>
      </c>
      <c r="H825" s="49" t="s">
        <v>704</v>
      </c>
      <c r="I825" s="49" t="s">
        <v>705</v>
      </c>
      <c r="J825" s="49">
        <v>1</v>
      </c>
      <c r="K825" s="49">
        <v>47</v>
      </c>
      <c r="L825" s="49">
        <v>1880</v>
      </c>
      <c r="M825" s="49">
        <v>1985</v>
      </c>
      <c r="N825" s="49">
        <v>8543909000</v>
      </c>
      <c r="O825" s="49">
        <v>40</v>
      </c>
      <c r="Q825" s="49">
        <v>14838.8</v>
      </c>
      <c r="R825" s="49">
        <v>13364.2</v>
      </c>
      <c r="S825" s="49">
        <v>16.350000000000001</v>
      </c>
      <c r="T825" s="49">
        <v>1458.25</v>
      </c>
      <c r="U825" s="49" t="s">
        <v>707</v>
      </c>
      <c r="V825" s="49" t="s">
        <v>708</v>
      </c>
      <c r="X825" s="49" t="s">
        <v>703</v>
      </c>
      <c r="Y825" s="49" t="s">
        <v>704</v>
      </c>
    </row>
    <row r="826" spans="1:25" ht="12" customHeight="1">
      <c r="A826" s="49" t="s">
        <v>1397</v>
      </c>
      <c r="C826" s="57" t="str">
        <f>_xlfn.XLOOKUP(F826,truck_and_mark!B:B,truck_and_mark!A:A)</f>
        <v>AFQ2088</v>
      </c>
      <c r="F826" s="32" t="s">
        <v>1581</v>
      </c>
      <c r="G826" s="49" t="s">
        <v>703</v>
      </c>
      <c r="H826" s="49" t="s">
        <v>704</v>
      </c>
      <c r="I826" s="49" t="s">
        <v>705</v>
      </c>
      <c r="J826" s="49">
        <v>1</v>
      </c>
      <c r="K826" s="49">
        <v>47</v>
      </c>
      <c r="L826" s="49">
        <v>1880</v>
      </c>
      <c r="M826" s="49">
        <v>1985</v>
      </c>
      <c r="N826" s="49">
        <v>8543909000</v>
      </c>
      <c r="O826" s="49">
        <v>40</v>
      </c>
      <c r="Q826" s="49">
        <v>14838.8</v>
      </c>
      <c r="R826" s="49">
        <v>13364.2</v>
      </c>
      <c r="S826" s="49">
        <v>16.350000000000001</v>
      </c>
      <c r="T826" s="49">
        <v>1458.25</v>
      </c>
      <c r="U826" s="49" t="s">
        <v>707</v>
      </c>
      <c r="V826" s="49" t="s">
        <v>708</v>
      </c>
      <c r="X826" s="49" t="s">
        <v>703</v>
      </c>
      <c r="Y826" s="49" t="s">
        <v>704</v>
      </c>
    </row>
    <row r="827" spans="1:25" ht="12" customHeight="1">
      <c r="A827" s="49" t="s">
        <v>1397</v>
      </c>
      <c r="C827" s="57" t="str">
        <f>_xlfn.XLOOKUP(F827,truck_and_mark!B:B,truck_and_mark!A:A)</f>
        <v>AFQ2088</v>
      </c>
      <c r="F827" s="32" t="s">
        <v>1641</v>
      </c>
      <c r="G827" s="49" t="s">
        <v>703</v>
      </c>
      <c r="H827" s="49" t="s">
        <v>704</v>
      </c>
      <c r="I827" s="49" t="s">
        <v>705</v>
      </c>
      <c r="J827" s="49">
        <v>1</v>
      </c>
      <c r="K827" s="49">
        <v>47</v>
      </c>
      <c r="L827" s="49">
        <v>1880</v>
      </c>
      <c r="M827" s="49">
        <v>1985</v>
      </c>
      <c r="N827" s="49">
        <v>8543909000</v>
      </c>
      <c r="O827" s="49">
        <v>40</v>
      </c>
      <c r="Q827" s="49">
        <v>14838.8</v>
      </c>
      <c r="R827" s="49">
        <v>13364.2</v>
      </c>
      <c r="S827" s="49">
        <v>16.350000000000001</v>
      </c>
      <c r="T827" s="49">
        <v>1458.25</v>
      </c>
      <c r="U827" s="49" t="s">
        <v>707</v>
      </c>
      <c r="V827" s="49" t="s">
        <v>708</v>
      </c>
      <c r="X827" s="49" t="s">
        <v>703</v>
      </c>
      <c r="Y827" s="49" t="s">
        <v>704</v>
      </c>
    </row>
    <row r="828" spans="1:25" ht="12" customHeight="1">
      <c r="A828" s="49" t="s">
        <v>1397</v>
      </c>
      <c r="C828" s="57" t="str">
        <f>_xlfn.XLOOKUP(F828,truck_and_mark!B:B,truck_and_mark!A:A)</f>
        <v>AFQ2088</v>
      </c>
      <c r="F828" s="32" t="s">
        <v>1673</v>
      </c>
      <c r="G828" s="49" t="s">
        <v>703</v>
      </c>
      <c r="H828" s="49" t="s">
        <v>704</v>
      </c>
      <c r="I828" s="49" t="s">
        <v>705</v>
      </c>
      <c r="J828" s="49">
        <v>1</v>
      </c>
      <c r="K828" s="49">
        <v>47</v>
      </c>
      <c r="L828" s="49">
        <v>1880</v>
      </c>
      <c r="M828" s="49">
        <v>1985</v>
      </c>
      <c r="N828" s="49">
        <v>8543909000</v>
      </c>
      <c r="O828" s="49">
        <v>40</v>
      </c>
      <c r="Q828" s="49">
        <v>14838.8</v>
      </c>
      <c r="R828" s="49">
        <v>13364.2</v>
      </c>
      <c r="S828" s="49">
        <v>16.350000000000001</v>
      </c>
      <c r="T828" s="49">
        <v>1458.25</v>
      </c>
      <c r="U828" s="49" t="s">
        <v>707</v>
      </c>
      <c r="V828" s="49" t="s">
        <v>708</v>
      </c>
      <c r="X828" s="49" t="s">
        <v>703</v>
      </c>
      <c r="Y828" s="49" t="s">
        <v>704</v>
      </c>
    </row>
    <row r="829" spans="1:25" ht="12" customHeight="1">
      <c r="A829" s="7" t="s">
        <v>1229</v>
      </c>
      <c r="C829" s="57" t="str">
        <f>_xlfn.XLOOKUP(F829,truck_and_mark!B:B,truck_and_mark!A:A)</f>
        <v>AFQ2092</v>
      </c>
      <c r="E829" s="55"/>
      <c r="F829" s="32" t="s">
        <v>1254</v>
      </c>
      <c r="G829" s="8" t="s">
        <v>1232</v>
      </c>
      <c r="H829" s="8" t="s">
        <v>1233</v>
      </c>
      <c r="I829" s="9" t="s">
        <v>694</v>
      </c>
      <c r="J829" s="81">
        <v>1</v>
      </c>
      <c r="K829" s="58">
        <v>7900</v>
      </c>
      <c r="L829" s="58">
        <v>7900</v>
      </c>
      <c r="M829" s="58">
        <v>9011</v>
      </c>
      <c r="N829" s="49">
        <v>8543909000</v>
      </c>
      <c r="O829" s="49">
        <v>1</v>
      </c>
      <c r="Q829" s="49">
        <v>12705.04</v>
      </c>
      <c r="R829" s="49">
        <v>8698.65</v>
      </c>
      <c r="S829" s="49">
        <v>13.97</v>
      </c>
      <c r="T829" s="49">
        <v>3992.42</v>
      </c>
      <c r="U829" s="49" t="s">
        <v>696</v>
      </c>
      <c r="V829" s="49" t="s">
        <v>1234</v>
      </c>
      <c r="X829" s="49" t="s">
        <v>1232</v>
      </c>
      <c r="Y829" s="49" t="s">
        <v>1233</v>
      </c>
    </row>
    <row r="830" spans="1:25" ht="12" customHeight="1">
      <c r="A830" s="7" t="s">
        <v>1229</v>
      </c>
      <c r="C830" s="57" t="str">
        <f>_xlfn.XLOOKUP(F830,truck_and_mark!B:B,truck_and_mark!A:A)</f>
        <v>AFQ2092</v>
      </c>
      <c r="E830" s="55"/>
      <c r="F830" s="32" t="s">
        <v>1254</v>
      </c>
      <c r="G830" s="8" t="s">
        <v>1235</v>
      </c>
      <c r="H830" s="8" t="s">
        <v>699</v>
      </c>
      <c r="I830" s="58" t="s">
        <v>700</v>
      </c>
      <c r="J830" s="60"/>
      <c r="K830" s="58">
        <v>240</v>
      </c>
      <c r="L830" s="58">
        <v>720</v>
      </c>
      <c r="M830" s="58">
        <v>726</v>
      </c>
      <c r="N830" s="49">
        <v>5603149000</v>
      </c>
      <c r="O830" s="49">
        <v>3</v>
      </c>
      <c r="Q830" s="49">
        <v>2304</v>
      </c>
      <c r="R830" s="49">
        <v>1319.4</v>
      </c>
      <c r="S830" s="49">
        <v>2.54</v>
      </c>
      <c r="T830" s="49">
        <v>982.06</v>
      </c>
      <c r="U830" s="49" t="s">
        <v>1236</v>
      </c>
      <c r="V830" s="49" t="s">
        <v>716</v>
      </c>
      <c r="X830" s="49" t="s">
        <v>1235</v>
      </c>
      <c r="Y830" s="49" t="s">
        <v>699</v>
      </c>
    </row>
    <row r="831" spans="1:25" ht="12" customHeight="1">
      <c r="A831" s="49" t="s">
        <v>1686</v>
      </c>
      <c r="C831" s="57" t="str">
        <f>_xlfn.XLOOKUP(F831,truck_and_mark!B:B,truck_and_mark!A:A)</f>
        <v>AFQ2092</v>
      </c>
      <c r="E831" s="55"/>
      <c r="F831" s="32" t="s">
        <v>1694</v>
      </c>
      <c r="G831" s="49" t="s">
        <v>703</v>
      </c>
      <c r="H831" s="49" t="s">
        <v>704</v>
      </c>
      <c r="I831" s="49" t="s">
        <v>710</v>
      </c>
      <c r="J831" s="49">
        <v>1</v>
      </c>
      <c r="K831" s="49">
        <v>46.4</v>
      </c>
      <c r="L831" s="49">
        <v>1761</v>
      </c>
      <c r="M831" s="49">
        <v>1878</v>
      </c>
      <c r="N831" s="49">
        <v>8543909000</v>
      </c>
      <c r="O831" s="49">
        <v>38</v>
      </c>
      <c r="Q831" s="49">
        <v>14031.88</v>
      </c>
      <c r="R831" s="49">
        <v>12664.83</v>
      </c>
      <c r="S831" s="49">
        <v>15.47</v>
      </c>
      <c r="T831" s="49">
        <v>1351.58</v>
      </c>
      <c r="U831" s="49" t="s">
        <v>712</v>
      </c>
      <c r="V831" s="49" t="s">
        <v>713</v>
      </c>
      <c r="X831" s="49" t="s">
        <v>703</v>
      </c>
      <c r="Y831" s="49" t="s">
        <v>704</v>
      </c>
    </row>
    <row r="832" spans="1:25" ht="12" customHeight="1">
      <c r="A832" s="49" t="s">
        <v>1686</v>
      </c>
      <c r="C832" s="57" t="str">
        <f>_xlfn.XLOOKUP(F832,truck_and_mark!B:B,truck_and_mark!A:A)</f>
        <v>AFQ2092</v>
      </c>
      <c r="E832" s="55"/>
      <c r="F832" s="32" t="s">
        <v>1850</v>
      </c>
      <c r="G832" s="49" t="s">
        <v>703</v>
      </c>
      <c r="H832" s="49" t="s">
        <v>704</v>
      </c>
      <c r="I832" s="49" t="s">
        <v>710</v>
      </c>
      <c r="J832" s="49">
        <v>1</v>
      </c>
      <c r="K832" s="49">
        <v>46.4</v>
      </c>
      <c r="L832" s="49">
        <v>1761</v>
      </c>
      <c r="M832" s="49">
        <v>1879</v>
      </c>
      <c r="N832" s="49">
        <v>8543909000</v>
      </c>
      <c r="O832" s="49">
        <v>38</v>
      </c>
      <c r="Q832" s="49">
        <v>14031.88</v>
      </c>
      <c r="R832" s="49">
        <v>12664.83</v>
      </c>
      <c r="S832" s="49">
        <v>15.47</v>
      </c>
      <c r="T832" s="49">
        <v>1351.58</v>
      </c>
      <c r="U832" s="49" t="s">
        <v>712</v>
      </c>
      <c r="V832" s="49" t="s">
        <v>713</v>
      </c>
      <c r="X832" s="49" t="s">
        <v>703</v>
      </c>
      <c r="Y832" s="49" t="s">
        <v>704</v>
      </c>
    </row>
    <row r="833" spans="1:25" ht="12" customHeight="1">
      <c r="A833" s="49" t="s">
        <v>1686</v>
      </c>
      <c r="C833" s="57" t="str">
        <f>_xlfn.XLOOKUP(F833,truck_and_mark!B:B,truck_and_mark!A:A)</f>
        <v>AFQ2092</v>
      </c>
      <c r="E833" s="55"/>
      <c r="F833" s="32" t="s">
        <v>1899</v>
      </c>
      <c r="G833" s="49" t="s">
        <v>703</v>
      </c>
      <c r="H833" s="49" t="s">
        <v>704</v>
      </c>
      <c r="I833" s="49" t="s">
        <v>710</v>
      </c>
      <c r="J833" s="49">
        <v>1</v>
      </c>
      <c r="K833" s="49">
        <v>46.4</v>
      </c>
      <c r="L833" s="49">
        <v>1761</v>
      </c>
      <c r="M833" s="49">
        <v>1878</v>
      </c>
      <c r="N833" s="49">
        <v>8543909000</v>
      </c>
      <c r="O833" s="49">
        <v>38</v>
      </c>
      <c r="Q833" s="49">
        <v>14031.88</v>
      </c>
      <c r="R833" s="49">
        <v>12664.83</v>
      </c>
      <c r="S833" s="49">
        <v>15.47</v>
      </c>
      <c r="T833" s="49">
        <v>1351.58</v>
      </c>
      <c r="U833" s="49" t="s">
        <v>712</v>
      </c>
      <c r="V833" s="49" t="s">
        <v>713</v>
      </c>
      <c r="X833" s="49" t="s">
        <v>703</v>
      </c>
      <c r="Y833" s="49" t="s">
        <v>704</v>
      </c>
    </row>
    <row r="834" spans="1:25" ht="12" customHeight="1">
      <c r="A834" s="49" t="s">
        <v>1686</v>
      </c>
      <c r="C834" s="57" t="str">
        <f>_xlfn.XLOOKUP(F834,truck_and_mark!B:B,truck_and_mark!A:A)</f>
        <v>AFQ2092</v>
      </c>
      <c r="E834" s="55"/>
      <c r="F834" s="32" t="s">
        <v>1911</v>
      </c>
      <c r="G834" s="49" t="s">
        <v>703</v>
      </c>
      <c r="H834" s="49" t="s">
        <v>704</v>
      </c>
      <c r="I834" s="49" t="s">
        <v>710</v>
      </c>
      <c r="J834" s="49">
        <v>1</v>
      </c>
      <c r="K834" s="49">
        <v>46.4</v>
      </c>
      <c r="L834" s="49">
        <v>1762</v>
      </c>
      <c r="M834" s="49">
        <v>1878</v>
      </c>
      <c r="N834" s="49">
        <v>8543909000</v>
      </c>
      <c r="O834" s="49">
        <v>38</v>
      </c>
      <c r="Q834" s="49">
        <v>14031.88</v>
      </c>
      <c r="R834" s="49">
        <v>12664.83</v>
      </c>
      <c r="S834" s="49">
        <v>15.47</v>
      </c>
      <c r="T834" s="49">
        <v>1351.58</v>
      </c>
      <c r="U834" s="49" t="s">
        <v>712</v>
      </c>
      <c r="V834" s="49" t="s">
        <v>713</v>
      </c>
      <c r="X834" s="49" t="s">
        <v>703</v>
      </c>
      <c r="Y834" s="49" t="s">
        <v>704</v>
      </c>
    </row>
    <row r="835" spans="1:25" ht="12" customHeight="1">
      <c r="A835" s="7" t="s">
        <v>1229</v>
      </c>
      <c r="C835" s="57" t="str">
        <f>_xlfn.XLOOKUP(F835,truck_and_mark!B:B,truck_and_mark!A:A)</f>
        <v>AFQ2093</v>
      </c>
      <c r="E835" s="55"/>
      <c r="F835" s="32" t="s">
        <v>1302</v>
      </c>
      <c r="G835" s="8" t="s">
        <v>1232</v>
      </c>
      <c r="H835" s="8" t="s">
        <v>1233</v>
      </c>
      <c r="I835" s="9" t="s">
        <v>694</v>
      </c>
      <c r="J835" s="81">
        <v>1</v>
      </c>
      <c r="K835" s="58">
        <v>7900</v>
      </c>
      <c r="L835" s="58">
        <v>7900</v>
      </c>
      <c r="M835" s="58">
        <v>9011</v>
      </c>
      <c r="N835" s="49">
        <v>8543909000</v>
      </c>
      <c r="O835" s="49">
        <v>1</v>
      </c>
      <c r="Q835" s="49">
        <v>12705.04</v>
      </c>
      <c r="R835" s="49">
        <v>8698.65</v>
      </c>
      <c r="S835" s="49">
        <v>13.97</v>
      </c>
      <c r="T835" s="49">
        <v>3992.42</v>
      </c>
      <c r="U835" s="49" t="s">
        <v>696</v>
      </c>
      <c r="V835" s="49" t="s">
        <v>1234</v>
      </c>
      <c r="X835" s="49" t="s">
        <v>1232</v>
      </c>
      <c r="Y835" s="49" t="s">
        <v>1233</v>
      </c>
    </row>
    <row r="836" spans="1:25" ht="12" customHeight="1">
      <c r="A836" s="7" t="s">
        <v>1229</v>
      </c>
      <c r="C836" s="57" t="str">
        <f>_xlfn.XLOOKUP(F836,truck_and_mark!B:B,truck_and_mark!A:A)</f>
        <v>AFQ2093</v>
      </c>
      <c r="E836" s="55"/>
      <c r="F836" s="32" t="s">
        <v>1302</v>
      </c>
      <c r="G836" s="8" t="s">
        <v>1235</v>
      </c>
      <c r="H836" s="8" t="s">
        <v>699</v>
      </c>
      <c r="I836" s="58" t="s">
        <v>700</v>
      </c>
      <c r="J836" s="60"/>
      <c r="K836" s="58">
        <v>240</v>
      </c>
      <c r="L836" s="58">
        <v>720</v>
      </c>
      <c r="M836" s="58">
        <v>726</v>
      </c>
      <c r="N836" s="49">
        <v>5603149000</v>
      </c>
      <c r="O836" s="49">
        <v>3</v>
      </c>
      <c r="Q836" s="49">
        <v>2304</v>
      </c>
      <c r="R836" s="49">
        <v>1319.4</v>
      </c>
      <c r="S836" s="49">
        <v>2.54</v>
      </c>
      <c r="T836" s="49">
        <v>982.06</v>
      </c>
      <c r="U836" s="49" t="s">
        <v>1236</v>
      </c>
      <c r="V836" s="49" t="s">
        <v>716</v>
      </c>
      <c r="X836" s="49" t="s">
        <v>1235</v>
      </c>
      <c r="Y836" s="49" t="s">
        <v>699</v>
      </c>
    </row>
    <row r="837" spans="1:25" ht="12" customHeight="1">
      <c r="A837" s="49" t="s">
        <v>1686</v>
      </c>
      <c r="C837" s="57" t="str">
        <f>_xlfn.XLOOKUP(F837,truck_and_mark!B:B,truck_and_mark!A:A)</f>
        <v>AFQ2093</v>
      </c>
      <c r="E837" s="55"/>
      <c r="F837" s="32" t="s">
        <v>1759</v>
      </c>
      <c r="G837" s="49" t="s">
        <v>703</v>
      </c>
      <c r="H837" s="49" t="s">
        <v>704</v>
      </c>
      <c r="I837" s="49" t="s">
        <v>710</v>
      </c>
      <c r="J837" s="49">
        <v>1</v>
      </c>
      <c r="K837" s="49">
        <v>46.4</v>
      </c>
      <c r="L837" s="49">
        <v>1764</v>
      </c>
      <c r="M837" s="49">
        <v>1878</v>
      </c>
      <c r="N837" s="49">
        <v>8543909000</v>
      </c>
      <c r="O837" s="49">
        <v>38</v>
      </c>
      <c r="Q837" s="49">
        <v>14031.88</v>
      </c>
      <c r="R837" s="49">
        <v>12664.83</v>
      </c>
      <c r="S837" s="49">
        <v>15.47</v>
      </c>
      <c r="T837" s="49">
        <v>1351.58</v>
      </c>
      <c r="U837" s="49" t="s">
        <v>712</v>
      </c>
      <c r="V837" s="49" t="s">
        <v>713</v>
      </c>
      <c r="X837" s="49" t="s">
        <v>703</v>
      </c>
      <c r="Y837" s="49" t="s">
        <v>704</v>
      </c>
    </row>
    <row r="838" spans="1:25" ht="12" customHeight="1">
      <c r="A838" s="49" t="s">
        <v>1686</v>
      </c>
      <c r="C838" s="57" t="str">
        <f>_xlfn.XLOOKUP(F838,truck_and_mark!B:B,truck_and_mark!A:A)</f>
        <v>AFQ2093</v>
      </c>
      <c r="E838" s="55"/>
      <c r="F838" s="32" t="s">
        <v>1876</v>
      </c>
      <c r="G838" s="49" t="s">
        <v>703</v>
      </c>
      <c r="H838" s="49" t="s">
        <v>704</v>
      </c>
      <c r="I838" s="49" t="s">
        <v>710</v>
      </c>
      <c r="J838" s="49">
        <v>1</v>
      </c>
      <c r="K838" s="49">
        <v>46.4</v>
      </c>
      <c r="L838" s="49">
        <v>1761</v>
      </c>
      <c r="M838" s="49">
        <v>1880</v>
      </c>
      <c r="N838" s="49">
        <v>8543909000</v>
      </c>
      <c r="O838" s="49">
        <v>38</v>
      </c>
      <c r="Q838" s="49">
        <v>14031.88</v>
      </c>
      <c r="R838" s="49">
        <v>12664.83</v>
      </c>
      <c r="S838" s="49">
        <v>15.47</v>
      </c>
      <c r="T838" s="49">
        <v>1351.58</v>
      </c>
      <c r="U838" s="49" t="s">
        <v>712</v>
      </c>
      <c r="V838" s="49" t="s">
        <v>713</v>
      </c>
      <c r="X838" s="49" t="s">
        <v>703</v>
      </c>
      <c r="Y838" s="49" t="s">
        <v>704</v>
      </c>
    </row>
    <row r="839" spans="1:25" ht="12" customHeight="1">
      <c r="A839" s="49" t="s">
        <v>1686</v>
      </c>
      <c r="C839" s="57" t="str">
        <f>_xlfn.XLOOKUP(F839,truck_and_mark!B:B,truck_and_mark!A:A)</f>
        <v>AFQ2093</v>
      </c>
      <c r="E839" s="55"/>
      <c r="F839" s="32" t="s">
        <v>1889</v>
      </c>
      <c r="G839" s="49" t="s">
        <v>703</v>
      </c>
      <c r="H839" s="49" t="s">
        <v>704</v>
      </c>
      <c r="I839" s="49" t="s">
        <v>710</v>
      </c>
      <c r="J839" s="49">
        <v>1</v>
      </c>
      <c r="K839" s="49">
        <v>46.4</v>
      </c>
      <c r="L839" s="49">
        <v>1761</v>
      </c>
      <c r="M839" s="49">
        <v>1878</v>
      </c>
      <c r="N839" s="49">
        <v>8543909000</v>
      </c>
      <c r="O839" s="49">
        <v>38</v>
      </c>
      <c r="Q839" s="49">
        <v>14031.88</v>
      </c>
      <c r="R839" s="49">
        <v>12664.83</v>
      </c>
      <c r="S839" s="49">
        <v>15.47</v>
      </c>
      <c r="T839" s="49">
        <v>1351.58</v>
      </c>
      <c r="U839" s="49" t="s">
        <v>712</v>
      </c>
      <c r="V839" s="49" t="s">
        <v>713</v>
      </c>
      <c r="X839" s="49" t="s">
        <v>703</v>
      </c>
      <c r="Y839" s="49" t="s">
        <v>704</v>
      </c>
    </row>
    <row r="840" spans="1:25" ht="12" customHeight="1">
      <c r="A840" s="49" t="s">
        <v>1686</v>
      </c>
      <c r="C840" s="57" t="str">
        <f>_xlfn.XLOOKUP(F840,truck_and_mark!B:B,truck_and_mark!A:A)</f>
        <v>AFQ2093</v>
      </c>
      <c r="E840" s="55"/>
      <c r="F840" s="32" t="s">
        <v>1912</v>
      </c>
      <c r="G840" s="49" t="s">
        <v>703</v>
      </c>
      <c r="H840" s="49" t="s">
        <v>704</v>
      </c>
      <c r="I840" s="49" t="s">
        <v>710</v>
      </c>
      <c r="J840" s="49">
        <v>1</v>
      </c>
      <c r="K840" s="49">
        <v>46.4</v>
      </c>
      <c r="L840" s="49">
        <v>1761</v>
      </c>
      <c r="M840" s="49">
        <v>1879</v>
      </c>
      <c r="N840" s="49">
        <v>8543909000</v>
      </c>
      <c r="O840" s="49">
        <v>38</v>
      </c>
      <c r="Q840" s="49">
        <v>14031.88</v>
      </c>
      <c r="R840" s="49">
        <v>12664.83</v>
      </c>
      <c r="S840" s="49">
        <v>15.47</v>
      </c>
      <c r="T840" s="49">
        <v>1351.58</v>
      </c>
      <c r="U840" s="49" t="s">
        <v>712</v>
      </c>
      <c r="V840" s="49" t="s">
        <v>713</v>
      </c>
      <c r="X840" s="49" t="s">
        <v>703</v>
      </c>
      <c r="Y840" s="49" t="s">
        <v>704</v>
      </c>
    </row>
    <row r="841" spans="1:25" ht="12" customHeight="1">
      <c r="A841" s="7" t="s">
        <v>1229</v>
      </c>
      <c r="C841" s="57" t="str">
        <f>_xlfn.XLOOKUP(F841,truck_and_mark!B:B,truck_and_mark!A:A)</f>
        <v>AFQ2554</v>
      </c>
      <c r="E841" s="55"/>
      <c r="F841" s="32" t="s">
        <v>1245</v>
      </c>
      <c r="G841" s="8" t="s">
        <v>1232</v>
      </c>
      <c r="H841" s="8" t="s">
        <v>1233</v>
      </c>
      <c r="I841" s="9" t="s">
        <v>694</v>
      </c>
      <c r="J841" s="81">
        <v>1</v>
      </c>
      <c r="K841" s="58">
        <v>7900</v>
      </c>
      <c r="L841" s="58">
        <v>7900</v>
      </c>
      <c r="M841" s="58">
        <v>9011</v>
      </c>
      <c r="N841" s="49">
        <v>8543909000</v>
      </c>
      <c r="O841" s="49">
        <v>1</v>
      </c>
      <c r="Q841" s="49">
        <v>12705.04</v>
      </c>
      <c r="R841" s="49">
        <v>8698.65</v>
      </c>
      <c r="S841" s="49">
        <v>13.97</v>
      </c>
      <c r="T841" s="49">
        <v>3992.42</v>
      </c>
      <c r="U841" s="49" t="s">
        <v>696</v>
      </c>
      <c r="V841" s="49" t="s">
        <v>1234</v>
      </c>
      <c r="X841" s="49" t="s">
        <v>1232</v>
      </c>
      <c r="Y841" s="49" t="s">
        <v>1233</v>
      </c>
    </row>
    <row r="842" spans="1:25" ht="12" customHeight="1">
      <c r="A842" s="7" t="s">
        <v>1229</v>
      </c>
      <c r="C842" s="57" t="str">
        <f>_xlfn.XLOOKUP(F842,truck_and_mark!B:B,truck_and_mark!A:A)</f>
        <v>AFQ2554</v>
      </c>
      <c r="E842" s="55"/>
      <c r="F842" s="32" t="s">
        <v>1245</v>
      </c>
      <c r="G842" s="8" t="s">
        <v>1235</v>
      </c>
      <c r="H842" s="8" t="s">
        <v>699</v>
      </c>
      <c r="I842" s="58" t="s">
        <v>700</v>
      </c>
      <c r="J842" s="60"/>
      <c r="K842" s="58">
        <v>240</v>
      </c>
      <c r="L842" s="58">
        <v>720</v>
      </c>
      <c r="M842" s="58">
        <v>726</v>
      </c>
      <c r="N842" s="49">
        <v>5603149000</v>
      </c>
      <c r="O842" s="49">
        <v>3</v>
      </c>
      <c r="Q842" s="49">
        <v>2304</v>
      </c>
      <c r="R842" s="49">
        <v>1319.4</v>
      </c>
      <c r="S842" s="49">
        <v>2.54</v>
      </c>
      <c r="T842" s="49">
        <v>982.06</v>
      </c>
      <c r="U842" s="49" t="s">
        <v>1236</v>
      </c>
      <c r="V842" s="49" t="s">
        <v>716</v>
      </c>
      <c r="X842" s="49" t="s">
        <v>1235</v>
      </c>
      <c r="Y842" s="49" t="s">
        <v>699</v>
      </c>
    </row>
    <row r="843" spans="1:25" ht="12" customHeight="1">
      <c r="A843" s="49" t="s">
        <v>1686</v>
      </c>
      <c r="C843" s="57" t="str">
        <f>_xlfn.XLOOKUP(F843,truck_and_mark!B:B,truck_and_mark!A:A)</f>
        <v>AFQ2554</v>
      </c>
      <c r="E843" s="55"/>
      <c r="F843" s="32" t="s">
        <v>1718</v>
      </c>
      <c r="G843" s="49" t="s">
        <v>703</v>
      </c>
      <c r="H843" s="49" t="s">
        <v>704</v>
      </c>
      <c r="I843" s="49" t="s">
        <v>710</v>
      </c>
      <c r="J843" s="49">
        <v>1</v>
      </c>
      <c r="K843" s="49">
        <v>46.4</v>
      </c>
      <c r="L843" s="49">
        <v>1761</v>
      </c>
      <c r="M843" s="49">
        <v>1879</v>
      </c>
      <c r="N843" s="49">
        <v>8543909000</v>
      </c>
      <c r="O843" s="49">
        <v>38</v>
      </c>
      <c r="Q843" s="49">
        <v>14031.88</v>
      </c>
      <c r="R843" s="49">
        <v>12664.83</v>
      </c>
      <c r="S843" s="49">
        <v>15.47</v>
      </c>
      <c r="T843" s="49">
        <v>1351.58</v>
      </c>
      <c r="U843" s="49" t="s">
        <v>712</v>
      </c>
      <c r="V843" s="49" t="s">
        <v>713</v>
      </c>
      <c r="X843" s="49" t="s">
        <v>703</v>
      </c>
      <c r="Y843" s="49" t="s">
        <v>704</v>
      </c>
    </row>
    <row r="844" spans="1:25" ht="12" customHeight="1">
      <c r="A844" s="49" t="s">
        <v>1686</v>
      </c>
      <c r="C844" s="57" t="str">
        <f>_xlfn.XLOOKUP(F844,truck_and_mark!B:B,truck_and_mark!A:A)</f>
        <v>AFQ2554</v>
      </c>
      <c r="E844" s="55"/>
      <c r="F844" s="32" t="s">
        <v>1871</v>
      </c>
      <c r="G844" s="49" t="s">
        <v>703</v>
      </c>
      <c r="H844" s="49" t="s">
        <v>704</v>
      </c>
      <c r="I844" s="49" t="s">
        <v>710</v>
      </c>
      <c r="J844" s="49">
        <v>1</v>
      </c>
      <c r="K844" s="49">
        <v>46.4</v>
      </c>
      <c r="L844" s="49">
        <v>1763</v>
      </c>
      <c r="M844" s="49">
        <v>1876</v>
      </c>
      <c r="N844" s="49">
        <v>8543909000</v>
      </c>
      <c r="O844" s="49">
        <v>38</v>
      </c>
      <c r="Q844" s="49">
        <v>14031.88</v>
      </c>
      <c r="R844" s="49">
        <v>12664.83</v>
      </c>
      <c r="S844" s="49">
        <v>15.47</v>
      </c>
      <c r="T844" s="49">
        <v>1351.58</v>
      </c>
      <c r="U844" s="49" t="s">
        <v>712</v>
      </c>
      <c r="V844" s="49" t="s">
        <v>713</v>
      </c>
      <c r="X844" s="49" t="s">
        <v>703</v>
      </c>
      <c r="Y844" s="49" t="s">
        <v>704</v>
      </c>
    </row>
    <row r="845" spans="1:25" ht="12" customHeight="1">
      <c r="A845" s="49" t="s">
        <v>1686</v>
      </c>
      <c r="C845" s="57" t="str">
        <f>_xlfn.XLOOKUP(F845,truck_and_mark!B:B,truck_and_mark!A:A)</f>
        <v>AFQ2554</v>
      </c>
      <c r="E845" s="55"/>
      <c r="F845" s="32" t="s">
        <v>1872</v>
      </c>
      <c r="G845" s="49" t="s">
        <v>703</v>
      </c>
      <c r="H845" s="49" t="s">
        <v>704</v>
      </c>
      <c r="I845" s="49" t="s">
        <v>710</v>
      </c>
      <c r="J845" s="49">
        <v>1</v>
      </c>
      <c r="K845" s="49">
        <v>46.4</v>
      </c>
      <c r="L845" s="49">
        <v>1761</v>
      </c>
      <c r="M845" s="49">
        <v>1878</v>
      </c>
      <c r="N845" s="49">
        <v>8543909000</v>
      </c>
      <c r="O845" s="49">
        <v>38</v>
      </c>
      <c r="Q845" s="49">
        <v>14031.88</v>
      </c>
      <c r="R845" s="49">
        <v>12664.83</v>
      </c>
      <c r="S845" s="49">
        <v>15.47</v>
      </c>
      <c r="T845" s="49">
        <v>1351.58</v>
      </c>
      <c r="U845" s="49" t="s">
        <v>712</v>
      </c>
      <c r="V845" s="49" t="s">
        <v>713</v>
      </c>
      <c r="X845" s="49" t="s">
        <v>703</v>
      </c>
      <c r="Y845" s="49" t="s">
        <v>704</v>
      </c>
    </row>
    <row r="846" spans="1:25" ht="12" customHeight="1">
      <c r="A846" s="49" t="s">
        <v>1686</v>
      </c>
      <c r="C846" s="57" t="str">
        <f>_xlfn.XLOOKUP(F846,truck_and_mark!B:B,truck_and_mark!A:A)</f>
        <v>AFQ2554</v>
      </c>
      <c r="E846" s="55"/>
      <c r="F846" s="32" t="s">
        <v>1888</v>
      </c>
      <c r="G846" s="49" t="s">
        <v>703</v>
      </c>
      <c r="H846" s="49" t="s">
        <v>704</v>
      </c>
      <c r="I846" s="49" t="s">
        <v>710</v>
      </c>
      <c r="J846" s="49">
        <v>1</v>
      </c>
      <c r="K846" s="49">
        <v>46.4</v>
      </c>
      <c r="L846" s="49">
        <v>1764</v>
      </c>
      <c r="M846" s="49">
        <v>1876</v>
      </c>
      <c r="N846" s="49">
        <v>8543909000</v>
      </c>
      <c r="O846" s="49">
        <v>38</v>
      </c>
      <c r="Q846" s="49">
        <v>14031.88</v>
      </c>
      <c r="R846" s="49">
        <v>12664.83</v>
      </c>
      <c r="S846" s="49">
        <v>15.47</v>
      </c>
      <c r="T846" s="49">
        <v>1351.58</v>
      </c>
      <c r="U846" s="49" t="s">
        <v>712</v>
      </c>
      <c r="V846" s="49" t="s">
        <v>713</v>
      </c>
      <c r="X846" s="49" t="s">
        <v>703</v>
      </c>
      <c r="Y846" s="49" t="s">
        <v>704</v>
      </c>
    </row>
    <row r="847" spans="1:25" ht="12" customHeight="1">
      <c r="A847" s="7" t="s">
        <v>1229</v>
      </c>
      <c r="C847" s="57" t="str">
        <f>_xlfn.XLOOKUP(F847,truck_and_mark!B:B,truck_and_mark!A:A)</f>
        <v>AFQ3332</v>
      </c>
      <c r="E847" s="55"/>
      <c r="F847" s="32" t="s">
        <v>1255</v>
      </c>
      <c r="G847" s="8" t="s">
        <v>1232</v>
      </c>
      <c r="H847" s="8" t="s">
        <v>1233</v>
      </c>
      <c r="I847" s="9" t="s">
        <v>694</v>
      </c>
      <c r="J847" s="81">
        <v>1</v>
      </c>
      <c r="K847" s="58">
        <v>7900</v>
      </c>
      <c r="L847" s="58">
        <v>7900</v>
      </c>
      <c r="M847" s="58">
        <v>9011</v>
      </c>
      <c r="N847" s="49">
        <v>8543909000</v>
      </c>
      <c r="O847" s="49">
        <v>1</v>
      </c>
      <c r="Q847" s="49">
        <v>12705.04</v>
      </c>
      <c r="R847" s="49">
        <v>8698.65</v>
      </c>
      <c r="S847" s="49">
        <v>13.97</v>
      </c>
      <c r="T847" s="49">
        <v>3992.42</v>
      </c>
      <c r="U847" s="49" t="s">
        <v>696</v>
      </c>
      <c r="V847" s="49" t="s">
        <v>1234</v>
      </c>
      <c r="X847" s="49" t="s">
        <v>1232</v>
      </c>
      <c r="Y847" s="49" t="s">
        <v>1233</v>
      </c>
    </row>
    <row r="848" spans="1:25" ht="12" customHeight="1">
      <c r="A848" s="7" t="s">
        <v>1229</v>
      </c>
      <c r="C848" s="57" t="str">
        <f>_xlfn.XLOOKUP(F848,truck_and_mark!B:B,truck_and_mark!A:A)</f>
        <v>AFQ3332</v>
      </c>
      <c r="E848" s="55"/>
      <c r="F848" s="32" t="s">
        <v>1255</v>
      </c>
      <c r="G848" s="8" t="s">
        <v>1235</v>
      </c>
      <c r="H848" s="8" t="s">
        <v>699</v>
      </c>
      <c r="I848" s="58" t="s">
        <v>700</v>
      </c>
      <c r="J848" s="60"/>
      <c r="K848" s="58">
        <v>240</v>
      </c>
      <c r="L848" s="58">
        <v>720</v>
      </c>
      <c r="M848" s="58">
        <v>726</v>
      </c>
      <c r="N848" s="49">
        <v>5603149000</v>
      </c>
      <c r="O848" s="49">
        <v>3</v>
      </c>
      <c r="Q848" s="49">
        <v>2304</v>
      </c>
      <c r="R848" s="49">
        <v>1319.4</v>
      </c>
      <c r="S848" s="49">
        <v>2.54</v>
      </c>
      <c r="T848" s="49">
        <v>982.06</v>
      </c>
      <c r="U848" s="49" t="s">
        <v>1236</v>
      </c>
      <c r="V848" s="49" t="s">
        <v>716</v>
      </c>
      <c r="X848" s="49" t="s">
        <v>1235</v>
      </c>
      <c r="Y848" s="49" t="s">
        <v>699</v>
      </c>
    </row>
    <row r="849" spans="1:25" ht="12" customHeight="1">
      <c r="A849" s="49" t="s">
        <v>1686</v>
      </c>
      <c r="C849" s="57" t="str">
        <f>_xlfn.XLOOKUP(F849,truck_and_mark!B:B,truck_and_mark!A:A)</f>
        <v>AFQ3332</v>
      </c>
      <c r="E849" s="55"/>
      <c r="F849" s="32" t="s">
        <v>1753</v>
      </c>
      <c r="G849" s="49" t="s">
        <v>703</v>
      </c>
      <c r="H849" s="49" t="s">
        <v>704</v>
      </c>
      <c r="I849" s="49" t="s">
        <v>710</v>
      </c>
      <c r="J849" s="49">
        <v>1</v>
      </c>
      <c r="K849" s="49">
        <v>46.4</v>
      </c>
      <c r="L849" s="49">
        <v>1761</v>
      </c>
      <c r="M849" s="49">
        <v>1878</v>
      </c>
      <c r="N849" s="49">
        <v>8543909000</v>
      </c>
      <c r="O849" s="49">
        <v>38</v>
      </c>
      <c r="Q849" s="49">
        <v>14031.88</v>
      </c>
      <c r="R849" s="49">
        <v>12664.83</v>
      </c>
      <c r="S849" s="49">
        <v>15.47</v>
      </c>
      <c r="T849" s="49">
        <v>1351.58</v>
      </c>
      <c r="U849" s="49" t="s">
        <v>712</v>
      </c>
      <c r="V849" s="49" t="s">
        <v>713</v>
      </c>
      <c r="X849" s="49" t="s">
        <v>703</v>
      </c>
      <c r="Y849" s="49" t="s">
        <v>704</v>
      </c>
    </row>
    <row r="850" spans="1:25" ht="12" customHeight="1">
      <c r="A850" s="49" t="s">
        <v>1686</v>
      </c>
      <c r="C850" s="57" t="str">
        <f>_xlfn.XLOOKUP(F850,truck_and_mark!B:B,truck_and_mark!A:A)</f>
        <v>AFQ3332</v>
      </c>
      <c r="E850" s="55"/>
      <c r="F850" s="32" t="s">
        <v>1802</v>
      </c>
      <c r="G850" s="49" t="s">
        <v>703</v>
      </c>
      <c r="H850" s="49" t="s">
        <v>704</v>
      </c>
      <c r="I850" s="49" t="s">
        <v>710</v>
      </c>
      <c r="J850" s="49">
        <v>1</v>
      </c>
      <c r="K850" s="49">
        <v>46.4</v>
      </c>
      <c r="L850" s="49">
        <v>1761</v>
      </c>
      <c r="M850" s="49">
        <v>1880</v>
      </c>
      <c r="N850" s="49">
        <v>8543909000</v>
      </c>
      <c r="O850" s="49">
        <v>38</v>
      </c>
      <c r="Q850" s="49">
        <v>14031.88</v>
      </c>
      <c r="R850" s="49">
        <v>12664.83</v>
      </c>
      <c r="S850" s="49">
        <v>15.47</v>
      </c>
      <c r="T850" s="49">
        <v>1351.58</v>
      </c>
      <c r="U850" s="49" t="s">
        <v>712</v>
      </c>
      <c r="V850" s="49" t="s">
        <v>713</v>
      </c>
      <c r="X850" s="49" t="s">
        <v>703</v>
      </c>
      <c r="Y850" s="49" t="s">
        <v>704</v>
      </c>
    </row>
    <row r="851" spans="1:25" ht="12" customHeight="1">
      <c r="A851" s="49" t="s">
        <v>1686</v>
      </c>
      <c r="C851" s="57" t="str">
        <f>_xlfn.XLOOKUP(F851,truck_and_mark!B:B,truck_and_mark!A:A)</f>
        <v>AFQ3332</v>
      </c>
      <c r="E851" s="55"/>
      <c r="F851" s="32" t="s">
        <v>1809</v>
      </c>
      <c r="G851" s="49" t="s">
        <v>703</v>
      </c>
      <c r="H851" s="49" t="s">
        <v>704</v>
      </c>
      <c r="I851" s="49" t="s">
        <v>710</v>
      </c>
      <c r="J851" s="49">
        <v>1</v>
      </c>
      <c r="K851" s="49">
        <v>46.4</v>
      </c>
      <c r="L851" s="49">
        <v>1764</v>
      </c>
      <c r="M851" s="49">
        <v>1878</v>
      </c>
      <c r="N851" s="49">
        <v>8543909000</v>
      </c>
      <c r="O851" s="49">
        <v>38</v>
      </c>
      <c r="Q851" s="49">
        <v>14031.88</v>
      </c>
      <c r="R851" s="49">
        <v>12664.83</v>
      </c>
      <c r="S851" s="49">
        <v>15.47</v>
      </c>
      <c r="T851" s="49">
        <v>1351.58</v>
      </c>
      <c r="U851" s="49" t="s">
        <v>712</v>
      </c>
      <c r="V851" s="49" t="s">
        <v>713</v>
      </c>
      <c r="X851" s="49" t="s">
        <v>703</v>
      </c>
      <c r="Y851" s="49" t="s">
        <v>704</v>
      </c>
    </row>
    <row r="852" spans="1:25" ht="12" customHeight="1">
      <c r="A852" s="49" t="s">
        <v>1686</v>
      </c>
      <c r="C852" s="57" t="str">
        <f>_xlfn.XLOOKUP(F852,truck_and_mark!B:B,truck_and_mark!A:A)</f>
        <v>AFQ3332</v>
      </c>
      <c r="E852" s="55"/>
      <c r="F852" s="32" t="s">
        <v>1896</v>
      </c>
      <c r="G852" s="49" t="s">
        <v>703</v>
      </c>
      <c r="H852" s="49" t="s">
        <v>704</v>
      </c>
      <c r="I852" s="49" t="s">
        <v>710</v>
      </c>
      <c r="J852" s="49">
        <v>1</v>
      </c>
      <c r="K852" s="49">
        <v>46.4</v>
      </c>
      <c r="L852" s="49">
        <v>1761</v>
      </c>
      <c r="M852" s="49">
        <v>1880</v>
      </c>
      <c r="N852" s="49">
        <v>8543909000</v>
      </c>
      <c r="O852" s="49">
        <v>38</v>
      </c>
      <c r="Q852" s="49">
        <v>14031.88</v>
      </c>
      <c r="R852" s="49">
        <v>12664.83</v>
      </c>
      <c r="S852" s="49">
        <v>15.47</v>
      </c>
      <c r="T852" s="49">
        <v>1351.58</v>
      </c>
      <c r="U852" s="49" t="s">
        <v>712</v>
      </c>
      <c r="V852" s="49" t="s">
        <v>713</v>
      </c>
      <c r="X852" s="49" t="s">
        <v>703</v>
      </c>
      <c r="Y852" s="49" t="s">
        <v>704</v>
      </c>
    </row>
    <row r="853" spans="1:25" ht="12" customHeight="1">
      <c r="A853" s="7" t="s">
        <v>1977</v>
      </c>
      <c r="C853" s="57" t="str">
        <f>_xlfn.XLOOKUP(F853,truck_and_mark!B:B,truck_and_mark!A:A)</f>
        <v>AGB158</v>
      </c>
      <c r="F853" s="32" t="s">
        <v>1978</v>
      </c>
      <c r="G853" s="49" t="s">
        <v>698</v>
      </c>
      <c r="H853" s="49" t="s">
        <v>699</v>
      </c>
      <c r="I853" s="49" t="s">
        <v>700</v>
      </c>
      <c r="J853" s="49">
        <v>1</v>
      </c>
      <c r="K853" s="49">
        <v>240</v>
      </c>
      <c r="L853" s="49">
        <v>240</v>
      </c>
      <c r="M853" s="49">
        <v>242</v>
      </c>
      <c r="N853" s="49">
        <v>5603149000</v>
      </c>
      <c r="O853" s="49">
        <v>600</v>
      </c>
      <c r="Q853" s="49">
        <v>768</v>
      </c>
      <c r="R853" s="49">
        <v>439.8</v>
      </c>
      <c r="S853" s="49">
        <v>0.84440000000000004</v>
      </c>
      <c r="T853" s="49">
        <v>327.36</v>
      </c>
      <c r="U853" s="49" t="s">
        <v>1979</v>
      </c>
      <c r="V853" s="49" t="s">
        <v>716</v>
      </c>
      <c r="X853" s="49" t="s">
        <v>698</v>
      </c>
      <c r="Y853" s="49" t="s">
        <v>699</v>
      </c>
    </row>
    <row r="854" spans="1:25" ht="12" customHeight="1">
      <c r="A854" s="7" t="s">
        <v>1977</v>
      </c>
      <c r="C854" s="57" t="str">
        <f>_xlfn.XLOOKUP(F854,truck_and_mark!B:B,truck_and_mark!A:A)</f>
        <v>AGB158</v>
      </c>
      <c r="F854" s="32" t="s">
        <v>1980</v>
      </c>
      <c r="G854" s="49" t="s">
        <v>698</v>
      </c>
      <c r="H854" s="49" t="s">
        <v>699</v>
      </c>
      <c r="I854" s="49" t="s">
        <v>700</v>
      </c>
      <c r="J854" s="49">
        <v>1</v>
      </c>
      <c r="K854" s="49">
        <v>240</v>
      </c>
      <c r="L854" s="49">
        <v>240</v>
      </c>
      <c r="M854" s="49">
        <v>242</v>
      </c>
      <c r="N854" s="49">
        <v>5603149000</v>
      </c>
      <c r="O854" s="49">
        <v>600</v>
      </c>
      <c r="Q854" s="49">
        <v>768</v>
      </c>
      <c r="R854" s="49">
        <v>439.8</v>
      </c>
      <c r="S854" s="49">
        <v>0.84440000000000004</v>
      </c>
      <c r="T854" s="49">
        <v>327.36</v>
      </c>
      <c r="U854" s="49" t="s">
        <v>1979</v>
      </c>
      <c r="V854" s="49" t="s">
        <v>716</v>
      </c>
      <c r="X854" s="49" t="s">
        <v>698</v>
      </c>
      <c r="Y854" s="49" t="s">
        <v>699</v>
      </c>
    </row>
    <row r="855" spans="1:25" ht="12" customHeight="1">
      <c r="A855" s="7" t="s">
        <v>1977</v>
      </c>
      <c r="C855" s="57" t="str">
        <f>_xlfn.XLOOKUP(F855,truck_and_mark!B:B,truck_and_mark!A:A)</f>
        <v>AGB158</v>
      </c>
      <c r="F855" s="32" t="s">
        <v>1981</v>
      </c>
      <c r="G855" s="49" t="s">
        <v>698</v>
      </c>
      <c r="H855" s="49" t="s">
        <v>699</v>
      </c>
      <c r="I855" s="49" t="s">
        <v>700</v>
      </c>
      <c r="J855" s="49">
        <v>1</v>
      </c>
      <c r="K855" s="49">
        <v>240</v>
      </c>
      <c r="L855" s="49">
        <v>240</v>
      </c>
      <c r="M855" s="49">
        <v>242</v>
      </c>
      <c r="N855" s="49">
        <v>5603149000</v>
      </c>
      <c r="O855" s="49">
        <v>600</v>
      </c>
      <c r="Q855" s="49">
        <v>768</v>
      </c>
      <c r="R855" s="49">
        <v>439.8</v>
      </c>
      <c r="S855" s="49">
        <v>0.84440000000000004</v>
      </c>
      <c r="T855" s="49">
        <v>327.36</v>
      </c>
      <c r="U855" s="49" t="s">
        <v>1979</v>
      </c>
      <c r="V855" s="49" t="s">
        <v>716</v>
      </c>
      <c r="X855" s="49" t="s">
        <v>698</v>
      </c>
      <c r="Y855" s="49" t="s">
        <v>699</v>
      </c>
    </row>
    <row r="856" spans="1:25" ht="12" customHeight="1">
      <c r="A856" s="7" t="s">
        <v>1977</v>
      </c>
      <c r="C856" s="57" t="str">
        <f>_xlfn.XLOOKUP(F856,truck_and_mark!B:B,truck_and_mark!A:A)</f>
        <v>AGB158</v>
      </c>
      <c r="F856" s="32" t="s">
        <v>1982</v>
      </c>
      <c r="G856" s="49" t="s">
        <v>698</v>
      </c>
      <c r="H856" s="49" t="s">
        <v>699</v>
      </c>
      <c r="I856" s="49" t="s">
        <v>700</v>
      </c>
      <c r="J856" s="49">
        <v>1</v>
      </c>
      <c r="K856" s="49">
        <v>240</v>
      </c>
      <c r="L856" s="49">
        <v>240</v>
      </c>
      <c r="M856" s="49">
        <v>242</v>
      </c>
      <c r="N856" s="49">
        <v>5603149000</v>
      </c>
      <c r="O856" s="49">
        <v>600</v>
      </c>
      <c r="Q856" s="49">
        <v>768</v>
      </c>
      <c r="R856" s="49">
        <v>439.8</v>
      </c>
      <c r="S856" s="49">
        <v>0.84440000000000004</v>
      </c>
      <c r="T856" s="49">
        <v>327.36</v>
      </c>
      <c r="U856" s="49" t="s">
        <v>1979</v>
      </c>
      <c r="V856" s="49" t="s">
        <v>716</v>
      </c>
      <c r="X856" s="49" t="s">
        <v>698</v>
      </c>
      <c r="Y856" s="49" t="s">
        <v>699</v>
      </c>
    </row>
    <row r="857" spans="1:25" ht="12" customHeight="1">
      <c r="A857" s="7" t="s">
        <v>1977</v>
      </c>
      <c r="C857" s="57" t="str">
        <f>_xlfn.XLOOKUP(F857,truck_and_mark!B:B,truck_and_mark!A:A)</f>
        <v>AGB158</v>
      </c>
      <c r="F857" s="32" t="s">
        <v>1983</v>
      </c>
      <c r="G857" s="49" t="s">
        <v>698</v>
      </c>
      <c r="H857" s="49" t="s">
        <v>699</v>
      </c>
      <c r="I857" s="49" t="s">
        <v>700</v>
      </c>
      <c r="J857" s="49">
        <v>1</v>
      </c>
      <c r="K857" s="49">
        <v>240</v>
      </c>
      <c r="L857" s="49">
        <v>240</v>
      </c>
      <c r="M857" s="49">
        <v>242</v>
      </c>
      <c r="N857" s="49">
        <v>5603149000</v>
      </c>
      <c r="O857" s="49">
        <v>600</v>
      </c>
      <c r="Q857" s="49">
        <v>768</v>
      </c>
      <c r="R857" s="49">
        <v>439.8</v>
      </c>
      <c r="S857" s="49">
        <v>0.84440000000000004</v>
      </c>
      <c r="T857" s="49">
        <v>327.36</v>
      </c>
      <c r="U857" s="49" t="s">
        <v>1979</v>
      </c>
      <c r="V857" s="49" t="s">
        <v>716</v>
      </c>
      <c r="X857" s="49" t="s">
        <v>698</v>
      </c>
      <c r="Y857" s="49" t="s">
        <v>699</v>
      </c>
    </row>
    <row r="858" spans="1:25" ht="12" customHeight="1">
      <c r="A858" s="7" t="s">
        <v>1977</v>
      </c>
      <c r="C858" s="57" t="str">
        <f>_xlfn.XLOOKUP(F858,truck_and_mark!B:B,truck_and_mark!A:A)</f>
        <v>AGB158</v>
      </c>
      <c r="F858" s="32" t="s">
        <v>1984</v>
      </c>
      <c r="G858" s="49" t="s">
        <v>698</v>
      </c>
      <c r="H858" s="49" t="s">
        <v>699</v>
      </c>
      <c r="I858" s="49" t="s">
        <v>700</v>
      </c>
      <c r="J858" s="49">
        <v>1</v>
      </c>
      <c r="K858" s="49">
        <v>240</v>
      </c>
      <c r="L858" s="49">
        <v>240</v>
      </c>
      <c r="M858" s="49">
        <v>242</v>
      </c>
      <c r="N858" s="49">
        <v>5603149000</v>
      </c>
      <c r="O858" s="49">
        <v>600</v>
      </c>
      <c r="Q858" s="49">
        <v>768</v>
      </c>
      <c r="R858" s="49">
        <v>439.8</v>
      </c>
      <c r="S858" s="49">
        <v>0.84440000000000004</v>
      </c>
      <c r="T858" s="49">
        <v>327.36</v>
      </c>
      <c r="U858" s="49" t="s">
        <v>1979</v>
      </c>
      <c r="V858" s="49" t="s">
        <v>716</v>
      </c>
      <c r="X858" s="49" t="s">
        <v>698</v>
      </c>
      <c r="Y858" s="49" t="s">
        <v>699</v>
      </c>
    </row>
    <row r="859" spans="1:25" ht="12" customHeight="1">
      <c r="A859" s="7" t="s">
        <v>1977</v>
      </c>
      <c r="C859" s="57" t="str">
        <f>_xlfn.XLOOKUP(F859,truck_and_mark!B:B,truck_and_mark!A:A)</f>
        <v>AGB158</v>
      </c>
      <c r="F859" s="32" t="s">
        <v>1985</v>
      </c>
      <c r="G859" s="49" t="s">
        <v>698</v>
      </c>
      <c r="H859" s="49" t="s">
        <v>699</v>
      </c>
      <c r="I859" s="49" t="s">
        <v>700</v>
      </c>
      <c r="J859" s="49">
        <v>1</v>
      </c>
      <c r="K859" s="49">
        <v>240</v>
      </c>
      <c r="L859" s="49">
        <v>240</v>
      </c>
      <c r="M859" s="49">
        <v>242</v>
      </c>
      <c r="N859" s="49">
        <v>5603149000</v>
      </c>
      <c r="O859" s="49">
        <v>600</v>
      </c>
      <c r="Q859" s="49">
        <v>768</v>
      </c>
      <c r="R859" s="49">
        <v>439.8</v>
      </c>
      <c r="S859" s="49">
        <v>0.84440000000000004</v>
      </c>
      <c r="T859" s="49">
        <v>327.36</v>
      </c>
      <c r="U859" s="49" t="s">
        <v>1979</v>
      </c>
      <c r="V859" s="49" t="s">
        <v>716</v>
      </c>
      <c r="X859" s="49" t="s">
        <v>698</v>
      </c>
      <c r="Y859" s="49" t="s">
        <v>699</v>
      </c>
    </row>
    <row r="860" spans="1:25" ht="12" customHeight="1">
      <c r="A860" s="7" t="s">
        <v>1977</v>
      </c>
      <c r="C860" s="57" t="str">
        <f>_xlfn.XLOOKUP(F860,truck_and_mark!B:B,truck_and_mark!A:A)</f>
        <v>AGB158</v>
      </c>
      <c r="F860" s="32" t="s">
        <v>1986</v>
      </c>
      <c r="G860" s="49" t="s">
        <v>698</v>
      </c>
      <c r="H860" s="49" t="s">
        <v>699</v>
      </c>
      <c r="I860" s="49" t="s">
        <v>700</v>
      </c>
      <c r="J860" s="49">
        <v>1</v>
      </c>
      <c r="K860" s="49">
        <v>240</v>
      </c>
      <c r="L860" s="49">
        <v>240</v>
      </c>
      <c r="M860" s="49">
        <v>242</v>
      </c>
      <c r="N860" s="49">
        <v>5603149000</v>
      </c>
      <c r="O860" s="49">
        <v>600</v>
      </c>
      <c r="Q860" s="49">
        <v>768</v>
      </c>
      <c r="R860" s="49">
        <v>439.8</v>
      </c>
      <c r="S860" s="49">
        <v>0.84440000000000004</v>
      </c>
      <c r="T860" s="49">
        <v>327.36</v>
      </c>
      <c r="U860" s="49" t="s">
        <v>1979</v>
      </c>
      <c r="V860" s="49" t="s">
        <v>716</v>
      </c>
      <c r="X860" s="49" t="s">
        <v>698</v>
      </c>
      <c r="Y860" s="49" t="s">
        <v>699</v>
      </c>
    </row>
    <row r="861" spans="1:25" ht="12" customHeight="1">
      <c r="A861" s="7" t="s">
        <v>1977</v>
      </c>
      <c r="C861" s="57" t="str">
        <f>_xlfn.XLOOKUP(F861,truck_and_mark!B:B,truck_and_mark!A:A)</f>
        <v>AGB158</v>
      </c>
      <c r="F861" s="32" t="s">
        <v>1987</v>
      </c>
      <c r="G861" s="49" t="s">
        <v>698</v>
      </c>
      <c r="H861" s="49" t="s">
        <v>699</v>
      </c>
      <c r="I861" s="49" t="s">
        <v>700</v>
      </c>
      <c r="J861" s="49">
        <v>1</v>
      </c>
      <c r="K861" s="49">
        <v>240</v>
      </c>
      <c r="L861" s="49">
        <v>240</v>
      </c>
      <c r="M861" s="49">
        <v>242</v>
      </c>
      <c r="N861" s="49">
        <v>5603149000</v>
      </c>
      <c r="O861" s="49">
        <v>600</v>
      </c>
      <c r="Q861" s="49">
        <v>768</v>
      </c>
      <c r="R861" s="49">
        <v>439.8</v>
      </c>
      <c r="S861" s="49">
        <v>0.84440000000000004</v>
      </c>
      <c r="T861" s="49">
        <v>327.36</v>
      </c>
      <c r="U861" s="49" t="s">
        <v>1979</v>
      </c>
      <c r="V861" s="49" t="s">
        <v>716</v>
      </c>
      <c r="X861" s="49" t="s">
        <v>698</v>
      </c>
      <c r="Y861" s="49" t="s">
        <v>699</v>
      </c>
    </row>
    <row r="862" spans="1:25" ht="12" customHeight="1">
      <c r="A862" s="7" t="s">
        <v>1977</v>
      </c>
      <c r="C862" s="57" t="str">
        <f>_xlfn.XLOOKUP(F862,truck_and_mark!B:B,truck_and_mark!A:A)</f>
        <v>AGB158</v>
      </c>
      <c r="F862" s="32" t="s">
        <v>1988</v>
      </c>
      <c r="G862" s="49" t="s">
        <v>698</v>
      </c>
      <c r="H862" s="49" t="s">
        <v>699</v>
      </c>
      <c r="I862" s="49" t="s">
        <v>700</v>
      </c>
      <c r="J862" s="49">
        <v>1</v>
      </c>
      <c r="K862" s="49">
        <v>240</v>
      </c>
      <c r="L862" s="49">
        <v>240</v>
      </c>
      <c r="M862" s="49">
        <v>242</v>
      </c>
      <c r="N862" s="49">
        <v>5603149000</v>
      </c>
      <c r="O862" s="49">
        <v>600</v>
      </c>
      <c r="Q862" s="49">
        <v>768</v>
      </c>
      <c r="R862" s="49">
        <v>439.8</v>
      </c>
      <c r="S862" s="49">
        <v>0.84440000000000004</v>
      </c>
      <c r="T862" s="49">
        <v>327.36</v>
      </c>
      <c r="U862" s="49" t="s">
        <v>1979</v>
      </c>
      <c r="V862" s="49" t="s">
        <v>716</v>
      </c>
      <c r="X862" s="49" t="s">
        <v>698</v>
      </c>
      <c r="Y862" s="49" t="s">
        <v>699</v>
      </c>
    </row>
    <row r="863" spans="1:25" ht="12" customHeight="1">
      <c r="A863" s="7" t="s">
        <v>1977</v>
      </c>
      <c r="C863" s="57" t="str">
        <f>_xlfn.XLOOKUP(F863,truck_and_mark!B:B,truck_and_mark!A:A)</f>
        <v>AGB158</v>
      </c>
      <c r="F863" s="32" t="s">
        <v>1989</v>
      </c>
      <c r="G863" s="49" t="s">
        <v>698</v>
      </c>
      <c r="H863" s="49" t="s">
        <v>699</v>
      </c>
      <c r="I863" s="49" t="s">
        <v>700</v>
      </c>
      <c r="J863" s="49">
        <v>1</v>
      </c>
      <c r="K863" s="49">
        <v>240</v>
      </c>
      <c r="L863" s="49">
        <v>240</v>
      </c>
      <c r="M863" s="49">
        <v>242</v>
      </c>
      <c r="N863" s="49">
        <v>5603149000</v>
      </c>
      <c r="O863" s="49">
        <v>600</v>
      </c>
      <c r="Q863" s="49">
        <v>768</v>
      </c>
      <c r="R863" s="49">
        <v>439.8</v>
      </c>
      <c r="S863" s="49">
        <v>0.84440000000000004</v>
      </c>
      <c r="T863" s="49">
        <v>327.36</v>
      </c>
      <c r="U863" s="49" t="s">
        <v>1979</v>
      </c>
      <c r="V863" s="49" t="s">
        <v>716</v>
      </c>
      <c r="X863" s="49" t="s">
        <v>698</v>
      </c>
      <c r="Y863" s="49" t="s">
        <v>699</v>
      </c>
    </row>
    <row r="864" spans="1:25" ht="12" customHeight="1">
      <c r="A864" s="7" t="s">
        <v>1977</v>
      </c>
      <c r="C864" s="57" t="str">
        <f>_xlfn.XLOOKUP(F864,truck_and_mark!B:B,truck_and_mark!A:A)</f>
        <v>AGB158</v>
      </c>
      <c r="F864" s="32" t="s">
        <v>1990</v>
      </c>
      <c r="G864" s="49" t="s">
        <v>698</v>
      </c>
      <c r="H864" s="49" t="s">
        <v>699</v>
      </c>
      <c r="I864" s="49" t="s">
        <v>700</v>
      </c>
      <c r="J864" s="49">
        <v>1</v>
      </c>
      <c r="K864" s="49">
        <v>240</v>
      </c>
      <c r="L864" s="49">
        <v>240</v>
      </c>
      <c r="M864" s="49">
        <v>242</v>
      </c>
      <c r="N864" s="49">
        <v>5603149000</v>
      </c>
      <c r="O864" s="49">
        <v>600</v>
      </c>
      <c r="Q864" s="49">
        <v>768</v>
      </c>
      <c r="R864" s="49">
        <v>439.8</v>
      </c>
      <c r="S864" s="49">
        <v>0.84440000000000004</v>
      </c>
      <c r="T864" s="49">
        <v>327.36</v>
      </c>
      <c r="U864" s="49" t="s">
        <v>1979</v>
      </c>
      <c r="V864" s="49" t="s">
        <v>716</v>
      </c>
      <c r="X864" s="49" t="s">
        <v>698</v>
      </c>
      <c r="Y864" s="49" t="s">
        <v>699</v>
      </c>
    </row>
    <row r="865" spans="1:25" ht="12" customHeight="1">
      <c r="A865" s="7" t="s">
        <v>1977</v>
      </c>
      <c r="C865" s="57" t="str">
        <f>_xlfn.XLOOKUP(F865,truck_and_mark!B:B,truck_and_mark!A:A)</f>
        <v>AGB158</v>
      </c>
      <c r="F865" s="32" t="s">
        <v>1982</v>
      </c>
      <c r="G865" s="49" t="s">
        <v>698</v>
      </c>
      <c r="H865" s="49" t="s">
        <v>699</v>
      </c>
      <c r="I865" s="49" t="s">
        <v>700</v>
      </c>
      <c r="J865" s="49">
        <v>1</v>
      </c>
      <c r="K865" s="49">
        <v>240</v>
      </c>
      <c r="L865" s="49">
        <v>240</v>
      </c>
      <c r="M865" s="49">
        <v>242</v>
      </c>
      <c r="N865" s="49">
        <v>5603149000</v>
      </c>
      <c r="O865" s="49">
        <v>600</v>
      </c>
      <c r="Q865" s="49">
        <v>768</v>
      </c>
      <c r="R865" s="49">
        <v>439.8</v>
      </c>
      <c r="S865" s="49">
        <v>0.84440000000000004</v>
      </c>
      <c r="T865" s="49">
        <v>327.36</v>
      </c>
      <c r="U865" s="49" t="s">
        <v>1979</v>
      </c>
      <c r="V865" s="49" t="s">
        <v>716</v>
      </c>
      <c r="X865" s="49" t="s">
        <v>698</v>
      </c>
      <c r="Y865" s="49" t="s">
        <v>699</v>
      </c>
    </row>
    <row r="866" spans="1:25" ht="12" customHeight="1">
      <c r="A866" s="7" t="s">
        <v>1977</v>
      </c>
      <c r="C866" s="57" t="str">
        <f>_xlfn.XLOOKUP(F866,truck_and_mark!B:B,truck_and_mark!A:A)</f>
        <v>AGB158</v>
      </c>
      <c r="F866" s="32" t="s">
        <v>1991</v>
      </c>
      <c r="G866" s="49" t="s">
        <v>698</v>
      </c>
      <c r="H866" s="49" t="s">
        <v>699</v>
      </c>
      <c r="I866" s="49" t="s">
        <v>700</v>
      </c>
      <c r="J866" s="49">
        <v>1</v>
      </c>
      <c r="K866" s="49">
        <v>241</v>
      </c>
      <c r="L866" s="49">
        <v>241</v>
      </c>
      <c r="M866" s="49">
        <v>242</v>
      </c>
      <c r="N866" s="49">
        <v>5603149000</v>
      </c>
      <c r="O866" s="49">
        <v>600</v>
      </c>
      <c r="Q866" s="49">
        <v>768</v>
      </c>
      <c r="R866" s="49">
        <v>439.8</v>
      </c>
      <c r="S866" s="49">
        <v>0.84440000000000004</v>
      </c>
      <c r="T866" s="49">
        <v>327.36</v>
      </c>
      <c r="U866" s="49" t="s">
        <v>1979</v>
      </c>
      <c r="V866" s="49" t="s">
        <v>716</v>
      </c>
      <c r="X866" s="49" t="s">
        <v>698</v>
      </c>
      <c r="Y866" s="49" t="s">
        <v>699</v>
      </c>
    </row>
    <row r="867" spans="1:25" ht="12" customHeight="1">
      <c r="A867" s="7" t="s">
        <v>1977</v>
      </c>
      <c r="C867" s="57" t="str">
        <f>_xlfn.XLOOKUP(F867,truck_and_mark!B:B,truck_and_mark!A:A)</f>
        <v>AGB158</v>
      </c>
      <c r="F867" s="32" t="s">
        <v>1992</v>
      </c>
      <c r="G867" s="49" t="s">
        <v>698</v>
      </c>
      <c r="H867" s="49" t="s">
        <v>699</v>
      </c>
      <c r="I867" s="49" t="s">
        <v>700</v>
      </c>
      <c r="J867" s="49">
        <v>1</v>
      </c>
      <c r="K867" s="49">
        <v>240</v>
      </c>
      <c r="L867" s="49">
        <v>240</v>
      </c>
      <c r="M867" s="49">
        <v>242</v>
      </c>
      <c r="N867" s="49">
        <v>5603149000</v>
      </c>
      <c r="O867" s="49">
        <v>600</v>
      </c>
      <c r="Q867" s="49">
        <v>768</v>
      </c>
      <c r="R867" s="49">
        <v>439.8</v>
      </c>
      <c r="S867" s="49">
        <v>0.84440000000000004</v>
      </c>
      <c r="T867" s="49">
        <v>327.36</v>
      </c>
      <c r="U867" s="49" t="s">
        <v>1979</v>
      </c>
      <c r="V867" s="49" t="s">
        <v>716</v>
      </c>
      <c r="X867" s="49" t="s">
        <v>698</v>
      </c>
      <c r="Y867" s="49" t="s">
        <v>699</v>
      </c>
    </row>
    <row r="868" spans="1:25" ht="12" customHeight="1">
      <c r="A868" s="7" t="s">
        <v>1977</v>
      </c>
      <c r="C868" s="57" t="str">
        <f>_xlfn.XLOOKUP(F868,truck_and_mark!B:B,truck_and_mark!A:A)</f>
        <v>AGB158</v>
      </c>
      <c r="F868" s="32" t="s">
        <v>1993</v>
      </c>
      <c r="G868" s="49" t="s">
        <v>698</v>
      </c>
      <c r="H868" s="49" t="s">
        <v>699</v>
      </c>
      <c r="I868" s="49" t="s">
        <v>700</v>
      </c>
      <c r="J868" s="49">
        <v>1</v>
      </c>
      <c r="K868" s="49">
        <v>240</v>
      </c>
      <c r="L868" s="49">
        <v>240</v>
      </c>
      <c r="M868" s="49">
        <v>242</v>
      </c>
      <c r="N868" s="49">
        <v>5603149000</v>
      </c>
      <c r="O868" s="49">
        <v>600</v>
      </c>
      <c r="Q868" s="49">
        <v>768</v>
      </c>
      <c r="R868" s="49">
        <v>439.8</v>
      </c>
      <c r="S868" s="49">
        <v>0.84440000000000004</v>
      </c>
      <c r="T868" s="49">
        <v>327.36</v>
      </c>
      <c r="U868" s="49" t="s">
        <v>1979</v>
      </c>
      <c r="V868" s="49" t="s">
        <v>716</v>
      </c>
      <c r="X868" s="49" t="s">
        <v>698</v>
      </c>
      <c r="Y868" s="49" t="s">
        <v>699</v>
      </c>
    </row>
    <row r="869" spans="1:25" ht="12" customHeight="1">
      <c r="A869" s="7" t="s">
        <v>1977</v>
      </c>
      <c r="C869" s="57" t="str">
        <f>_xlfn.XLOOKUP(F869,truck_and_mark!B:B,truck_and_mark!A:A)</f>
        <v>AGB158</v>
      </c>
      <c r="F869" s="32" t="s">
        <v>1994</v>
      </c>
      <c r="G869" s="49" t="s">
        <v>698</v>
      </c>
      <c r="H869" s="49" t="s">
        <v>699</v>
      </c>
      <c r="I869" s="49" t="s">
        <v>700</v>
      </c>
      <c r="J869" s="49">
        <v>1</v>
      </c>
      <c r="K869" s="49">
        <v>240</v>
      </c>
      <c r="L869" s="49">
        <v>240</v>
      </c>
      <c r="M869" s="49">
        <v>242</v>
      </c>
      <c r="N869" s="49">
        <v>5603149000</v>
      </c>
      <c r="O869" s="49">
        <v>600</v>
      </c>
      <c r="Q869" s="49">
        <v>768</v>
      </c>
      <c r="R869" s="49">
        <v>439.8</v>
      </c>
      <c r="S869" s="49">
        <v>0.84440000000000004</v>
      </c>
      <c r="T869" s="49">
        <v>327.36</v>
      </c>
      <c r="U869" s="49" t="s">
        <v>1979</v>
      </c>
      <c r="V869" s="49" t="s">
        <v>716</v>
      </c>
      <c r="X869" s="49" t="s">
        <v>698</v>
      </c>
      <c r="Y869" s="49" t="s">
        <v>699</v>
      </c>
    </row>
    <row r="870" spans="1:25" ht="12" customHeight="1">
      <c r="A870" s="7" t="s">
        <v>1977</v>
      </c>
      <c r="C870" s="57" t="str">
        <f>_xlfn.XLOOKUP(F870,truck_and_mark!B:B,truck_and_mark!A:A)</f>
        <v>AGB158</v>
      </c>
      <c r="F870" s="32" t="s">
        <v>1995</v>
      </c>
      <c r="G870" s="49" t="s">
        <v>698</v>
      </c>
      <c r="H870" s="49" t="s">
        <v>699</v>
      </c>
      <c r="I870" s="49" t="s">
        <v>700</v>
      </c>
      <c r="J870" s="49">
        <v>1</v>
      </c>
      <c r="K870" s="49">
        <v>240</v>
      </c>
      <c r="L870" s="49">
        <v>240</v>
      </c>
      <c r="M870" s="49">
        <v>242</v>
      </c>
      <c r="N870" s="49">
        <v>5603149000</v>
      </c>
      <c r="O870" s="49">
        <v>600</v>
      </c>
      <c r="Q870" s="49">
        <v>768</v>
      </c>
      <c r="R870" s="49">
        <v>439.8</v>
      </c>
      <c r="S870" s="49">
        <v>0.84440000000000004</v>
      </c>
      <c r="T870" s="49">
        <v>327.36</v>
      </c>
      <c r="U870" s="49" t="s">
        <v>1979</v>
      </c>
      <c r="V870" s="49" t="s">
        <v>716</v>
      </c>
      <c r="X870" s="49" t="s">
        <v>698</v>
      </c>
      <c r="Y870" s="49" t="s">
        <v>699</v>
      </c>
    </row>
    <row r="871" spans="1:25" ht="12" customHeight="1">
      <c r="A871" s="7" t="s">
        <v>1977</v>
      </c>
      <c r="C871" s="57" t="str">
        <f>_xlfn.XLOOKUP(F871,truck_and_mark!B:B,truck_and_mark!A:A)</f>
        <v>AGB158</v>
      </c>
      <c r="F871" s="32" t="s">
        <v>1996</v>
      </c>
      <c r="G871" s="49" t="s">
        <v>698</v>
      </c>
      <c r="H871" s="49" t="s">
        <v>699</v>
      </c>
      <c r="I871" s="49" t="s">
        <v>700</v>
      </c>
      <c r="J871" s="49">
        <v>1</v>
      </c>
      <c r="K871" s="49">
        <v>240</v>
      </c>
      <c r="L871" s="49">
        <v>240</v>
      </c>
      <c r="M871" s="49">
        <v>242</v>
      </c>
      <c r="N871" s="49">
        <v>5603149000</v>
      </c>
      <c r="O871" s="49">
        <v>600</v>
      </c>
      <c r="Q871" s="49">
        <v>768</v>
      </c>
      <c r="R871" s="49">
        <v>439.8</v>
      </c>
      <c r="S871" s="49">
        <v>0.84440000000000004</v>
      </c>
      <c r="T871" s="49">
        <v>327.36</v>
      </c>
      <c r="U871" s="49" t="s">
        <v>1979</v>
      </c>
      <c r="V871" s="49" t="s">
        <v>716</v>
      </c>
      <c r="X871" s="49" t="s">
        <v>698</v>
      </c>
      <c r="Y871" s="49" t="s">
        <v>699</v>
      </c>
    </row>
    <row r="872" spans="1:25" ht="12" customHeight="1">
      <c r="A872" s="7" t="s">
        <v>1977</v>
      </c>
      <c r="C872" s="57" t="str">
        <f>_xlfn.XLOOKUP(F872,truck_and_mark!B:B,truck_and_mark!A:A)</f>
        <v>AGB158</v>
      </c>
      <c r="F872" s="32" t="s">
        <v>1997</v>
      </c>
      <c r="G872" s="49" t="s">
        <v>698</v>
      </c>
      <c r="H872" s="49" t="s">
        <v>699</v>
      </c>
      <c r="I872" s="49" t="s">
        <v>700</v>
      </c>
      <c r="J872" s="49">
        <v>1</v>
      </c>
      <c r="K872" s="49">
        <v>240</v>
      </c>
      <c r="L872" s="49">
        <v>240</v>
      </c>
      <c r="M872" s="49">
        <v>242</v>
      </c>
      <c r="N872" s="49">
        <v>5603149000</v>
      </c>
      <c r="O872" s="49">
        <v>600</v>
      </c>
      <c r="Q872" s="49">
        <v>768</v>
      </c>
      <c r="R872" s="49">
        <v>439.8</v>
      </c>
      <c r="S872" s="49">
        <v>0.84440000000000004</v>
      </c>
      <c r="T872" s="49">
        <v>327.36</v>
      </c>
      <c r="U872" s="49" t="s">
        <v>1979</v>
      </c>
      <c r="V872" s="49" t="s">
        <v>716</v>
      </c>
      <c r="X872" s="49" t="s">
        <v>698</v>
      </c>
      <c r="Y872" s="49" t="s">
        <v>699</v>
      </c>
    </row>
    <row r="873" spans="1:25" ht="12" customHeight="1">
      <c r="A873" s="7" t="s">
        <v>1977</v>
      </c>
      <c r="C873" s="57" t="str">
        <f>_xlfn.XLOOKUP(F873,truck_and_mark!B:B,truck_and_mark!A:A)</f>
        <v>AGB158</v>
      </c>
      <c r="F873" s="32" t="s">
        <v>1998</v>
      </c>
      <c r="G873" s="49" t="s">
        <v>698</v>
      </c>
      <c r="H873" s="49" t="s">
        <v>699</v>
      </c>
      <c r="I873" s="49" t="s">
        <v>700</v>
      </c>
      <c r="J873" s="49">
        <v>1</v>
      </c>
      <c r="K873" s="49">
        <v>240</v>
      </c>
      <c r="L873" s="49">
        <v>240</v>
      </c>
      <c r="M873" s="49">
        <v>242</v>
      </c>
      <c r="N873" s="49">
        <v>5603149000</v>
      </c>
      <c r="O873" s="49">
        <v>600</v>
      </c>
      <c r="Q873" s="49">
        <v>768</v>
      </c>
      <c r="R873" s="49">
        <v>439.8</v>
      </c>
      <c r="S873" s="49">
        <v>0.84440000000000004</v>
      </c>
      <c r="T873" s="49">
        <v>327.36</v>
      </c>
      <c r="U873" s="49" t="s">
        <v>1979</v>
      </c>
      <c r="V873" s="49" t="s">
        <v>716</v>
      </c>
      <c r="X873" s="49" t="s">
        <v>698</v>
      </c>
      <c r="Y873" s="49" t="s">
        <v>699</v>
      </c>
    </row>
    <row r="874" spans="1:25" ht="12" customHeight="1">
      <c r="A874" s="7" t="s">
        <v>1977</v>
      </c>
      <c r="C874" s="57" t="str">
        <f>_xlfn.XLOOKUP(F874,truck_and_mark!B:B,truck_and_mark!A:A)</f>
        <v>AGB158</v>
      </c>
      <c r="F874" s="32" t="s">
        <v>1999</v>
      </c>
      <c r="G874" s="49" t="s">
        <v>698</v>
      </c>
      <c r="H874" s="49" t="s">
        <v>699</v>
      </c>
      <c r="I874" s="49" t="s">
        <v>700</v>
      </c>
      <c r="J874" s="49">
        <v>1</v>
      </c>
      <c r="K874" s="49">
        <v>240</v>
      </c>
      <c r="L874" s="49">
        <v>240</v>
      </c>
      <c r="M874" s="49">
        <v>242</v>
      </c>
      <c r="N874" s="49">
        <v>5603149000</v>
      </c>
      <c r="O874" s="49">
        <v>600</v>
      </c>
      <c r="Q874" s="49">
        <v>768</v>
      </c>
      <c r="R874" s="49">
        <v>439.8</v>
      </c>
      <c r="S874" s="49">
        <v>0.84440000000000004</v>
      </c>
      <c r="T874" s="49">
        <v>327.36</v>
      </c>
      <c r="U874" s="49" t="s">
        <v>1979</v>
      </c>
      <c r="V874" s="49" t="s">
        <v>716</v>
      </c>
      <c r="X874" s="49" t="s">
        <v>698</v>
      </c>
      <c r="Y874" s="49" t="s">
        <v>699</v>
      </c>
    </row>
    <row r="875" spans="1:25" ht="12" customHeight="1">
      <c r="A875" s="7" t="s">
        <v>1977</v>
      </c>
      <c r="C875" s="57" t="str">
        <f>_xlfn.XLOOKUP(F875,truck_and_mark!B:B,truck_and_mark!A:A)</f>
        <v>AGB158</v>
      </c>
      <c r="F875" s="32" t="s">
        <v>2000</v>
      </c>
      <c r="G875" s="49" t="s">
        <v>698</v>
      </c>
      <c r="H875" s="49" t="s">
        <v>699</v>
      </c>
      <c r="I875" s="49" t="s">
        <v>700</v>
      </c>
      <c r="J875" s="49">
        <v>1</v>
      </c>
      <c r="K875" s="49">
        <v>240</v>
      </c>
      <c r="L875" s="49">
        <v>240</v>
      </c>
      <c r="M875" s="49">
        <v>242</v>
      </c>
      <c r="N875" s="49">
        <v>5603149000</v>
      </c>
      <c r="O875" s="49">
        <v>600</v>
      </c>
      <c r="Q875" s="49">
        <v>768</v>
      </c>
      <c r="R875" s="49">
        <v>439.8</v>
      </c>
      <c r="S875" s="49">
        <v>0.84440000000000004</v>
      </c>
      <c r="T875" s="49">
        <v>327.36</v>
      </c>
      <c r="U875" s="49" t="s">
        <v>1979</v>
      </c>
      <c r="V875" s="49" t="s">
        <v>716</v>
      </c>
      <c r="X875" s="49" t="s">
        <v>698</v>
      </c>
      <c r="Y875" s="49" t="s">
        <v>699</v>
      </c>
    </row>
    <row r="876" spans="1:25" ht="12" customHeight="1">
      <c r="A876" s="7" t="s">
        <v>1977</v>
      </c>
      <c r="C876" s="57" t="str">
        <f>_xlfn.XLOOKUP(F876,truck_and_mark!B:B,truck_and_mark!A:A)</f>
        <v>AGB158</v>
      </c>
      <c r="F876" s="32" t="s">
        <v>2001</v>
      </c>
      <c r="G876" s="49" t="s">
        <v>698</v>
      </c>
      <c r="H876" s="49" t="s">
        <v>699</v>
      </c>
      <c r="I876" s="49" t="s">
        <v>700</v>
      </c>
      <c r="J876" s="49">
        <v>1</v>
      </c>
      <c r="K876" s="49">
        <v>240</v>
      </c>
      <c r="L876" s="49">
        <v>240</v>
      </c>
      <c r="M876" s="49">
        <v>242</v>
      </c>
      <c r="N876" s="49">
        <v>5603149000</v>
      </c>
      <c r="O876" s="49">
        <v>600</v>
      </c>
      <c r="Q876" s="49">
        <v>768</v>
      </c>
      <c r="R876" s="49">
        <v>439.8</v>
      </c>
      <c r="S876" s="49">
        <v>0.84440000000000004</v>
      </c>
      <c r="T876" s="49">
        <v>327.36</v>
      </c>
      <c r="U876" s="49" t="s">
        <v>1979</v>
      </c>
      <c r="V876" s="49" t="s">
        <v>716</v>
      </c>
      <c r="X876" s="49" t="s">
        <v>698</v>
      </c>
      <c r="Y876" s="49" t="s">
        <v>699</v>
      </c>
    </row>
    <row r="877" spans="1:25" ht="12" customHeight="1">
      <c r="A877" s="7" t="s">
        <v>1977</v>
      </c>
      <c r="C877" s="57" t="str">
        <f>_xlfn.XLOOKUP(F877,truck_and_mark!B:B,truck_and_mark!A:A)</f>
        <v>AGB158</v>
      </c>
      <c r="F877" s="32" t="s">
        <v>2002</v>
      </c>
      <c r="G877" s="49" t="s">
        <v>698</v>
      </c>
      <c r="H877" s="49" t="s">
        <v>699</v>
      </c>
      <c r="I877" s="49" t="s">
        <v>700</v>
      </c>
      <c r="J877" s="49">
        <v>1</v>
      </c>
      <c r="K877" s="49">
        <v>240</v>
      </c>
      <c r="L877" s="49">
        <v>240</v>
      </c>
      <c r="M877" s="49">
        <v>242</v>
      </c>
      <c r="N877" s="49">
        <v>5603149000</v>
      </c>
      <c r="O877" s="49">
        <v>600</v>
      </c>
      <c r="Q877" s="49">
        <v>768</v>
      </c>
      <c r="R877" s="49">
        <v>439.8</v>
      </c>
      <c r="S877" s="49">
        <v>0.84440000000000004</v>
      </c>
      <c r="T877" s="49">
        <v>327.36</v>
      </c>
      <c r="U877" s="49" t="s">
        <v>1979</v>
      </c>
      <c r="V877" s="49" t="s">
        <v>716</v>
      </c>
      <c r="X877" s="49" t="s">
        <v>698</v>
      </c>
      <c r="Y877" s="49" t="s">
        <v>699</v>
      </c>
    </row>
    <row r="878" spans="1:25" ht="12" customHeight="1">
      <c r="A878" s="7" t="s">
        <v>1977</v>
      </c>
      <c r="C878" s="57" t="str">
        <f>_xlfn.XLOOKUP(F878,truck_and_mark!B:B,truck_and_mark!A:A)</f>
        <v>AGB158</v>
      </c>
      <c r="F878" s="32" t="s">
        <v>2003</v>
      </c>
      <c r="G878" s="49" t="s">
        <v>698</v>
      </c>
      <c r="H878" s="49" t="s">
        <v>699</v>
      </c>
      <c r="I878" s="49" t="s">
        <v>700</v>
      </c>
      <c r="J878" s="49">
        <v>1</v>
      </c>
      <c r="K878" s="49">
        <v>240</v>
      </c>
      <c r="L878" s="49">
        <v>240</v>
      </c>
      <c r="M878" s="49">
        <v>242</v>
      </c>
      <c r="N878" s="49">
        <v>5603149000</v>
      </c>
      <c r="O878" s="49">
        <v>600</v>
      </c>
      <c r="Q878" s="49">
        <v>768</v>
      </c>
      <c r="R878" s="49">
        <v>439.8</v>
      </c>
      <c r="S878" s="49">
        <v>0.84440000000000004</v>
      </c>
      <c r="T878" s="49">
        <v>327.36</v>
      </c>
      <c r="U878" s="49" t="s">
        <v>1979</v>
      </c>
      <c r="V878" s="49" t="s">
        <v>716</v>
      </c>
      <c r="X878" s="49" t="s">
        <v>698</v>
      </c>
      <c r="Y878" s="49" t="s">
        <v>699</v>
      </c>
    </row>
    <row r="879" spans="1:25" ht="12" customHeight="1">
      <c r="A879" s="7" t="s">
        <v>1977</v>
      </c>
      <c r="C879" s="57" t="str">
        <f>_xlfn.XLOOKUP(F879,truck_and_mark!B:B,truck_and_mark!A:A)</f>
        <v>AGB158</v>
      </c>
      <c r="F879" s="32" t="s">
        <v>2004</v>
      </c>
      <c r="G879" s="49" t="s">
        <v>698</v>
      </c>
      <c r="H879" s="49" t="s">
        <v>699</v>
      </c>
      <c r="I879" s="49" t="s">
        <v>700</v>
      </c>
      <c r="J879" s="49">
        <v>1</v>
      </c>
      <c r="K879" s="49">
        <v>240</v>
      </c>
      <c r="L879" s="49">
        <v>240</v>
      </c>
      <c r="M879" s="49">
        <v>242</v>
      </c>
      <c r="N879" s="49">
        <v>5603149000</v>
      </c>
      <c r="O879" s="49">
        <v>600</v>
      </c>
      <c r="Q879" s="49">
        <v>768</v>
      </c>
      <c r="R879" s="49">
        <v>439.8</v>
      </c>
      <c r="S879" s="49">
        <v>0.84440000000000004</v>
      </c>
      <c r="T879" s="49">
        <v>327.36</v>
      </c>
      <c r="U879" s="49" t="s">
        <v>1979</v>
      </c>
      <c r="V879" s="49" t="s">
        <v>716</v>
      </c>
      <c r="X879" s="49" t="s">
        <v>698</v>
      </c>
      <c r="Y879" s="49" t="s">
        <v>699</v>
      </c>
    </row>
    <row r="880" spans="1:25" ht="12" customHeight="1">
      <c r="A880" s="7" t="s">
        <v>1977</v>
      </c>
      <c r="C880" s="57" t="str">
        <f>_xlfn.XLOOKUP(F880,truck_and_mark!B:B,truck_and_mark!A:A)</f>
        <v>AGB158</v>
      </c>
      <c r="F880" s="32" t="s">
        <v>2005</v>
      </c>
      <c r="G880" s="49" t="s">
        <v>698</v>
      </c>
      <c r="H880" s="49" t="s">
        <v>699</v>
      </c>
      <c r="I880" s="49" t="s">
        <v>700</v>
      </c>
      <c r="J880" s="49">
        <v>1</v>
      </c>
      <c r="K880" s="49">
        <v>240</v>
      </c>
      <c r="L880" s="49">
        <v>240</v>
      </c>
      <c r="M880" s="49">
        <v>242</v>
      </c>
      <c r="N880" s="49">
        <v>5603149000</v>
      </c>
      <c r="O880" s="49">
        <v>600</v>
      </c>
      <c r="Q880" s="49">
        <v>768</v>
      </c>
      <c r="R880" s="49">
        <v>439.8</v>
      </c>
      <c r="S880" s="49">
        <v>0.84440000000000004</v>
      </c>
      <c r="T880" s="49">
        <v>327.36</v>
      </c>
      <c r="U880" s="49" t="s">
        <v>1979</v>
      </c>
      <c r="V880" s="49" t="s">
        <v>716</v>
      </c>
      <c r="X880" s="49" t="s">
        <v>698</v>
      </c>
      <c r="Y880" s="49" t="s">
        <v>699</v>
      </c>
    </row>
    <row r="881" spans="1:25" ht="12" customHeight="1">
      <c r="A881" s="7" t="s">
        <v>1977</v>
      </c>
      <c r="C881" s="57" t="str">
        <f>_xlfn.XLOOKUP(F881,truck_and_mark!B:B,truck_and_mark!A:A)</f>
        <v>AGB158</v>
      </c>
      <c r="F881" s="32" t="s">
        <v>2006</v>
      </c>
      <c r="G881" s="49" t="s">
        <v>698</v>
      </c>
      <c r="H881" s="49" t="s">
        <v>699</v>
      </c>
      <c r="I881" s="49" t="s">
        <v>700</v>
      </c>
      <c r="J881" s="49">
        <v>1</v>
      </c>
      <c r="K881" s="49">
        <v>240</v>
      </c>
      <c r="L881" s="49">
        <v>240</v>
      </c>
      <c r="M881" s="49">
        <v>242</v>
      </c>
      <c r="N881" s="49">
        <v>5603149000</v>
      </c>
      <c r="O881" s="49">
        <v>600</v>
      </c>
      <c r="Q881" s="49">
        <v>768</v>
      </c>
      <c r="R881" s="49">
        <v>439.8</v>
      </c>
      <c r="S881" s="49">
        <v>0.84440000000000004</v>
      </c>
      <c r="T881" s="49">
        <v>327.36</v>
      </c>
      <c r="U881" s="49" t="s">
        <v>1979</v>
      </c>
      <c r="V881" s="49" t="s">
        <v>716</v>
      </c>
      <c r="X881" s="49" t="s">
        <v>698</v>
      </c>
      <c r="Y881" s="49" t="s">
        <v>699</v>
      </c>
    </row>
    <row r="882" spans="1:25" ht="12" customHeight="1">
      <c r="A882" s="7" t="s">
        <v>1977</v>
      </c>
      <c r="C882" s="57" t="str">
        <f>_xlfn.XLOOKUP(F882,truck_and_mark!B:B,truck_and_mark!A:A)</f>
        <v>AGB158</v>
      </c>
      <c r="F882" s="32" t="s">
        <v>2007</v>
      </c>
      <c r="G882" s="49" t="s">
        <v>698</v>
      </c>
      <c r="H882" s="49" t="s">
        <v>699</v>
      </c>
      <c r="I882" s="49" t="s">
        <v>700</v>
      </c>
      <c r="J882" s="49">
        <v>1</v>
      </c>
      <c r="K882" s="49">
        <v>240</v>
      </c>
      <c r="L882" s="49">
        <v>240</v>
      </c>
      <c r="M882" s="49">
        <v>242</v>
      </c>
      <c r="N882" s="49">
        <v>5603149000</v>
      </c>
      <c r="O882" s="49">
        <v>600</v>
      </c>
      <c r="Q882" s="49">
        <v>768</v>
      </c>
      <c r="R882" s="49">
        <v>439.8</v>
      </c>
      <c r="S882" s="49">
        <v>0.84440000000000004</v>
      </c>
      <c r="T882" s="49">
        <v>327.36</v>
      </c>
      <c r="U882" s="49" t="s">
        <v>1979</v>
      </c>
      <c r="V882" s="49" t="s">
        <v>716</v>
      </c>
      <c r="X882" s="49" t="s">
        <v>698</v>
      </c>
      <c r="Y882" s="49" t="s">
        <v>699</v>
      </c>
    </row>
    <row r="883" spans="1:25" ht="12" customHeight="1">
      <c r="A883" s="7" t="s">
        <v>1977</v>
      </c>
      <c r="C883" s="57" t="str">
        <f>_xlfn.XLOOKUP(F883,truck_and_mark!B:B,truck_and_mark!A:A)</f>
        <v>AGB158</v>
      </c>
      <c r="F883" s="32" t="s">
        <v>2008</v>
      </c>
      <c r="G883" s="49" t="s">
        <v>698</v>
      </c>
      <c r="H883" s="49" t="s">
        <v>699</v>
      </c>
      <c r="I883" s="49" t="s">
        <v>700</v>
      </c>
      <c r="J883" s="49">
        <v>1</v>
      </c>
      <c r="K883" s="49">
        <v>240</v>
      </c>
      <c r="L883" s="49">
        <v>240</v>
      </c>
      <c r="M883" s="49">
        <v>242</v>
      </c>
      <c r="N883" s="49">
        <v>5603149000</v>
      </c>
      <c r="O883" s="49">
        <v>600</v>
      </c>
      <c r="Q883" s="49">
        <v>768</v>
      </c>
      <c r="R883" s="49">
        <v>439.8</v>
      </c>
      <c r="S883" s="49">
        <v>0.84440000000000004</v>
      </c>
      <c r="T883" s="49">
        <v>327.36</v>
      </c>
      <c r="U883" s="49" t="s">
        <v>1979</v>
      </c>
      <c r="V883" s="49" t="s">
        <v>716</v>
      </c>
      <c r="X883" s="49" t="s">
        <v>698</v>
      </c>
      <c r="Y883" s="49" t="s">
        <v>699</v>
      </c>
    </row>
    <row r="884" spans="1:25" ht="12" customHeight="1">
      <c r="A884" s="7" t="s">
        <v>1977</v>
      </c>
      <c r="C884" s="57" t="str">
        <f>_xlfn.XLOOKUP(F884,truck_and_mark!B:B,truck_and_mark!A:A)</f>
        <v>AGB158</v>
      </c>
      <c r="F884" s="32" t="s">
        <v>2009</v>
      </c>
      <c r="G884" s="49" t="s">
        <v>698</v>
      </c>
      <c r="H884" s="49" t="s">
        <v>699</v>
      </c>
      <c r="I884" s="49" t="s">
        <v>700</v>
      </c>
      <c r="J884" s="49">
        <v>1</v>
      </c>
      <c r="K884" s="49">
        <v>240</v>
      </c>
      <c r="L884" s="49">
        <v>240</v>
      </c>
      <c r="M884" s="49">
        <v>242</v>
      </c>
      <c r="N884" s="49">
        <v>5603149000</v>
      </c>
      <c r="O884" s="49">
        <v>600</v>
      </c>
      <c r="Q884" s="49">
        <v>768</v>
      </c>
      <c r="R884" s="49">
        <v>439.8</v>
      </c>
      <c r="S884" s="49">
        <v>0.84440000000000004</v>
      </c>
      <c r="T884" s="49">
        <v>327.36</v>
      </c>
      <c r="U884" s="49" t="s">
        <v>1979</v>
      </c>
      <c r="V884" s="49" t="s">
        <v>716</v>
      </c>
      <c r="X884" s="49" t="s">
        <v>698</v>
      </c>
      <c r="Y884" s="49" t="s">
        <v>699</v>
      </c>
    </row>
    <row r="885" spans="1:25" ht="12" customHeight="1">
      <c r="A885" s="7" t="s">
        <v>1977</v>
      </c>
      <c r="C885" s="57" t="str">
        <f>_xlfn.XLOOKUP(F885,truck_and_mark!B:B,truck_and_mark!A:A)</f>
        <v>AGB158</v>
      </c>
      <c r="F885" s="32" t="s">
        <v>2010</v>
      </c>
      <c r="G885" s="49" t="s">
        <v>698</v>
      </c>
      <c r="H885" s="49" t="s">
        <v>699</v>
      </c>
      <c r="I885" s="49" t="s">
        <v>700</v>
      </c>
      <c r="J885" s="49">
        <v>1</v>
      </c>
      <c r="K885" s="49">
        <v>240</v>
      </c>
      <c r="L885" s="49">
        <v>240</v>
      </c>
      <c r="M885" s="49">
        <v>242</v>
      </c>
      <c r="N885" s="49">
        <v>5603149000</v>
      </c>
      <c r="O885" s="49">
        <v>600</v>
      </c>
      <c r="Q885" s="49">
        <v>768</v>
      </c>
      <c r="R885" s="49">
        <v>439.8</v>
      </c>
      <c r="S885" s="49">
        <v>0.84440000000000004</v>
      </c>
      <c r="T885" s="49">
        <v>327.36</v>
      </c>
      <c r="U885" s="49" t="s">
        <v>1979</v>
      </c>
      <c r="V885" s="49" t="s">
        <v>716</v>
      </c>
      <c r="X885" s="49" t="s">
        <v>698</v>
      </c>
      <c r="Y885" s="49" t="s">
        <v>699</v>
      </c>
    </row>
    <row r="886" spans="1:25" ht="12" customHeight="1">
      <c r="A886" s="7" t="s">
        <v>1977</v>
      </c>
      <c r="C886" s="57" t="str">
        <f>_xlfn.XLOOKUP(F886,truck_and_mark!B:B,truck_and_mark!A:A)</f>
        <v>AGB158</v>
      </c>
      <c r="F886" s="32" t="s">
        <v>2011</v>
      </c>
      <c r="G886" s="49" t="s">
        <v>698</v>
      </c>
      <c r="H886" s="49" t="s">
        <v>699</v>
      </c>
      <c r="I886" s="49" t="s">
        <v>700</v>
      </c>
      <c r="J886" s="49">
        <v>1</v>
      </c>
      <c r="K886" s="49">
        <v>240</v>
      </c>
      <c r="L886" s="49">
        <v>240</v>
      </c>
      <c r="M886" s="49">
        <v>242</v>
      </c>
      <c r="N886" s="49">
        <v>5603149000</v>
      </c>
      <c r="O886" s="49">
        <v>600</v>
      </c>
      <c r="Q886" s="49">
        <v>768</v>
      </c>
      <c r="R886" s="49">
        <v>439.8</v>
      </c>
      <c r="S886" s="49">
        <v>0.84440000000000004</v>
      </c>
      <c r="T886" s="49">
        <v>327.36</v>
      </c>
      <c r="U886" s="49" t="s">
        <v>1979</v>
      </c>
      <c r="V886" s="49" t="s">
        <v>716</v>
      </c>
      <c r="X886" s="49" t="s">
        <v>698</v>
      </c>
      <c r="Y886" s="49" t="s">
        <v>699</v>
      </c>
    </row>
    <row r="887" spans="1:25" ht="12" customHeight="1">
      <c r="A887" s="7" t="s">
        <v>1977</v>
      </c>
      <c r="C887" s="57" t="str">
        <f>_xlfn.XLOOKUP(F887,truck_and_mark!B:B,truck_and_mark!A:A)</f>
        <v>AGB158</v>
      </c>
      <c r="F887" s="32" t="s">
        <v>2012</v>
      </c>
      <c r="G887" s="49" t="s">
        <v>698</v>
      </c>
      <c r="H887" s="49" t="s">
        <v>699</v>
      </c>
      <c r="I887" s="49" t="s">
        <v>700</v>
      </c>
      <c r="J887" s="49">
        <v>1</v>
      </c>
      <c r="K887" s="49">
        <v>240</v>
      </c>
      <c r="L887" s="49">
        <v>240</v>
      </c>
      <c r="M887" s="49">
        <v>242</v>
      </c>
      <c r="N887" s="49">
        <v>5603149000</v>
      </c>
      <c r="O887" s="49">
        <v>600</v>
      </c>
      <c r="Q887" s="49">
        <v>768</v>
      </c>
      <c r="R887" s="49">
        <v>439.8</v>
      </c>
      <c r="S887" s="49">
        <v>0.84440000000000004</v>
      </c>
      <c r="T887" s="49">
        <v>327.36</v>
      </c>
      <c r="U887" s="49" t="s">
        <v>1979</v>
      </c>
      <c r="V887" s="49" t="s">
        <v>716</v>
      </c>
      <c r="X887" s="49" t="s">
        <v>698</v>
      </c>
      <c r="Y887" s="49" t="s">
        <v>699</v>
      </c>
    </row>
    <row r="888" spans="1:25" ht="12" customHeight="1">
      <c r="A888" s="7" t="s">
        <v>1977</v>
      </c>
      <c r="C888" s="57" t="str">
        <f>_xlfn.XLOOKUP(F888,truck_and_mark!B:B,truck_and_mark!A:A)</f>
        <v>AGB158</v>
      </c>
      <c r="F888" s="32" t="s">
        <v>2013</v>
      </c>
      <c r="G888" s="49" t="s">
        <v>698</v>
      </c>
      <c r="H888" s="49" t="s">
        <v>699</v>
      </c>
      <c r="I888" s="49" t="s">
        <v>700</v>
      </c>
      <c r="J888" s="49">
        <v>1</v>
      </c>
      <c r="K888" s="49">
        <v>240</v>
      </c>
      <c r="L888" s="49">
        <v>240</v>
      </c>
      <c r="M888" s="49">
        <v>242</v>
      </c>
      <c r="N888" s="49">
        <v>5603149000</v>
      </c>
      <c r="O888" s="49">
        <v>600</v>
      </c>
      <c r="Q888" s="49">
        <v>768</v>
      </c>
      <c r="R888" s="49">
        <v>439.8</v>
      </c>
      <c r="S888" s="49">
        <v>0.84440000000000004</v>
      </c>
      <c r="T888" s="49">
        <v>327.36</v>
      </c>
      <c r="U888" s="49" t="s">
        <v>1979</v>
      </c>
      <c r="V888" s="49" t="s">
        <v>716</v>
      </c>
      <c r="X888" s="49" t="s">
        <v>698</v>
      </c>
      <c r="Y888" s="49" t="s">
        <v>699</v>
      </c>
    </row>
    <row r="889" spans="1:25" ht="12" customHeight="1">
      <c r="A889" s="7" t="s">
        <v>1977</v>
      </c>
      <c r="C889" s="57" t="str">
        <f>_xlfn.XLOOKUP(F889,truck_and_mark!B:B,truck_and_mark!A:A)</f>
        <v>AGB158</v>
      </c>
      <c r="F889" s="32" t="s">
        <v>2014</v>
      </c>
      <c r="G889" s="49" t="s">
        <v>698</v>
      </c>
      <c r="H889" s="49" t="s">
        <v>699</v>
      </c>
      <c r="I889" s="49" t="s">
        <v>700</v>
      </c>
      <c r="J889" s="49">
        <v>1</v>
      </c>
      <c r="K889" s="49">
        <v>240</v>
      </c>
      <c r="L889" s="49">
        <v>240</v>
      </c>
      <c r="M889" s="49">
        <v>242</v>
      </c>
      <c r="N889" s="49">
        <v>5603149000</v>
      </c>
      <c r="O889" s="49">
        <v>600</v>
      </c>
      <c r="Q889" s="49">
        <v>768</v>
      </c>
      <c r="R889" s="49">
        <v>439.8</v>
      </c>
      <c r="S889" s="49">
        <v>0.84440000000000004</v>
      </c>
      <c r="T889" s="49">
        <v>327.36</v>
      </c>
      <c r="U889" s="49" t="s">
        <v>1979</v>
      </c>
      <c r="V889" s="49" t="s">
        <v>716</v>
      </c>
      <c r="X889" s="49" t="s">
        <v>698</v>
      </c>
      <c r="Y889" s="49" t="s">
        <v>699</v>
      </c>
    </row>
    <row r="890" spans="1:25" ht="12" customHeight="1">
      <c r="A890" s="7" t="s">
        <v>1977</v>
      </c>
      <c r="C890" s="57" t="str">
        <f>_xlfn.XLOOKUP(F890,truck_and_mark!B:B,truck_and_mark!A:A)</f>
        <v>AGB158</v>
      </c>
      <c r="F890" s="32" t="s">
        <v>2015</v>
      </c>
      <c r="G890" s="49" t="s">
        <v>698</v>
      </c>
      <c r="H890" s="49" t="s">
        <v>699</v>
      </c>
      <c r="I890" s="49" t="s">
        <v>700</v>
      </c>
      <c r="J890" s="49">
        <v>1</v>
      </c>
      <c r="K890" s="49">
        <v>240</v>
      </c>
      <c r="L890" s="49">
        <v>240</v>
      </c>
      <c r="M890" s="49">
        <v>242</v>
      </c>
      <c r="N890" s="49">
        <v>5603149000</v>
      </c>
      <c r="O890" s="49">
        <v>600</v>
      </c>
      <c r="Q890" s="49">
        <v>768</v>
      </c>
      <c r="R890" s="49">
        <v>439.8</v>
      </c>
      <c r="S890" s="49">
        <v>0.84440000000000004</v>
      </c>
      <c r="T890" s="49">
        <v>327.36</v>
      </c>
      <c r="U890" s="49" t="s">
        <v>1979</v>
      </c>
      <c r="V890" s="49" t="s">
        <v>716</v>
      </c>
      <c r="X890" s="49" t="s">
        <v>698</v>
      </c>
      <c r="Y890" s="49" t="s">
        <v>699</v>
      </c>
    </row>
    <row r="891" spans="1:25" ht="12" customHeight="1">
      <c r="A891" s="7" t="s">
        <v>1977</v>
      </c>
      <c r="C891" s="57" t="str">
        <f>_xlfn.XLOOKUP(F891,truck_and_mark!B:B,truck_and_mark!A:A)</f>
        <v>AGB158</v>
      </c>
      <c r="F891" s="32" t="s">
        <v>2016</v>
      </c>
      <c r="G891" s="49" t="s">
        <v>698</v>
      </c>
      <c r="H891" s="49" t="s">
        <v>699</v>
      </c>
      <c r="I891" s="49" t="s">
        <v>700</v>
      </c>
      <c r="J891" s="49">
        <v>1</v>
      </c>
      <c r="K891" s="49">
        <v>240</v>
      </c>
      <c r="L891" s="49">
        <v>240</v>
      </c>
      <c r="M891" s="49">
        <v>242</v>
      </c>
      <c r="N891" s="49">
        <v>5603149000</v>
      </c>
      <c r="O891" s="49">
        <v>600</v>
      </c>
      <c r="Q891" s="49">
        <v>768</v>
      </c>
      <c r="R891" s="49">
        <v>439.8</v>
      </c>
      <c r="S891" s="49">
        <v>0.84440000000000004</v>
      </c>
      <c r="T891" s="49">
        <v>327.36</v>
      </c>
      <c r="U891" s="49" t="s">
        <v>1979</v>
      </c>
      <c r="V891" s="49" t="s">
        <v>716</v>
      </c>
      <c r="X891" s="49" t="s">
        <v>698</v>
      </c>
      <c r="Y891" s="49" t="s">
        <v>699</v>
      </c>
    </row>
    <row r="892" spans="1:25" ht="12" customHeight="1">
      <c r="A892" s="7" t="s">
        <v>1977</v>
      </c>
      <c r="C892" s="57" t="str">
        <f>_xlfn.XLOOKUP(F892,truck_and_mark!B:B,truck_and_mark!A:A)</f>
        <v>AGB158</v>
      </c>
      <c r="F892" s="32" t="s">
        <v>2017</v>
      </c>
      <c r="G892" s="49" t="s">
        <v>698</v>
      </c>
      <c r="H892" s="49" t="s">
        <v>699</v>
      </c>
      <c r="I892" s="49" t="s">
        <v>700</v>
      </c>
      <c r="J892" s="49">
        <v>1</v>
      </c>
      <c r="K892" s="49">
        <v>240</v>
      </c>
      <c r="L892" s="49">
        <v>240</v>
      </c>
      <c r="M892" s="49">
        <v>242</v>
      </c>
      <c r="N892" s="49">
        <v>5603149000</v>
      </c>
      <c r="O892" s="49">
        <v>600</v>
      </c>
      <c r="Q892" s="49">
        <v>768</v>
      </c>
      <c r="R892" s="49">
        <v>439.8</v>
      </c>
      <c r="S892" s="49">
        <v>0.84440000000000004</v>
      </c>
      <c r="T892" s="49">
        <v>327.36</v>
      </c>
      <c r="U892" s="49" t="s">
        <v>1979</v>
      </c>
      <c r="V892" s="49" t="s">
        <v>716</v>
      </c>
      <c r="X892" s="49" t="s">
        <v>698</v>
      </c>
      <c r="Y892" s="49" t="s">
        <v>699</v>
      </c>
    </row>
    <row r="893" spans="1:25" ht="12" customHeight="1">
      <c r="A893" s="7" t="s">
        <v>1977</v>
      </c>
      <c r="C893" s="57" t="str">
        <f>_xlfn.XLOOKUP(F893,truck_and_mark!B:B,truck_and_mark!A:A)</f>
        <v>AGB158</v>
      </c>
      <c r="F893" s="32" t="s">
        <v>2018</v>
      </c>
      <c r="G893" s="49" t="s">
        <v>698</v>
      </c>
      <c r="H893" s="49" t="s">
        <v>699</v>
      </c>
      <c r="I893" s="49" t="s">
        <v>700</v>
      </c>
      <c r="J893" s="49">
        <v>1</v>
      </c>
      <c r="K893" s="49">
        <v>240</v>
      </c>
      <c r="L893" s="49">
        <v>240</v>
      </c>
      <c r="M893" s="49">
        <v>242</v>
      </c>
      <c r="N893" s="49">
        <v>5603149000</v>
      </c>
      <c r="O893" s="49">
        <v>600</v>
      </c>
      <c r="Q893" s="49">
        <v>768</v>
      </c>
      <c r="R893" s="49">
        <v>439.8</v>
      </c>
      <c r="S893" s="49">
        <v>0.84440000000000004</v>
      </c>
      <c r="T893" s="49">
        <v>327.36</v>
      </c>
      <c r="U893" s="49" t="s">
        <v>1979</v>
      </c>
      <c r="V893" s="49" t="s">
        <v>716</v>
      </c>
      <c r="X893" s="49" t="s">
        <v>698</v>
      </c>
      <c r="Y893" s="49" t="s">
        <v>699</v>
      </c>
    </row>
    <row r="894" spans="1:25" ht="12" customHeight="1">
      <c r="A894" s="7" t="s">
        <v>1977</v>
      </c>
      <c r="C894" s="57" t="str">
        <f>_xlfn.XLOOKUP(F894,truck_and_mark!B:B,truck_and_mark!A:A)</f>
        <v>AGB158</v>
      </c>
      <c r="F894" s="32" t="s">
        <v>2019</v>
      </c>
      <c r="G894" s="49" t="s">
        <v>698</v>
      </c>
      <c r="H894" s="49" t="s">
        <v>699</v>
      </c>
      <c r="I894" s="49" t="s">
        <v>700</v>
      </c>
      <c r="J894" s="49">
        <v>1</v>
      </c>
      <c r="K894" s="49">
        <v>240</v>
      </c>
      <c r="L894" s="49">
        <v>240</v>
      </c>
      <c r="M894" s="49">
        <v>242</v>
      </c>
      <c r="N894" s="49">
        <v>5603149000</v>
      </c>
      <c r="O894" s="49">
        <v>600</v>
      </c>
      <c r="Q894" s="49">
        <v>768</v>
      </c>
      <c r="R894" s="49">
        <v>439.8</v>
      </c>
      <c r="S894" s="49">
        <v>0.84440000000000004</v>
      </c>
      <c r="T894" s="49">
        <v>327.36</v>
      </c>
      <c r="U894" s="49" t="s">
        <v>1979</v>
      </c>
      <c r="V894" s="49" t="s">
        <v>716</v>
      </c>
      <c r="X894" s="49" t="s">
        <v>698</v>
      </c>
      <c r="Y894" s="49" t="s">
        <v>699</v>
      </c>
    </row>
    <row r="895" spans="1:25" ht="12" customHeight="1">
      <c r="A895" s="7" t="s">
        <v>1977</v>
      </c>
      <c r="C895" s="57" t="str">
        <f>_xlfn.XLOOKUP(F895,truck_and_mark!B:B,truck_and_mark!A:A)</f>
        <v>AGB158</v>
      </c>
      <c r="F895" s="32" t="s">
        <v>2020</v>
      </c>
      <c r="G895" s="49" t="s">
        <v>698</v>
      </c>
      <c r="H895" s="49" t="s">
        <v>699</v>
      </c>
      <c r="I895" s="49" t="s">
        <v>700</v>
      </c>
      <c r="J895" s="49">
        <v>1</v>
      </c>
      <c r="K895" s="49">
        <v>240</v>
      </c>
      <c r="L895" s="49">
        <v>240</v>
      </c>
      <c r="M895" s="49">
        <v>242</v>
      </c>
      <c r="N895" s="49">
        <v>5603149000</v>
      </c>
      <c r="O895" s="49">
        <v>600</v>
      </c>
      <c r="Q895" s="49">
        <v>768</v>
      </c>
      <c r="R895" s="49">
        <v>439.8</v>
      </c>
      <c r="S895" s="49">
        <v>0.84440000000000004</v>
      </c>
      <c r="T895" s="49">
        <v>327.36</v>
      </c>
      <c r="U895" s="49" t="s">
        <v>1979</v>
      </c>
      <c r="V895" s="49" t="s">
        <v>716</v>
      </c>
      <c r="X895" s="49" t="s">
        <v>698</v>
      </c>
      <c r="Y895" s="49" t="s">
        <v>699</v>
      </c>
    </row>
    <row r="896" spans="1:25" ht="12" customHeight="1">
      <c r="A896" s="7" t="s">
        <v>1977</v>
      </c>
      <c r="C896" s="57" t="str">
        <f>_xlfn.XLOOKUP(F896,truck_and_mark!B:B,truck_and_mark!A:A)</f>
        <v>AGB158</v>
      </c>
      <c r="F896" s="32" t="s">
        <v>2021</v>
      </c>
      <c r="G896" s="49" t="s">
        <v>698</v>
      </c>
      <c r="H896" s="49" t="s">
        <v>699</v>
      </c>
      <c r="I896" s="49" t="s">
        <v>700</v>
      </c>
      <c r="J896" s="49">
        <v>1</v>
      </c>
      <c r="K896" s="49">
        <v>240</v>
      </c>
      <c r="L896" s="49">
        <v>240</v>
      </c>
      <c r="M896" s="49">
        <v>242</v>
      </c>
      <c r="N896" s="49">
        <v>5603149000</v>
      </c>
      <c r="O896" s="49">
        <v>600</v>
      </c>
      <c r="Q896" s="49">
        <v>768</v>
      </c>
      <c r="R896" s="49">
        <v>439.8</v>
      </c>
      <c r="S896" s="49">
        <v>0.84440000000000004</v>
      </c>
      <c r="T896" s="49">
        <v>327.36</v>
      </c>
      <c r="U896" s="49" t="s">
        <v>1979</v>
      </c>
      <c r="V896" s="49" t="s">
        <v>716</v>
      </c>
      <c r="X896" s="49" t="s">
        <v>698</v>
      </c>
      <c r="Y896" s="49" t="s">
        <v>699</v>
      </c>
    </row>
    <row r="897" spans="1:25" ht="12" customHeight="1">
      <c r="A897" s="7" t="s">
        <v>1977</v>
      </c>
      <c r="C897" s="57" t="str">
        <f>_xlfn.XLOOKUP(F897,truck_and_mark!B:B,truck_and_mark!A:A)</f>
        <v>AGB158</v>
      </c>
      <c r="F897" s="32" t="s">
        <v>2022</v>
      </c>
      <c r="G897" s="49" t="s">
        <v>698</v>
      </c>
      <c r="H897" s="49" t="s">
        <v>699</v>
      </c>
      <c r="I897" s="49" t="s">
        <v>700</v>
      </c>
      <c r="J897" s="49">
        <v>1</v>
      </c>
      <c r="K897" s="49">
        <v>240</v>
      </c>
      <c r="L897" s="49">
        <v>240</v>
      </c>
      <c r="M897" s="49">
        <v>242</v>
      </c>
      <c r="N897" s="49">
        <v>5603149000</v>
      </c>
      <c r="O897" s="49">
        <v>600</v>
      </c>
      <c r="Q897" s="49">
        <v>768</v>
      </c>
      <c r="R897" s="49">
        <v>439.8</v>
      </c>
      <c r="S897" s="49">
        <v>0.84440000000000004</v>
      </c>
      <c r="T897" s="49">
        <v>327.36</v>
      </c>
      <c r="U897" s="49" t="s">
        <v>1979</v>
      </c>
      <c r="V897" s="49" t="s">
        <v>716</v>
      </c>
      <c r="X897" s="49" t="s">
        <v>698</v>
      </c>
      <c r="Y897" s="49" t="s">
        <v>699</v>
      </c>
    </row>
    <row r="898" spans="1:25" ht="12" customHeight="1">
      <c r="A898" s="7" t="s">
        <v>1977</v>
      </c>
      <c r="C898" s="57" t="str">
        <f>_xlfn.XLOOKUP(F898,truck_and_mark!B:B,truck_and_mark!A:A)</f>
        <v>AGB158</v>
      </c>
      <c r="F898" s="32" t="s">
        <v>2023</v>
      </c>
      <c r="G898" s="49" t="s">
        <v>698</v>
      </c>
      <c r="H898" s="49" t="s">
        <v>699</v>
      </c>
      <c r="I898" s="49" t="s">
        <v>700</v>
      </c>
      <c r="J898" s="49">
        <v>1</v>
      </c>
      <c r="K898" s="49">
        <v>240</v>
      </c>
      <c r="L898" s="49">
        <v>240</v>
      </c>
      <c r="M898" s="49">
        <v>242</v>
      </c>
      <c r="N898" s="49">
        <v>5603149000</v>
      </c>
      <c r="O898" s="49">
        <v>600</v>
      </c>
      <c r="Q898" s="49">
        <v>768</v>
      </c>
      <c r="R898" s="49">
        <v>439.8</v>
      </c>
      <c r="S898" s="49">
        <v>0.84440000000000004</v>
      </c>
      <c r="T898" s="49">
        <v>327.36</v>
      </c>
      <c r="U898" s="49" t="s">
        <v>1979</v>
      </c>
      <c r="V898" s="49" t="s">
        <v>716</v>
      </c>
      <c r="X898" s="49" t="s">
        <v>698</v>
      </c>
      <c r="Y898" s="49" t="s">
        <v>699</v>
      </c>
    </row>
    <row r="899" spans="1:25" ht="12" customHeight="1">
      <c r="A899" s="7" t="s">
        <v>1977</v>
      </c>
      <c r="C899" s="57" t="str">
        <f>_xlfn.XLOOKUP(F899,truck_and_mark!B:B,truck_and_mark!A:A)</f>
        <v>AGB158</v>
      </c>
      <c r="F899" s="32" t="s">
        <v>2024</v>
      </c>
      <c r="G899" s="49" t="s">
        <v>698</v>
      </c>
      <c r="H899" s="49" t="s">
        <v>699</v>
      </c>
      <c r="I899" s="49" t="s">
        <v>700</v>
      </c>
      <c r="J899" s="49">
        <v>1</v>
      </c>
      <c r="K899" s="49">
        <v>240</v>
      </c>
      <c r="L899" s="49">
        <v>240</v>
      </c>
      <c r="M899" s="49">
        <v>242</v>
      </c>
      <c r="N899" s="49">
        <v>5603149000</v>
      </c>
      <c r="O899" s="49">
        <v>600</v>
      </c>
      <c r="Q899" s="49">
        <v>768</v>
      </c>
      <c r="R899" s="49">
        <v>439.8</v>
      </c>
      <c r="S899" s="49">
        <v>0.84440000000000004</v>
      </c>
      <c r="T899" s="49">
        <v>327.36</v>
      </c>
      <c r="U899" s="49" t="s">
        <v>1979</v>
      </c>
      <c r="V899" s="49" t="s">
        <v>716</v>
      </c>
      <c r="X899" s="49" t="s">
        <v>698</v>
      </c>
      <c r="Y899" s="49" t="s">
        <v>699</v>
      </c>
    </row>
    <row r="900" spans="1:25" ht="12" customHeight="1">
      <c r="A900" s="7" t="s">
        <v>1977</v>
      </c>
      <c r="C900" s="57" t="str">
        <f>_xlfn.XLOOKUP(F900,truck_and_mark!B:B,truck_and_mark!A:A)</f>
        <v>AGB158</v>
      </c>
      <c r="F900" s="32" t="s">
        <v>2025</v>
      </c>
      <c r="G900" s="49" t="s">
        <v>698</v>
      </c>
      <c r="H900" s="49" t="s">
        <v>699</v>
      </c>
      <c r="I900" s="49" t="s">
        <v>700</v>
      </c>
      <c r="J900" s="49">
        <v>1</v>
      </c>
      <c r="K900" s="49">
        <v>240</v>
      </c>
      <c r="L900" s="49">
        <v>240</v>
      </c>
      <c r="M900" s="49">
        <v>242</v>
      </c>
      <c r="N900" s="49">
        <v>5603149000</v>
      </c>
      <c r="O900" s="49">
        <v>600</v>
      </c>
      <c r="Q900" s="49">
        <v>768</v>
      </c>
      <c r="R900" s="49">
        <v>439.8</v>
      </c>
      <c r="S900" s="49">
        <v>0.84440000000000004</v>
      </c>
      <c r="T900" s="49">
        <v>327.36</v>
      </c>
      <c r="U900" s="49" t="s">
        <v>1979</v>
      </c>
      <c r="V900" s="49" t="s">
        <v>716</v>
      </c>
      <c r="X900" s="49" t="s">
        <v>698</v>
      </c>
      <c r="Y900" s="49" t="s">
        <v>699</v>
      </c>
    </row>
    <row r="901" spans="1:25" ht="12" customHeight="1">
      <c r="A901" s="7" t="s">
        <v>1229</v>
      </c>
      <c r="C901" s="57" t="str">
        <f>_xlfn.XLOOKUP(F901,truck_and_mark!B:B,truck_and_mark!A:A)</f>
        <v>AGB6332ZM</v>
      </c>
      <c r="E901" s="55"/>
      <c r="F901" s="32" t="s">
        <v>1253</v>
      </c>
      <c r="G901" s="8" t="s">
        <v>1232</v>
      </c>
      <c r="H901" s="8" t="s">
        <v>1233</v>
      </c>
      <c r="I901" s="9" t="s">
        <v>694</v>
      </c>
      <c r="J901" s="81">
        <v>1</v>
      </c>
      <c r="K901" s="58">
        <v>7900</v>
      </c>
      <c r="L901" s="58">
        <v>7900</v>
      </c>
      <c r="M901" s="58">
        <v>9011</v>
      </c>
      <c r="N901" s="49">
        <v>8543909000</v>
      </c>
      <c r="O901" s="49">
        <v>1</v>
      </c>
      <c r="Q901" s="49">
        <v>12705.04</v>
      </c>
      <c r="R901" s="49">
        <v>8698.65</v>
      </c>
      <c r="S901" s="49">
        <v>13.97</v>
      </c>
      <c r="T901" s="49">
        <v>3992.42</v>
      </c>
      <c r="U901" s="49" t="s">
        <v>696</v>
      </c>
      <c r="V901" s="49" t="s">
        <v>1234</v>
      </c>
      <c r="X901" s="49" t="s">
        <v>1232</v>
      </c>
      <c r="Y901" s="49" t="s">
        <v>1233</v>
      </c>
    </row>
    <row r="902" spans="1:25" ht="12" customHeight="1">
      <c r="A902" s="7" t="s">
        <v>1229</v>
      </c>
      <c r="C902" s="57" t="str">
        <f>_xlfn.XLOOKUP(F902,truck_and_mark!B:B,truck_and_mark!A:A)</f>
        <v>AGB6332ZM</v>
      </c>
      <c r="E902" s="55"/>
      <c r="F902" s="32" t="s">
        <v>1253</v>
      </c>
      <c r="G902" s="8" t="s">
        <v>1235</v>
      </c>
      <c r="H902" s="8" t="s">
        <v>699</v>
      </c>
      <c r="I902" s="58" t="s">
        <v>700</v>
      </c>
      <c r="J902" s="60"/>
      <c r="K902" s="58">
        <v>240</v>
      </c>
      <c r="L902" s="58">
        <v>720</v>
      </c>
      <c r="M902" s="58">
        <v>726</v>
      </c>
      <c r="N902" s="49">
        <v>5603149000</v>
      </c>
      <c r="O902" s="49">
        <v>3</v>
      </c>
      <c r="Q902" s="49">
        <v>2304</v>
      </c>
      <c r="R902" s="49">
        <v>1319.4</v>
      </c>
      <c r="S902" s="49">
        <v>2.54</v>
      </c>
      <c r="T902" s="49">
        <v>982.06</v>
      </c>
      <c r="U902" s="49" t="s">
        <v>1236</v>
      </c>
      <c r="V902" s="49" t="s">
        <v>716</v>
      </c>
      <c r="X902" s="49" t="s">
        <v>1235</v>
      </c>
      <c r="Y902" s="49" t="s">
        <v>699</v>
      </c>
    </row>
    <row r="903" spans="1:25" ht="12" customHeight="1">
      <c r="A903" s="49" t="s">
        <v>1397</v>
      </c>
      <c r="C903" s="57" t="str">
        <f>_xlfn.XLOOKUP(F903,truck_and_mark!B:B,truck_and_mark!A:A)</f>
        <v>AGB6332ZM</v>
      </c>
      <c r="F903" s="32" t="s">
        <v>1414</v>
      </c>
      <c r="G903" s="49" t="s">
        <v>703</v>
      </c>
      <c r="H903" s="49" t="s">
        <v>704</v>
      </c>
      <c r="I903" s="49" t="s">
        <v>705</v>
      </c>
      <c r="J903" s="49">
        <v>1</v>
      </c>
      <c r="K903" s="49">
        <v>47</v>
      </c>
      <c r="L903" s="49">
        <v>1880</v>
      </c>
      <c r="M903" s="49">
        <v>1985</v>
      </c>
      <c r="N903" s="49">
        <v>8543909000</v>
      </c>
      <c r="O903" s="49">
        <v>40</v>
      </c>
      <c r="Q903" s="49">
        <v>14838.8</v>
      </c>
      <c r="R903" s="49">
        <v>13364.2</v>
      </c>
      <c r="S903" s="49">
        <v>16.350000000000001</v>
      </c>
      <c r="T903" s="49">
        <v>1458.25</v>
      </c>
      <c r="U903" s="49" t="s">
        <v>707</v>
      </c>
      <c r="V903" s="49" t="s">
        <v>708</v>
      </c>
      <c r="X903" s="49" t="s">
        <v>703</v>
      </c>
      <c r="Y903" s="49" t="s">
        <v>704</v>
      </c>
    </row>
    <row r="904" spans="1:25" ht="12" customHeight="1">
      <c r="A904" s="49" t="s">
        <v>1397</v>
      </c>
      <c r="C904" s="57" t="str">
        <f>_xlfn.XLOOKUP(F904,truck_and_mark!B:B,truck_and_mark!A:A)</f>
        <v>AGB6332ZM</v>
      </c>
      <c r="F904" s="32" t="s">
        <v>1418</v>
      </c>
      <c r="G904" s="49" t="s">
        <v>703</v>
      </c>
      <c r="H904" s="49" t="s">
        <v>704</v>
      </c>
      <c r="I904" s="49" t="s">
        <v>705</v>
      </c>
      <c r="J904" s="49">
        <v>1</v>
      </c>
      <c r="K904" s="49">
        <v>47</v>
      </c>
      <c r="L904" s="49">
        <v>1880</v>
      </c>
      <c r="M904" s="49">
        <v>1985</v>
      </c>
      <c r="N904" s="49">
        <v>8543909000</v>
      </c>
      <c r="O904" s="49">
        <v>40</v>
      </c>
      <c r="Q904" s="49">
        <v>14838.8</v>
      </c>
      <c r="R904" s="49">
        <v>13364.2</v>
      </c>
      <c r="S904" s="49">
        <v>16.350000000000001</v>
      </c>
      <c r="T904" s="49">
        <v>1458.25</v>
      </c>
      <c r="U904" s="49" t="s">
        <v>707</v>
      </c>
      <c r="V904" s="49" t="s">
        <v>708</v>
      </c>
      <c r="X904" s="49" t="s">
        <v>703</v>
      </c>
      <c r="Y904" s="49" t="s">
        <v>704</v>
      </c>
    </row>
    <row r="905" spans="1:25" ht="12" customHeight="1">
      <c r="A905" s="49" t="s">
        <v>1397</v>
      </c>
      <c r="C905" s="57" t="str">
        <f>_xlfn.XLOOKUP(F905,truck_and_mark!B:B,truck_and_mark!A:A)</f>
        <v>AGB6332ZM</v>
      </c>
      <c r="F905" s="32" t="s">
        <v>1424</v>
      </c>
      <c r="G905" s="49" t="s">
        <v>703</v>
      </c>
      <c r="H905" s="49" t="s">
        <v>704</v>
      </c>
      <c r="I905" s="49" t="s">
        <v>705</v>
      </c>
      <c r="J905" s="49">
        <v>1</v>
      </c>
      <c r="K905" s="49">
        <v>47</v>
      </c>
      <c r="L905" s="49">
        <v>1880</v>
      </c>
      <c r="M905" s="49">
        <v>1985</v>
      </c>
      <c r="N905" s="49">
        <v>8543909000</v>
      </c>
      <c r="O905" s="49">
        <v>40</v>
      </c>
      <c r="Q905" s="49">
        <v>14838.8</v>
      </c>
      <c r="R905" s="49">
        <v>13364.2</v>
      </c>
      <c r="S905" s="49">
        <v>16.350000000000001</v>
      </c>
      <c r="T905" s="49">
        <v>1458.25</v>
      </c>
      <c r="U905" s="49" t="s">
        <v>707</v>
      </c>
      <c r="V905" s="49" t="s">
        <v>708</v>
      </c>
      <c r="X905" s="49" t="s">
        <v>703</v>
      </c>
      <c r="Y905" s="49" t="s">
        <v>704</v>
      </c>
    </row>
    <row r="906" spans="1:25" ht="12" customHeight="1">
      <c r="A906" s="49" t="s">
        <v>1397</v>
      </c>
      <c r="C906" s="57" t="str">
        <f>_xlfn.XLOOKUP(F906,truck_and_mark!B:B,truck_and_mark!A:A)</f>
        <v>AGB6332ZM</v>
      </c>
      <c r="F906" s="32" t="s">
        <v>1468</v>
      </c>
      <c r="G906" s="49" t="s">
        <v>703</v>
      </c>
      <c r="H906" s="49" t="s">
        <v>704</v>
      </c>
      <c r="I906" s="49" t="s">
        <v>705</v>
      </c>
      <c r="J906" s="49">
        <v>1</v>
      </c>
      <c r="K906" s="49">
        <v>47</v>
      </c>
      <c r="L906" s="49">
        <v>1880</v>
      </c>
      <c r="M906" s="49">
        <v>1985</v>
      </c>
      <c r="N906" s="49">
        <v>8543909000</v>
      </c>
      <c r="O906" s="49">
        <v>40</v>
      </c>
      <c r="Q906" s="49">
        <v>14838.8</v>
      </c>
      <c r="R906" s="49">
        <v>13364.2</v>
      </c>
      <c r="S906" s="49">
        <v>16.350000000000001</v>
      </c>
      <c r="T906" s="49">
        <v>1458.25</v>
      </c>
      <c r="U906" s="49" t="s">
        <v>707</v>
      </c>
      <c r="V906" s="49" t="s">
        <v>708</v>
      </c>
      <c r="X906" s="49" t="s">
        <v>703</v>
      </c>
      <c r="Y906" s="49" t="s">
        <v>704</v>
      </c>
    </row>
    <row r="907" spans="1:25" ht="12" customHeight="1">
      <c r="A907" s="49" t="s">
        <v>1397</v>
      </c>
      <c r="C907" s="57" t="str">
        <f>_xlfn.XLOOKUP(F907,truck_and_mark!B:B,truck_and_mark!A:A)</f>
        <v>AGB6332ZM</v>
      </c>
      <c r="F907" s="32" t="s">
        <v>1469</v>
      </c>
      <c r="G907" s="49" t="s">
        <v>703</v>
      </c>
      <c r="H907" s="49" t="s">
        <v>704</v>
      </c>
      <c r="I907" s="49" t="s">
        <v>705</v>
      </c>
      <c r="J907" s="49">
        <v>1</v>
      </c>
      <c r="K907" s="49">
        <v>47</v>
      </c>
      <c r="L907" s="49">
        <v>1880</v>
      </c>
      <c r="M907" s="49">
        <v>1985</v>
      </c>
      <c r="N907" s="49">
        <v>8543909000</v>
      </c>
      <c r="O907" s="49">
        <v>40</v>
      </c>
      <c r="Q907" s="49">
        <v>14838.8</v>
      </c>
      <c r="R907" s="49">
        <v>13364.2</v>
      </c>
      <c r="S907" s="49">
        <v>16.350000000000001</v>
      </c>
      <c r="T907" s="49">
        <v>1458.25</v>
      </c>
      <c r="U907" s="49" t="s">
        <v>707</v>
      </c>
      <c r="V907" s="49" t="s">
        <v>708</v>
      </c>
      <c r="X907" s="49" t="s">
        <v>703</v>
      </c>
      <c r="Y907" s="49" t="s">
        <v>704</v>
      </c>
    </row>
    <row r="908" spans="1:25" ht="12" customHeight="1">
      <c r="A908" s="49" t="s">
        <v>1397</v>
      </c>
      <c r="C908" s="57" t="str">
        <f>_xlfn.XLOOKUP(F908,truck_and_mark!B:B,truck_and_mark!A:A)</f>
        <v>AGB6332ZM</v>
      </c>
      <c r="F908" s="32" t="s">
        <v>1616</v>
      </c>
      <c r="G908" s="49" t="s">
        <v>703</v>
      </c>
      <c r="H908" s="49" t="s">
        <v>704</v>
      </c>
      <c r="I908" s="49" t="s">
        <v>705</v>
      </c>
      <c r="J908" s="49">
        <v>1</v>
      </c>
      <c r="K908" s="49">
        <v>47</v>
      </c>
      <c r="L908" s="49">
        <v>1880</v>
      </c>
      <c r="M908" s="49">
        <v>1985</v>
      </c>
      <c r="N908" s="49">
        <v>8543909000</v>
      </c>
      <c r="O908" s="49">
        <v>40</v>
      </c>
      <c r="Q908" s="49">
        <v>14838.8</v>
      </c>
      <c r="R908" s="49">
        <v>13364.2</v>
      </c>
      <c r="S908" s="49">
        <v>16.350000000000001</v>
      </c>
      <c r="T908" s="49">
        <v>1458.25</v>
      </c>
      <c r="U908" s="49" t="s">
        <v>707</v>
      </c>
      <c r="V908" s="49" t="s">
        <v>708</v>
      </c>
      <c r="X908" s="49" t="s">
        <v>703</v>
      </c>
      <c r="Y908" s="49" t="s">
        <v>704</v>
      </c>
    </row>
    <row r="909" spans="1:25" ht="12" customHeight="1">
      <c r="A909" s="49" t="s">
        <v>4298</v>
      </c>
      <c r="C909" s="57" t="str">
        <f>_xlfn.XLOOKUP(F909,truck_and_mark!B:B,truck_and_mark!A:A)</f>
        <v>AGB6332ZM</v>
      </c>
      <c r="F909" s="32" t="s">
        <v>4310</v>
      </c>
      <c r="G909" s="49" t="s">
        <v>766</v>
      </c>
      <c r="H909" s="49" t="s">
        <v>767</v>
      </c>
      <c r="I909" s="49" t="s">
        <v>4300</v>
      </c>
      <c r="J909" s="49">
        <v>1</v>
      </c>
      <c r="K909" s="49">
        <v>2310</v>
      </c>
      <c r="L909" s="49">
        <v>2310</v>
      </c>
      <c r="M909" s="49">
        <v>2660</v>
      </c>
      <c r="N909" s="49">
        <v>8421199090</v>
      </c>
      <c r="O909" s="11">
        <v>1</v>
      </c>
      <c r="Q909" s="49">
        <v>41072.519999999997</v>
      </c>
      <c r="R909" s="49">
        <v>29230.02</v>
      </c>
      <c r="S909" s="49">
        <v>45.18</v>
      </c>
      <c r="T909" s="49">
        <v>11797.32</v>
      </c>
      <c r="U909" s="49" t="s">
        <v>769</v>
      </c>
      <c r="V909" s="49" t="s">
        <v>770</v>
      </c>
      <c r="X909" s="10" t="s">
        <v>766</v>
      </c>
      <c r="Y909" s="10" t="s">
        <v>767</v>
      </c>
    </row>
    <row r="910" spans="1:25" ht="12" customHeight="1">
      <c r="A910" s="7" t="s">
        <v>1229</v>
      </c>
      <c r="C910" s="57" t="str">
        <f>_xlfn.XLOOKUP(F910,truck_and_mark!B:B,truck_and_mark!A:A)</f>
        <v>AGB6610ZM</v>
      </c>
      <c r="E910" s="55"/>
      <c r="F910" s="32" t="s">
        <v>1243</v>
      </c>
      <c r="G910" s="8" t="s">
        <v>1232</v>
      </c>
      <c r="H910" s="8" t="s">
        <v>1233</v>
      </c>
      <c r="I910" s="9" t="s">
        <v>694</v>
      </c>
      <c r="J910" s="81">
        <v>1</v>
      </c>
      <c r="K910" s="58">
        <v>7900</v>
      </c>
      <c r="L910" s="58">
        <v>7900</v>
      </c>
      <c r="M910" s="58">
        <v>9011</v>
      </c>
      <c r="N910" s="49">
        <v>8543909000</v>
      </c>
      <c r="O910" s="49">
        <v>1</v>
      </c>
      <c r="Q910" s="49">
        <v>12705.04</v>
      </c>
      <c r="R910" s="49">
        <v>8698.65</v>
      </c>
      <c r="S910" s="49">
        <v>13.97</v>
      </c>
      <c r="T910" s="49">
        <v>3992.42</v>
      </c>
      <c r="U910" s="49" t="s">
        <v>696</v>
      </c>
      <c r="V910" s="49" t="s">
        <v>1234</v>
      </c>
      <c r="X910" s="49" t="s">
        <v>1232</v>
      </c>
      <c r="Y910" s="49" t="s">
        <v>1233</v>
      </c>
    </row>
    <row r="911" spans="1:25" ht="12" customHeight="1">
      <c r="A911" s="7" t="s">
        <v>1229</v>
      </c>
      <c r="C911" s="57" t="str">
        <f>_xlfn.XLOOKUP(F911,truck_and_mark!B:B,truck_and_mark!A:A)</f>
        <v>AGB6610ZM</v>
      </c>
      <c r="E911" s="55"/>
      <c r="F911" s="32" t="s">
        <v>1243</v>
      </c>
      <c r="G911" s="8" t="s">
        <v>1235</v>
      </c>
      <c r="H911" s="8" t="s">
        <v>699</v>
      </c>
      <c r="I911" s="58" t="s">
        <v>700</v>
      </c>
      <c r="J911" s="60"/>
      <c r="K911" s="58">
        <v>240</v>
      </c>
      <c r="L911" s="58">
        <v>720</v>
      </c>
      <c r="M911" s="58">
        <v>726</v>
      </c>
      <c r="N911" s="49">
        <v>5603149000</v>
      </c>
      <c r="O911" s="49">
        <v>3</v>
      </c>
      <c r="Q911" s="49">
        <v>2304</v>
      </c>
      <c r="R911" s="49">
        <v>1319.4</v>
      </c>
      <c r="S911" s="49">
        <v>2.54</v>
      </c>
      <c r="T911" s="49">
        <v>982.06</v>
      </c>
      <c r="U911" s="49" t="s">
        <v>1236</v>
      </c>
      <c r="V911" s="49" t="s">
        <v>716</v>
      </c>
      <c r="X911" s="49" t="s">
        <v>1235</v>
      </c>
      <c r="Y911" s="49" t="s">
        <v>699</v>
      </c>
    </row>
    <row r="912" spans="1:25" ht="12" customHeight="1">
      <c r="A912" s="49" t="s">
        <v>1397</v>
      </c>
      <c r="C912" s="57" t="str">
        <f>_xlfn.XLOOKUP(F912,truck_and_mark!B:B,truck_and_mark!A:A)</f>
        <v>AGB6610ZM</v>
      </c>
      <c r="F912" s="32" t="s">
        <v>1478</v>
      </c>
      <c r="G912" s="49" t="s">
        <v>703</v>
      </c>
      <c r="H912" s="49" t="s">
        <v>704</v>
      </c>
      <c r="I912" s="49" t="s">
        <v>705</v>
      </c>
      <c r="J912" s="49">
        <v>1</v>
      </c>
      <c r="K912" s="49">
        <v>47</v>
      </c>
      <c r="L912" s="49">
        <v>1880</v>
      </c>
      <c r="M912" s="49">
        <v>1985</v>
      </c>
      <c r="N912" s="49">
        <v>8543909000</v>
      </c>
      <c r="O912" s="49">
        <v>40</v>
      </c>
      <c r="Q912" s="49">
        <v>14838.8</v>
      </c>
      <c r="R912" s="49">
        <v>13364.2</v>
      </c>
      <c r="S912" s="49">
        <v>16.350000000000001</v>
      </c>
      <c r="T912" s="49">
        <v>1458.25</v>
      </c>
      <c r="U912" s="49" t="s">
        <v>707</v>
      </c>
      <c r="V912" s="49" t="s">
        <v>708</v>
      </c>
      <c r="X912" s="49" t="s">
        <v>703</v>
      </c>
      <c r="Y912" s="49" t="s">
        <v>704</v>
      </c>
    </row>
    <row r="913" spans="1:31" ht="12" customHeight="1">
      <c r="A913" s="49" t="s">
        <v>1397</v>
      </c>
      <c r="C913" s="57" t="str">
        <f>_xlfn.XLOOKUP(F913,truck_and_mark!B:B,truck_and_mark!A:A)</f>
        <v>AGB6610ZM</v>
      </c>
      <c r="F913" s="32" t="s">
        <v>1485</v>
      </c>
      <c r="G913" s="49" t="s">
        <v>703</v>
      </c>
      <c r="H913" s="49" t="s">
        <v>704</v>
      </c>
      <c r="I913" s="49" t="s">
        <v>705</v>
      </c>
      <c r="J913" s="49">
        <v>1</v>
      </c>
      <c r="K913" s="49">
        <v>47</v>
      </c>
      <c r="L913" s="49">
        <v>1880</v>
      </c>
      <c r="M913" s="49">
        <v>1985</v>
      </c>
      <c r="N913" s="49">
        <v>8543909000</v>
      </c>
      <c r="O913" s="49">
        <v>40</v>
      </c>
      <c r="Q913" s="49">
        <v>14838.8</v>
      </c>
      <c r="R913" s="49">
        <v>13364.2</v>
      </c>
      <c r="S913" s="49">
        <v>16.350000000000001</v>
      </c>
      <c r="T913" s="49">
        <v>1458.25</v>
      </c>
      <c r="U913" s="49" t="s">
        <v>707</v>
      </c>
      <c r="V913" s="49" t="s">
        <v>708</v>
      </c>
      <c r="X913" s="49" t="s">
        <v>703</v>
      </c>
      <c r="Y913" s="49" t="s">
        <v>704</v>
      </c>
    </row>
    <row r="914" spans="1:31" ht="12" customHeight="1">
      <c r="A914" s="49" t="s">
        <v>4298</v>
      </c>
      <c r="C914" s="57" t="str">
        <f>_xlfn.XLOOKUP(F914,truck_and_mark!B:B,truck_and_mark!A:A)</f>
        <v>AGB6610ZM</v>
      </c>
      <c r="F914" s="32" t="s">
        <v>4312</v>
      </c>
      <c r="G914" s="49" t="s">
        <v>766</v>
      </c>
      <c r="H914" s="49" t="s">
        <v>767</v>
      </c>
      <c r="I914" s="49" t="s">
        <v>4300</v>
      </c>
      <c r="J914" s="49">
        <v>1</v>
      </c>
      <c r="K914" s="49">
        <v>2310</v>
      </c>
      <c r="L914" s="49">
        <v>2310</v>
      </c>
      <c r="M914" s="49">
        <v>2660</v>
      </c>
      <c r="N914" s="49">
        <v>8421199090</v>
      </c>
      <c r="O914" s="11">
        <v>1</v>
      </c>
      <c r="Q914" s="49">
        <v>41072.519999999997</v>
      </c>
      <c r="R914" s="49">
        <v>29230.02</v>
      </c>
      <c r="S914" s="49">
        <v>45.18</v>
      </c>
      <c r="T914" s="49">
        <v>11797.32</v>
      </c>
      <c r="U914" s="49" t="s">
        <v>769</v>
      </c>
      <c r="V914" s="49" t="s">
        <v>770</v>
      </c>
      <c r="X914" s="10" t="s">
        <v>766</v>
      </c>
      <c r="Y914" s="10" t="s">
        <v>767</v>
      </c>
    </row>
    <row r="915" spans="1:31" ht="12" customHeight="1">
      <c r="A915" s="7" t="s">
        <v>1229</v>
      </c>
      <c r="C915" s="57" t="str">
        <f>_xlfn.XLOOKUP(F915,truck_and_mark!B:B,truck_and_mark!A:A)</f>
        <v>AJD8179</v>
      </c>
      <c r="E915" s="55" t="s">
        <v>1321</v>
      </c>
      <c r="F915" s="32" t="s">
        <v>1322</v>
      </c>
      <c r="G915" s="8" t="s">
        <v>1232</v>
      </c>
      <c r="H915" s="8" t="s">
        <v>1233</v>
      </c>
      <c r="I915" s="9" t="s">
        <v>694</v>
      </c>
      <c r="J915" s="81">
        <v>1</v>
      </c>
      <c r="K915" s="58">
        <v>7900</v>
      </c>
      <c r="L915" s="58">
        <v>7900</v>
      </c>
      <c r="M915" s="58">
        <v>9011</v>
      </c>
      <c r="N915" s="49">
        <v>8543909000</v>
      </c>
      <c r="O915" s="49">
        <v>1</v>
      </c>
      <c r="Q915" s="49">
        <v>12705.04</v>
      </c>
      <c r="R915" s="49">
        <v>8698.65</v>
      </c>
      <c r="S915" s="49">
        <v>13.97</v>
      </c>
      <c r="T915" s="49">
        <v>3992.42</v>
      </c>
      <c r="U915" s="49" t="s">
        <v>696</v>
      </c>
      <c r="V915" s="49" t="s">
        <v>1234</v>
      </c>
      <c r="X915" s="49" t="s">
        <v>1232</v>
      </c>
      <c r="Y915" s="49" t="s">
        <v>1233</v>
      </c>
    </row>
    <row r="916" spans="1:31" ht="12" customHeight="1">
      <c r="A916" s="7" t="s">
        <v>1229</v>
      </c>
      <c r="C916" s="57" t="str">
        <f>_xlfn.XLOOKUP(F916,truck_and_mark!B:B,truck_and_mark!A:A)</f>
        <v>AJD8179</v>
      </c>
      <c r="E916" s="55" t="s">
        <v>1321</v>
      </c>
      <c r="F916" s="32" t="s">
        <v>1322</v>
      </c>
      <c r="G916" s="8" t="s">
        <v>1235</v>
      </c>
      <c r="H916" s="8" t="s">
        <v>699</v>
      </c>
      <c r="I916" s="58" t="s">
        <v>700</v>
      </c>
      <c r="J916" s="60"/>
      <c r="K916" s="58">
        <v>240</v>
      </c>
      <c r="L916" s="58">
        <v>720</v>
      </c>
      <c r="M916" s="58">
        <v>726</v>
      </c>
      <c r="N916" s="49">
        <v>5603149000</v>
      </c>
      <c r="O916" s="49">
        <v>3</v>
      </c>
      <c r="Q916" s="49">
        <v>2304</v>
      </c>
      <c r="R916" s="49">
        <v>1319.4</v>
      </c>
      <c r="S916" s="49">
        <v>2.54</v>
      </c>
      <c r="T916" s="49">
        <v>982.06</v>
      </c>
      <c r="U916" s="49" t="s">
        <v>1236</v>
      </c>
      <c r="V916" s="49" t="s">
        <v>716</v>
      </c>
      <c r="X916" s="49" t="s">
        <v>1235</v>
      </c>
      <c r="Y916" s="49" t="s">
        <v>699</v>
      </c>
    </row>
    <row r="917" spans="1:31" ht="12" customHeight="1">
      <c r="A917" s="49" t="s">
        <v>4459</v>
      </c>
      <c r="B917" s="2"/>
      <c r="C917" s="57" t="str">
        <f>_xlfn.XLOOKUP(F917,truck_and_mark!B:B,truck_and_mark!A:A)</f>
        <v>AJD8179</v>
      </c>
      <c r="E917" s="49" t="s">
        <v>1321</v>
      </c>
      <c r="F917" s="32" t="s">
        <v>4466</v>
      </c>
      <c r="G917" s="49" t="s">
        <v>814</v>
      </c>
      <c r="H917" s="49" t="s">
        <v>815</v>
      </c>
      <c r="I917" s="49" t="s">
        <v>4464</v>
      </c>
      <c r="J917" s="49">
        <v>1</v>
      </c>
      <c r="K917" s="49">
        <v>25</v>
      </c>
      <c r="L917" s="49">
        <v>2700</v>
      </c>
      <c r="M917" s="49">
        <v>3370</v>
      </c>
      <c r="N917" s="49">
        <v>3209909090</v>
      </c>
      <c r="O917" s="49">
        <v>108</v>
      </c>
      <c r="Q917" s="49">
        <v>11208.74</v>
      </c>
      <c r="R917" s="49">
        <v>8624.7900000000009</v>
      </c>
      <c r="S917" s="49">
        <v>12.33</v>
      </c>
      <c r="T917" s="49">
        <v>2571.62</v>
      </c>
      <c r="U917" s="49" t="s">
        <v>817</v>
      </c>
      <c r="V917" s="49" t="s">
        <v>818</v>
      </c>
      <c r="X917" s="49" t="s">
        <v>814</v>
      </c>
      <c r="Y917" s="49" t="s">
        <v>815</v>
      </c>
      <c r="AA917" s="2"/>
      <c r="AB917" s="2"/>
      <c r="AC917" s="2"/>
      <c r="AD917" s="2"/>
      <c r="AE917" s="2"/>
    </row>
    <row r="918" spans="1:31" ht="12" customHeight="1">
      <c r="A918" s="49" t="s">
        <v>4459</v>
      </c>
      <c r="B918" s="2"/>
      <c r="C918" s="57" t="str">
        <f>_xlfn.XLOOKUP(F918,truck_and_mark!B:B,truck_and_mark!A:A)</f>
        <v>AJD8179</v>
      </c>
      <c r="E918" s="49" t="s">
        <v>1321</v>
      </c>
      <c r="F918" s="32" t="s">
        <v>4470</v>
      </c>
      <c r="G918" s="49" t="s">
        <v>814</v>
      </c>
      <c r="H918" s="49" t="s">
        <v>815</v>
      </c>
      <c r="I918" s="49" t="s">
        <v>4461</v>
      </c>
      <c r="J918" s="49">
        <v>1</v>
      </c>
      <c r="K918" s="49">
        <v>25</v>
      </c>
      <c r="L918" s="49">
        <v>2025</v>
      </c>
      <c r="M918" s="49">
        <v>3370</v>
      </c>
      <c r="N918" s="49">
        <v>3209909090</v>
      </c>
      <c r="O918" s="49">
        <v>81</v>
      </c>
      <c r="Q918" s="49">
        <v>8406.56</v>
      </c>
      <c r="R918" s="49">
        <v>6468.59</v>
      </c>
      <c r="S918" s="49">
        <v>9.25</v>
      </c>
      <c r="T918" s="49">
        <v>1928.72</v>
      </c>
      <c r="U918" s="49" t="s">
        <v>817</v>
      </c>
      <c r="V918" s="49" t="s">
        <v>818</v>
      </c>
      <c r="X918" s="49" t="s">
        <v>814</v>
      </c>
      <c r="Y918" s="49" t="s">
        <v>815</v>
      </c>
      <c r="AA918" s="2"/>
      <c r="AB918" s="2"/>
      <c r="AC918" s="2"/>
      <c r="AD918" s="2"/>
      <c r="AE918" s="2"/>
    </row>
    <row r="919" spans="1:31" ht="12" customHeight="1">
      <c r="A919" s="49" t="s">
        <v>4459</v>
      </c>
      <c r="B919" s="2"/>
      <c r="C919" s="57" t="str">
        <f>_xlfn.XLOOKUP(F919,truck_and_mark!B:B,truck_and_mark!A:A)</f>
        <v>AJD8179</v>
      </c>
      <c r="E919" s="49" t="s">
        <v>1321</v>
      </c>
      <c r="F919" s="32" t="s">
        <v>4470</v>
      </c>
      <c r="G919" s="49" t="s">
        <v>814</v>
      </c>
      <c r="H919" s="49" t="s">
        <v>815</v>
      </c>
      <c r="I919" s="49" t="s">
        <v>4462</v>
      </c>
      <c r="K919" s="49">
        <v>25</v>
      </c>
      <c r="L919" s="49">
        <v>675</v>
      </c>
      <c r="N919" s="49">
        <v>3209909090</v>
      </c>
      <c r="O919" s="49">
        <v>27</v>
      </c>
      <c r="Q919" s="49">
        <v>2802.19</v>
      </c>
      <c r="R919" s="49">
        <v>2156.1999999999998</v>
      </c>
      <c r="S919" s="49">
        <v>3.08</v>
      </c>
      <c r="T919" s="49">
        <v>642.91</v>
      </c>
      <c r="U919" s="49" t="s">
        <v>817</v>
      </c>
      <c r="V919" s="49" t="s">
        <v>818</v>
      </c>
      <c r="X919" s="49" t="s">
        <v>814</v>
      </c>
      <c r="Y919" s="49" t="s">
        <v>815</v>
      </c>
      <c r="AA919" s="2"/>
      <c r="AB919" s="2"/>
      <c r="AC919" s="2"/>
      <c r="AD919" s="2"/>
      <c r="AE919" s="2"/>
    </row>
    <row r="920" spans="1:31" ht="12" customHeight="1">
      <c r="A920" s="49" t="s">
        <v>1397</v>
      </c>
      <c r="C920" s="57" t="str">
        <f>_xlfn.XLOOKUP(F920,truck_and_mark!B:B,truck_and_mark!A:A)</f>
        <v>AJE3279ZM</v>
      </c>
      <c r="F920" s="32" t="s">
        <v>1446</v>
      </c>
      <c r="G920" s="49" t="s">
        <v>703</v>
      </c>
      <c r="H920" s="49" t="s">
        <v>704</v>
      </c>
      <c r="I920" s="49" t="s">
        <v>705</v>
      </c>
      <c r="J920" s="49">
        <v>1</v>
      </c>
      <c r="K920" s="49">
        <v>47</v>
      </c>
      <c r="L920" s="49">
        <v>1880</v>
      </c>
      <c r="M920" s="49">
        <v>1985</v>
      </c>
      <c r="N920" s="49">
        <v>8543909000</v>
      </c>
      <c r="O920" s="49">
        <v>40</v>
      </c>
      <c r="Q920" s="49">
        <v>14838.8</v>
      </c>
      <c r="R920" s="49">
        <v>13364.2</v>
      </c>
      <c r="S920" s="49">
        <v>16.350000000000001</v>
      </c>
      <c r="T920" s="49">
        <v>1458.25</v>
      </c>
      <c r="U920" s="49" t="s">
        <v>707</v>
      </c>
      <c r="V920" s="49" t="s">
        <v>708</v>
      </c>
      <c r="X920" s="49" t="s">
        <v>703</v>
      </c>
      <c r="Y920" s="49" t="s">
        <v>704</v>
      </c>
    </row>
    <row r="921" spans="1:31" ht="12" customHeight="1">
      <c r="A921" s="49" t="s">
        <v>1397</v>
      </c>
      <c r="C921" s="57" t="str">
        <f>_xlfn.XLOOKUP(F921,truck_and_mark!B:B,truck_and_mark!A:A)</f>
        <v>AJE3279ZM</v>
      </c>
      <c r="F921" s="32" t="s">
        <v>1458</v>
      </c>
      <c r="G921" s="49" t="s">
        <v>703</v>
      </c>
      <c r="H921" s="49" t="s">
        <v>704</v>
      </c>
      <c r="I921" s="49" t="s">
        <v>705</v>
      </c>
      <c r="J921" s="49">
        <v>1</v>
      </c>
      <c r="K921" s="49">
        <v>47</v>
      </c>
      <c r="L921" s="49">
        <v>1880</v>
      </c>
      <c r="M921" s="49">
        <v>1985</v>
      </c>
      <c r="N921" s="49">
        <v>8543909000</v>
      </c>
      <c r="O921" s="49">
        <v>40</v>
      </c>
      <c r="Q921" s="49">
        <v>14838.8</v>
      </c>
      <c r="R921" s="49">
        <v>13364.2</v>
      </c>
      <c r="S921" s="49">
        <v>16.350000000000001</v>
      </c>
      <c r="T921" s="49">
        <v>1458.25</v>
      </c>
      <c r="U921" s="49" t="s">
        <v>707</v>
      </c>
      <c r="V921" s="49" t="s">
        <v>708</v>
      </c>
      <c r="X921" s="49" t="s">
        <v>703</v>
      </c>
      <c r="Y921" s="49" t="s">
        <v>704</v>
      </c>
    </row>
    <row r="922" spans="1:31" ht="12" customHeight="1">
      <c r="A922" s="49" t="s">
        <v>1397</v>
      </c>
      <c r="C922" s="57" t="str">
        <f>_xlfn.XLOOKUP(F922,truck_and_mark!B:B,truck_and_mark!A:A)</f>
        <v>AJE3279ZM</v>
      </c>
      <c r="F922" s="32" t="s">
        <v>1463</v>
      </c>
      <c r="G922" s="49" t="s">
        <v>703</v>
      </c>
      <c r="H922" s="49" t="s">
        <v>704</v>
      </c>
      <c r="I922" s="49" t="s">
        <v>705</v>
      </c>
      <c r="J922" s="49">
        <v>1</v>
      </c>
      <c r="K922" s="49">
        <v>47</v>
      </c>
      <c r="L922" s="49">
        <v>1880</v>
      </c>
      <c r="M922" s="49">
        <v>1985</v>
      </c>
      <c r="N922" s="49">
        <v>8543909000</v>
      </c>
      <c r="O922" s="49">
        <v>40</v>
      </c>
      <c r="Q922" s="49">
        <v>14838.8</v>
      </c>
      <c r="R922" s="49">
        <v>13364.2</v>
      </c>
      <c r="S922" s="49">
        <v>16.350000000000001</v>
      </c>
      <c r="T922" s="49">
        <v>1458.25</v>
      </c>
      <c r="U922" s="49" t="s">
        <v>707</v>
      </c>
      <c r="V922" s="49" t="s">
        <v>708</v>
      </c>
      <c r="X922" s="49" t="s">
        <v>703</v>
      </c>
      <c r="Y922" s="49" t="s">
        <v>704</v>
      </c>
    </row>
    <row r="923" spans="1:31" ht="12" customHeight="1">
      <c r="A923" s="49" t="s">
        <v>1397</v>
      </c>
      <c r="C923" s="57" t="str">
        <f>_xlfn.XLOOKUP(F923,truck_and_mark!B:B,truck_and_mark!A:A)</f>
        <v>AJE3279ZM</v>
      </c>
      <c r="F923" s="32" t="s">
        <v>1464</v>
      </c>
      <c r="G923" s="49" t="s">
        <v>703</v>
      </c>
      <c r="H923" s="49" t="s">
        <v>704</v>
      </c>
      <c r="I923" s="49" t="s">
        <v>705</v>
      </c>
      <c r="J923" s="49">
        <v>1</v>
      </c>
      <c r="K923" s="49">
        <v>47</v>
      </c>
      <c r="L923" s="49">
        <v>1880</v>
      </c>
      <c r="M923" s="49">
        <v>1985</v>
      </c>
      <c r="N923" s="49">
        <v>8543909000</v>
      </c>
      <c r="O923" s="49">
        <v>40</v>
      </c>
      <c r="Q923" s="49">
        <v>14838.8</v>
      </c>
      <c r="R923" s="49">
        <v>13364.2</v>
      </c>
      <c r="S923" s="49">
        <v>16.350000000000001</v>
      </c>
      <c r="T923" s="49">
        <v>1458.25</v>
      </c>
      <c r="U923" s="49" t="s">
        <v>707</v>
      </c>
      <c r="V923" s="49" t="s">
        <v>708</v>
      </c>
      <c r="X923" s="49" t="s">
        <v>703</v>
      </c>
      <c r="Y923" s="49" t="s">
        <v>704</v>
      </c>
    </row>
    <row r="924" spans="1:31" ht="12" customHeight="1">
      <c r="A924" s="49" t="s">
        <v>1397</v>
      </c>
      <c r="C924" s="57" t="str">
        <f>_xlfn.XLOOKUP(F924,truck_and_mark!B:B,truck_and_mark!A:A)</f>
        <v>AJE3279ZM</v>
      </c>
      <c r="F924" s="32" t="s">
        <v>1492</v>
      </c>
      <c r="G924" s="49" t="s">
        <v>703</v>
      </c>
      <c r="H924" s="49" t="s">
        <v>704</v>
      </c>
      <c r="I924" s="49" t="s">
        <v>705</v>
      </c>
      <c r="J924" s="49">
        <v>1</v>
      </c>
      <c r="K924" s="49">
        <v>47</v>
      </c>
      <c r="L924" s="49">
        <v>1880</v>
      </c>
      <c r="M924" s="49">
        <v>1985</v>
      </c>
      <c r="N924" s="49">
        <v>8543909000</v>
      </c>
      <c r="O924" s="49">
        <v>40</v>
      </c>
      <c r="Q924" s="49">
        <v>14838.8</v>
      </c>
      <c r="R924" s="49">
        <v>13364.2</v>
      </c>
      <c r="S924" s="49">
        <v>16.350000000000001</v>
      </c>
      <c r="T924" s="49">
        <v>1458.25</v>
      </c>
      <c r="U924" s="49" t="s">
        <v>707</v>
      </c>
      <c r="V924" s="49" t="s">
        <v>708</v>
      </c>
      <c r="X924" s="49" t="s">
        <v>703</v>
      </c>
      <c r="Y924" s="49" t="s">
        <v>704</v>
      </c>
    </row>
    <row r="925" spans="1:31" ht="12" customHeight="1">
      <c r="A925" s="49" t="s">
        <v>1397</v>
      </c>
      <c r="C925" s="57" t="str">
        <f>_xlfn.XLOOKUP(F925,truck_and_mark!B:B,truck_and_mark!A:A)</f>
        <v>AJE3279ZM</v>
      </c>
      <c r="F925" s="32" t="s">
        <v>1541</v>
      </c>
      <c r="G925" s="49" t="s">
        <v>703</v>
      </c>
      <c r="H925" s="49" t="s">
        <v>704</v>
      </c>
      <c r="I925" s="49" t="s">
        <v>705</v>
      </c>
      <c r="J925" s="49">
        <v>1</v>
      </c>
      <c r="K925" s="49">
        <v>47</v>
      </c>
      <c r="L925" s="49">
        <v>1880</v>
      </c>
      <c r="M925" s="49">
        <v>1985</v>
      </c>
      <c r="N925" s="49">
        <v>8543909000</v>
      </c>
      <c r="O925" s="49">
        <v>40</v>
      </c>
      <c r="Q925" s="49">
        <v>14838.8</v>
      </c>
      <c r="R925" s="49">
        <v>13364.2</v>
      </c>
      <c r="S925" s="49">
        <v>16.350000000000001</v>
      </c>
      <c r="T925" s="49">
        <v>1458.25</v>
      </c>
      <c r="U925" s="49" t="s">
        <v>707</v>
      </c>
      <c r="V925" s="49" t="s">
        <v>708</v>
      </c>
      <c r="X925" s="49" t="s">
        <v>703</v>
      </c>
      <c r="Y925" s="49" t="s">
        <v>704</v>
      </c>
    </row>
    <row r="926" spans="1:31" ht="12" customHeight="1">
      <c r="A926" s="49" t="s">
        <v>4392</v>
      </c>
      <c r="C926" s="57" t="str">
        <f>_xlfn.XLOOKUP(F926,truck_and_mark!B:B,truck_and_mark!A:A)</f>
        <v>AJE3279ZM</v>
      </c>
      <c r="F926" s="32" t="s">
        <v>4399</v>
      </c>
      <c r="G926" s="49" t="s">
        <v>4400</v>
      </c>
      <c r="H926" s="49" t="s">
        <v>4401</v>
      </c>
      <c r="I926" s="49" t="s">
        <v>811</v>
      </c>
      <c r="J926" s="49">
        <v>1</v>
      </c>
      <c r="K926" s="49">
        <v>6400</v>
      </c>
      <c r="L926" s="49">
        <v>6400</v>
      </c>
      <c r="M926" s="49">
        <v>6420</v>
      </c>
      <c r="O926" s="49">
        <v>1</v>
      </c>
      <c r="Q926" s="49">
        <v>19958.490000000002</v>
      </c>
      <c r="R926" s="49">
        <v>15405.15</v>
      </c>
      <c r="S926" s="49">
        <v>21.96</v>
      </c>
      <c r="T926" s="49">
        <v>4531.38</v>
      </c>
      <c r="U926" s="49" t="s">
        <v>812</v>
      </c>
      <c r="V926" s="49" t="s">
        <v>749</v>
      </c>
      <c r="X926" s="49" t="s">
        <v>810</v>
      </c>
      <c r="Y926" s="49" t="s">
        <v>742</v>
      </c>
    </row>
    <row r="927" spans="1:31" ht="12" customHeight="1">
      <c r="A927" s="49" t="s">
        <v>4392</v>
      </c>
      <c r="C927" s="57" t="str">
        <f>_xlfn.XLOOKUP(F927,truck_and_mark!B:B,truck_and_mark!A:A)</f>
        <v>AJE3279ZM</v>
      </c>
      <c r="F927" s="32" t="s">
        <v>4413</v>
      </c>
      <c r="G927" s="49" t="s">
        <v>4414</v>
      </c>
      <c r="H927" s="49" t="s">
        <v>4415</v>
      </c>
      <c r="I927" s="49" t="s">
        <v>4412</v>
      </c>
      <c r="J927" s="49">
        <v>1</v>
      </c>
      <c r="K927" s="49">
        <v>200</v>
      </c>
      <c r="L927" s="49">
        <v>200</v>
      </c>
      <c r="M927" s="49">
        <v>205</v>
      </c>
      <c r="O927" s="49">
        <v>1</v>
      </c>
      <c r="Q927" s="49">
        <v>270.62</v>
      </c>
      <c r="R927" s="49">
        <v>208.88</v>
      </c>
      <c r="S927" s="49">
        <v>0.3</v>
      </c>
      <c r="T927" s="49">
        <v>61.44</v>
      </c>
      <c r="U927" s="49" t="s">
        <v>812</v>
      </c>
      <c r="V927" s="49" t="s">
        <v>749</v>
      </c>
      <c r="X927" s="49" t="s">
        <v>810</v>
      </c>
      <c r="Y927" s="49" t="s">
        <v>742</v>
      </c>
    </row>
    <row r="928" spans="1:31" ht="12" customHeight="1">
      <c r="A928" s="49" t="s">
        <v>4392</v>
      </c>
      <c r="C928" s="57" t="str">
        <f>_xlfn.XLOOKUP(F928,truck_and_mark!B:B,truck_and_mark!A:A)</f>
        <v>AJE3279ZM</v>
      </c>
      <c r="F928" s="32" t="s">
        <v>4424</v>
      </c>
      <c r="G928" s="49" t="s">
        <v>4422</v>
      </c>
      <c r="H928" s="49" t="s">
        <v>4423</v>
      </c>
      <c r="I928" s="49" t="s">
        <v>4412</v>
      </c>
      <c r="J928" s="49">
        <v>1</v>
      </c>
      <c r="K928" s="49">
        <v>155</v>
      </c>
      <c r="L928" s="49">
        <v>155</v>
      </c>
      <c r="M928" s="49">
        <v>160</v>
      </c>
      <c r="O928" s="49">
        <v>1</v>
      </c>
      <c r="Q928" s="49">
        <v>649.5</v>
      </c>
      <c r="R928" s="49">
        <v>501.32</v>
      </c>
      <c r="S928" s="49">
        <v>0.71</v>
      </c>
      <c r="T928" s="49">
        <v>147.47</v>
      </c>
      <c r="U928" s="49" t="s">
        <v>812</v>
      </c>
      <c r="V928" s="49" t="s">
        <v>749</v>
      </c>
      <c r="X928" s="49" t="s">
        <v>810</v>
      </c>
      <c r="Y928" s="49" t="s">
        <v>742</v>
      </c>
    </row>
    <row r="929" spans="1:25" ht="12" customHeight="1">
      <c r="A929" s="49" t="s">
        <v>4392</v>
      </c>
      <c r="C929" s="57" t="str">
        <f>_xlfn.XLOOKUP(F929,truck_and_mark!B:B,truck_and_mark!A:A)</f>
        <v>AJE3279ZM</v>
      </c>
      <c r="F929" s="32" t="s">
        <v>4426</v>
      </c>
      <c r="G929" s="49" t="s">
        <v>4422</v>
      </c>
      <c r="H929" s="49" t="s">
        <v>4423</v>
      </c>
      <c r="I929" s="49" t="s">
        <v>4412</v>
      </c>
      <c r="J929" s="49">
        <v>1</v>
      </c>
      <c r="K929" s="49">
        <v>190</v>
      </c>
      <c r="L929" s="49">
        <v>190</v>
      </c>
      <c r="M929" s="49">
        <v>195</v>
      </c>
      <c r="O929" s="49">
        <v>1</v>
      </c>
      <c r="Q929" s="49">
        <v>649.5</v>
      </c>
      <c r="R929" s="49">
        <v>501.32</v>
      </c>
      <c r="S929" s="49">
        <v>0.71</v>
      </c>
      <c r="T929" s="49">
        <v>147.47</v>
      </c>
      <c r="U929" s="49" t="s">
        <v>812</v>
      </c>
      <c r="V929" s="49" t="s">
        <v>749</v>
      </c>
      <c r="X929" s="49" t="s">
        <v>810</v>
      </c>
      <c r="Y929" s="49" t="s">
        <v>742</v>
      </c>
    </row>
    <row r="930" spans="1:25" ht="12" customHeight="1">
      <c r="A930" s="49" t="s">
        <v>1189</v>
      </c>
      <c r="C930" s="57" t="str">
        <f>_xlfn.XLOOKUP(F930,truck_and_mark!B:B,truck_and_mark!A:A)</f>
        <v>AJE5791</v>
      </c>
      <c r="E930" s="55"/>
      <c r="F930" s="32" t="s">
        <v>1228</v>
      </c>
      <c r="G930" s="60"/>
      <c r="H930" s="60"/>
      <c r="I930" s="60"/>
      <c r="J930" s="49">
        <v>1</v>
      </c>
      <c r="K930" s="49">
        <v>1059.7</v>
      </c>
      <c r="L930" s="49">
        <v>15895.5</v>
      </c>
      <c r="M930" s="49">
        <v>16000</v>
      </c>
      <c r="N930" s="54" t="s">
        <v>1228</v>
      </c>
      <c r="O930" s="49">
        <v>1</v>
      </c>
      <c r="Q930" s="49">
        <v>542501.81999999995</v>
      </c>
      <c r="R930" s="49">
        <v>528570.02</v>
      </c>
      <c r="S930" s="49">
        <v>596.75</v>
      </c>
      <c r="T930" s="49">
        <v>13335.05</v>
      </c>
      <c r="U930" s="49" t="s">
        <v>690</v>
      </c>
      <c r="V930" s="49" t="s">
        <v>358</v>
      </c>
      <c r="X930" s="58" t="s">
        <v>686</v>
      </c>
      <c r="Y930" s="58" t="s">
        <v>687</v>
      </c>
    </row>
    <row r="931" spans="1:25" ht="12" customHeight="1">
      <c r="A931" s="49" t="s">
        <v>1397</v>
      </c>
      <c r="C931" s="57" t="str">
        <f>_xlfn.XLOOKUP(F931,truck_and_mark!B:B,truck_and_mark!A:A)</f>
        <v>AJE5791</v>
      </c>
      <c r="F931" s="32" t="s">
        <v>1415</v>
      </c>
      <c r="G931" s="49" t="s">
        <v>703</v>
      </c>
      <c r="H931" s="49" t="s">
        <v>704</v>
      </c>
      <c r="I931" s="49" t="s">
        <v>705</v>
      </c>
      <c r="J931" s="49">
        <v>1</v>
      </c>
      <c r="K931" s="49">
        <v>47</v>
      </c>
      <c r="L931" s="49">
        <v>1880</v>
      </c>
      <c r="M931" s="49">
        <v>1985</v>
      </c>
      <c r="N931" s="49">
        <v>8543909000</v>
      </c>
      <c r="O931" s="49">
        <v>40</v>
      </c>
      <c r="Q931" s="49">
        <v>14838.8</v>
      </c>
      <c r="R931" s="49">
        <v>13364.2</v>
      </c>
      <c r="S931" s="49">
        <v>16.350000000000001</v>
      </c>
      <c r="T931" s="49">
        <v>1458.25</v>
      </c>
      <c r="U931" s="49" t="s">
        <v>707</v>
      </c>
      <c r="V931" s="49" t="s">
        <v>708</v>
      </c>
      <c r="X931" s="49" t="s">
        <v>703</v>
      </c>
      <c r="Y931" s="49" t="s">
        <v>704</v>
      </c>
    </row>
    <row r="932" spans="1:25" ht="12" customHeight="1">
      <c r="A932" s="49" t="s">
        <v>1397</v>
      </c>
      <c r="C932" s="57" t="str">
        <f>_xlfn.XLOOKUP(F932,truck_and_mark!B:B,truck_and_mark!A:A)</f>
        <v>AJE5791</v>
      </c>
      <c r="F932" s="32" t="s">
        <v>1447</v>
      </c>
      <c r="G932" s="49" t="s">
        <v>703</v>
      </c>
      <c r="H932" s="49" t="s">
        <v>704</v>
      </c>
      <c r="I932" s="49" t="s">
        <v>705</v>
      </c>
      <c r="J932" s="49">
        <v>1</v>
      </c>
      <c r="K932" s="49">
        <v>47</v>
      </c>
      <c r="L932" s="49">
        <v>1880</v>
      </c>
      <c r="M932" s="49">
        <v>1985</v>
      </c>
      <c r="N932" s="49">
        <v>8543909000</v>
      </c>
      <c r="O932" s="49">
        <v>40</v>
      </c>
      <c r="Q932" s="49">
        <v>14838.8</v>
      </c>
      <c r="R932" s="49">
        <v>13364.2</v>
      </c>
      <c r="S932" s="49">
        <v>16.350000000000001</v>
      </c>
      <c r="T932" s="49">
        <v>1458.25</v>
      </c>
      <c r="U932" s="49" t="s">
        <v>707</v>
      </c>
      <c r="V932" s="49" t="s">
        <v>708</v>
      </c>
      <c r="X932" s="49" t="s">
        <v>703</v>
      </c>
      <c r="Y932" s="49" t="s">
        <v>704</v>
      </c>
    </row>
    <row r="933" spans="1:25" ht="12" customHeight="1">
      <c r="A933" s="49" t="s">
        <v>1397</v>
      </c>
      <c r="C933" s="57" t="str">
        <f>_xlfn.XLOOKUP(F933,truck_and_mark!B:B,truck_and_mark!A:A)</f>
        <v>AJE5791</v>
      </c>
      <c r="F933" s="32" t="s">
        <v>1453</v>
      </c>
      <c r="G933" s="49" t="s">
        <v>703</v>
      </c>
      <c r="H933" s="49" t="s">
        <v>704</v>
      </c>
      <c r="I933" s="49" t="s">
        <v>705</v>
      </c>
      <c r="J933" s="49">
        <v>1</v>
      </c>
      <c r="K933" s="49">
        <v>47</v>
      </c>
      <c r="L933" s="49">
        <v>1880</v>
      </c>
      <c r="M933" s="49">
        <v>1985</v>
      </c>
      <c r="N933" s="49">
        <v>8543909000</v>
      </c>
      <c r="O933" s="49">
        <v>40</v>
      </c>
      <c r="Q933" s="49">
        <v>14838.8</v>
      </c>
      <c r="R933" s="49">
        <v>13364.2</v>
      </c>
      <c r="S933" s="49">
        <v>16.350000000000001</v>
      </c>
      <c r="T933" s="49">
        <v>1458.25</v>
      </c>
      <c r="U933" s="49" t="s">
        <v>707</v>
      </c>
      <c r="V933" s="49" t="s">
        <v>708</v>
      </c>
      <c r="X933" s="49" t="s">
        <v>703</v>
      </c>
      <c r="Y933" s="49" t="s">
        <v>704</v>
      </c>
    </row>
    <row r="934" spans="1:25" ht="12" customHeight="1">
      <c r="A934" s="49" t="s">
        <v>1397</v>
      </c>
      <c r="C934" s="57" t="str">
        <f>_xlfn.XLOOKUP(F934,truck_and_mark!B:B,truck_and_mark!A:A)</f>
        <v>AJE5791</v>
      </c>
      <c r="F934" s="32" t="s">
        <v>1454</v>
      </c>
      <c r="G934" s="49" t="s">
        <v>703</v>
      </c>
      <c r="H934" s="49" t="s">
        <v>704</v>
      </c>
      <c r="I934" s="49" t="s">
        <v>705</v>
      </c>
      <c r="J934" s="49">
        <v>1</v>
      </c>
      <c r="K934" s="49">
        <v>47</v>
      </c>
      <c r="L934" s="49">
        <v>1880</v>
      </c>
      <c r="M934" s="49">
        <v>1985</v>
      </c>
      <c r="N934" s="49">
        <v>8543909000</v>
      </c>
      <c r="O934" s="49">
        <v>40</v>
      </c>
      <c r="Q934" s="49">
        <v>14838.8</v>
      </c>
      <c r="R934" s="49">
        <v>13364.2</v>
      </c>
      <c r="S934" s="49">
        <v>16.350000000000001</v>
      </c>
      <c r="T934" s="49">
        <v>1458.25</v>
      </c>
      <c r="U934" s="49" t="s">
        <v>707</v>
      </c>
      <c r="V934" s="49" t="s">
        <v>708</v>
      </c>
      <c r="X934" s="49" t="s">
        <v>703</v>
      </c>
      <c r="Y934" s="49" t="s">
        <v>704</v>
      </c>
    </row>
    <row r="935" spans="1:25" ht="12" customHeight="1">
      <c r="A935" s="49" t="s">
        <v>1397</v>
      </c>
      <c r="C935" s="57" t="str">
        <f>_xlfn.XLOOKUP(F935,truck_and_mark!B:B,truck_and_mark!A:A)</f>
        <v>AJE5791</v>
      </c>
      <c r="F935" s="32" t="s">
        <v>1504</v>
      </c>
      <c r="G935" s="49" t="s">
        <v>703</v>
      </c>
      <c r="H935" s="49" t="s">
        <v>704</v>
      </c>
      <c r="I935" s="49" t="s">
        <v>705</v>
      </c>
      <c r="J935" s="49">
        <v>1</v>
      </c>
      <c r="K935" s="49">
        <v>47</v>
      </c>
      <c r="L935" s="49">
        <v>1880</v>
      </c>
      <c r="M935" s="49">
        <v>1985</v>
      </c>
      <c r="N935" s="49">
        <v>8543909000</v>
      </c>
      <c r="O935" s="49">
        <v>40</v>
      </c>
      <c r="Q935" s="49">
        <v>14838.8</v>
      </c>
      <c r="R935" s="49">
        <v>13364.2</v>
      </c>
      <c r="S935" s="49">
        <v>16.350000000000001</v>
      </c>
      <c r="T935" s="49">
        <v>1458.25</v>
      </c>
      <c r="U935" s="49" t="s">
        <v>707</v>
      </c>
      <c r="V935" s="49" t="s">
        <v>708</v>
      </c>
      <c r="X935" s="49" t="s">
        <v>703</v>
      </c>
      <c r="Y935" s="49" t="s">
        <v>704</v>
      </c>
    </row>
    <row r="936" spans="1:25" ht="12" customHeight="1">
      <c r="A936" s="49" t="s">
        <v>1397</v>
      </c>
      <c r="C936" s="57" t="str">
        <f>_xlfn.XLOOKUP(F936,truck_and_mark!B:B,truck_and_mark!A:A)</f>
        <v>AJE5791</v>
      </c>
      <c r="F936" s="32" t="s">
        <v>1573</v>
      </c>
      <c r="G936" s="49" t="s">
        <v>703</v>
      </c>
      <c r="H936" s="49" t="s">
        <v>704</v>
      </c>
      <c r="I936" s="49" t="s">
        <v>705</v>
      </c>
      <c r="J936" s="49">
        <v>1</v>
      </c>
      <c r="K936" s="49">
        <v>47</v>
      </c>
      <c r="L936" s="49">
        <v>1880</v>
      </c>
      <c r="M936" s="49">
        <v>1985</v>
      </c>
      <c r="N936" s="49">
        <v>8543909000</v>
      </c>
      <c r="O936" s="49">
        <v>40</v>
      </c>
      <c r="Q936" s="49">
        <v>14838.8</v>
      </c>
      <c r="R936" s="49">
        <v>13364.2</v>
      </c>
      <c r="S936" s="49">
        <v>16.350000000000001</v>
      </c>
      <c r="T936" s="49">
        <v>1458.25</v>
      </c>
      <c r="U936" s="49" t="s">
        <v>707</v>
      </c>
      <c r="V936" s="49" t="s">
        <v>708</v>
      </c>
      <c r="X936" s="49" t="s">
        <v>703</v>
      </c>
      <c r="Y936" s="49" t="s">
        <v>704</v>
      </c>
    </row>
    <row r="937" spans="1:25" ht="12" customHeight="1">
      <c r="A937" s="49" t="s">
        <v>1397</v>
      </c>
      <c r="C937" s="57" t="str">
        <f>_xlfn.XLOOKUP(F937,truck_and_mark!B:B,truck_and_mark!A:A)</f>
        <v>AJE5791</v>
      </c>
      <c r="F937" s="32" t="s">
        <v>1606</v>
      </c>
      <c r="G937" s="49" t="s">
        <v>703</v>
      </c>
      <c r="H937" s="49" t="s">
        <v>704</v>
      </c>
      <c r="I937" s="49" t="s">
        <v>705</v>
      </c>
      <c r="J937" s="49">
        <v>1</v>
      </c>
      <c r="K937" s="49">
        <v>47</v>
      </c>
      <c r="L937" s="49">
        <v>1880</v>
      </c>
      <c r="M937" s="49">
        <v>1985</v>
      </c>
      <c r="N937" s="49">
        <v>8543909000</v>
      </c>
      <c r="O937" s="49">
        <v>40</v>
      </c>
      <c r="Q937" s="49">
        <v>14838.8</v>
      </c>
      <c r="R937" s="49">
        <v>13364.2</v>
      </c>
      <c r="S937" s="49">
        <v>16.350000000000001</v>
      </c>
      <c r="T937" s="49">
        <v>1458.25</v>
      </c>
      <c r="U937" s="49" t="s">
        <v>707</v>
      </c>
      <c r="V937" s="49" t="s">
        <v>708</v>
      </c>
      <c r="X937" s="49" t="s">
        <v>703</v>
      </c>
      <c r="Y937" s="49" t="s">
        <v>704</v>
      </c>
    </row>
    <row r="938" spans="1:25" ht="12" customHeight="1">
      <c r="A938" s="49" t="s">
        <v>1397</v>
      </c>
      <c r="C938" s="57" t="str">
        <f>_xlfn.XLOOKUP(F938,truck_and_mark!B:B,truck_and_mark!A:A)</f>
        <v>AJE5791</v>
      </c>
      <c r="F938" s="32" t="s">
        <v>1621</v>
      </c>
      <c r="G938" s="49" t="s">
        <v>703</v>
      </c>
      <c r="H938" s="49" t="s">
        <v>704</v>
      </c>
      <c r="I938" s="49" t="s">
        <v>705</v>
      </c>
      <c r="J938" s="49">
        <v>1</v>
      </c>
      <c r="K938" s="49">
        <v>47</v>
      </c>
      <c r="L938" s="49">
        <v>1880</v>
      </c>
      <c r="M938" s="49">
        <v>1985</v>
      </c>
      <c r="N938" s="49">
        <v>8543909000</v>
      </c>
      <c r="O938" s="49">
        <v>40</v>
      </c>
      <c r="Q938" s="49">
        <v>14838.8</v>
      </c>
      <c r="R938" s="49">
        <v>13364.2</v>
      </c>
      <c r="S938" s="49">
        <v>16.350000000000001</v>
      </c>
      <c r="T938" s="49">
        <v>1458.25</v>
      </c>
      <c r="U938" s="49" t="s">
        <v>707</v>
      </c>
      <c r="V938" s="49" t="s">
        <v>708</v>
      </c>
      <c r="X938" s="49" t="s">
        <v>703</v>
      </c>
      <c r="Y938" s="49" t="s">
        <v>704</v>
      </c>
    </row>
    <row r="939" spans="1:25" ht="12" customHeight="1">
      <c r="A939" s="7" t="s">
        <v>1229</v>
      </c>
      <c r="C939" s="57" t="str">
        <f>_xlfn.XLOOKUP(F939,truck_and_mark!B:B,truck_and_mark!A:A)</f>
        <v>AJE5993ZM</v>
      </c>
      <c r="E939" s="55"/>
      <c r="F939" s="32" t="s">
        <v>1259</v>
      </c>
      <c r="G939" s="8" t="s">
        <v>1232</v>
      </c>
      <c r="H939" s="8" t="s">
        <v>1233</v>
      </c>
      <c r="I939" s="9" t="s">
        <v>694</v>
      </c>
      <c r="J939" s="81">
        <v>1</v>
      </c>
      <c r="K939" s="58">
        <v>7900</v>
      </c>
      <c r="L939" s="58">
        <v>7900</v>
      </c>
      <c r="M939" s="58">
        <v>9011</v>
      </c>
      <c r="N939" s="49">
        <v>8543909000</v>
      </c>
      <c r="O939" s="49">
        <v>1</v>
      </c>
      <c r="Q939" s="49">
        <v>12705.04</v>
      </c>
      <c r="R939" s="49">
        <v>8698.65</v>
      </c>
      <c r="S939" s="49">
        <v>13.97</v>
      </c>
      <c r="T939" s="49">
        <v>3992.42</v>
      </c>
      <c r="U939" s="49" t="s">
        <v>696</v>
      </c>
      <c r="V939" s="49" t="s">
        <v>1234</v>
      </c>
      <c r="X939" s="49" t="s">
        <v>1232</v>
      </c>
      <c r="Y939" s="49" t="s">
        <v>1233</v>
      </c>
    </row>
    <row r="940" spans="1:25" ht="12" customHeight="1">
      <c r="A940" s="7" t="s">
        <v>1229</v>
      </c>
      <c r="C940" s="57" t="str">
        <f>_xlfn.XLOOKUP(F940,truck_and_mark!B:B,truck_and_mark!A:A)</f>
        <v>AJE5993ZM</v>
      </c>
      <c r="E940" s="55"/>
      <c r="F940" s="32" t="s">
        <v>1259</v>
      </c>
      <c r="G940" s="8" t="s">
        <v>1235</v>
      </c>
      <c r="H940" s="8" t="s">
        <v>699</v>
      </c>
      <c r="I940" s="58" t="s">
        <v>700</v>
      </c>
      <c r="J940" s="60"/>
      <c r="K940" s="58">
        <v>240</v>
      </c>
      <c r="L940" s="58">
        <v>720</v>
      </c>
      <c r="M940" s="58">
        <v>726</v>
      </c>
      <c r="N940" s="49">
        <v>5603149000</v>
      </c>
      <c r="O940" s="49">
        <v>3</v>
      </c>
      <c r="Q940" s="49">
        <v>2304</v>
      </c>
      <c r="R940" s="49">
        <v>1319.4</v>
      </c>
      <c r="S940" s="49">
        <v>2.54</v>
      </c>
      <c r="T940" s="49">
        <v>982.06</v>
      </c>
      <c r="U940" s="49" t="s">
        <v>1236</v>
      </c>
      <c r="V940" s="49" t="s">
        <v>716</v>
      </c>
      <c r="X940" s="49" t="s">
        <v>1235</v>
      </c>
      <c r="Y940" s="49" t="s">
        <v>699</v>
      </c>
    </row>
    <row r="941" spans="1:25" ht="12" customHeight="1">
      <c r="A941" s="49" t="s">
        <v>1397</v>
      </c>
      <c r="C941" s="57" t="str">
        <f>_xlfn.XLOOKUP(F941,truck_and_mark!B:B,truck_and_mark!A:A)</f>
        <v>AJE5993ZM</v>
      </c>
      <c r="F941" s="32" t="s">
        <v>1420</v>
      </c>
      <c r="G941" s="49" t="s">
        <v>703</v>
      </c>
      <c r="H941" s="49" t="s">
        <v>704</v>
      </c>
      <c r="I941" s="49" t="s">
        <v>705</v>
      </c>
      <c r="J941" s="49">
        <v>1</v>
      </c>
      <c r="K941" s="49">
        <v>47</v>
      </c>
      <c r="L941" s="49">
        <v>1880</v>
      </c>
      <c r="M941" s="49">
        <v>1985</v>
      </c>
      <c r="N941" s="49">
        <v>8543909000</v>
      </c>
      <c r="O941" s="49">
        <v>40</v>
      </c>
      <c r="Q941" s="49">
        <v>14838.8</v>
      </c>
      <c r="R941" s="49">
        <v>13364.2</v>
      </c>
      <c r="S941" s="49">
        <v>16.350000000000001</v>
      </c>
      <c r="T941" s="49">
        <v>1458.25</v>
      </c>
      <c r="U941" s="49" t="s">
        <v>707</v>
      </c>
      <c r="V941" s="49" t="s">
        <v>708</v>
      </c>
      <c r="X941" s="49" t="s">
        <v>703</v>
      </c>
      <c r="Y941" s="49" t="s">
        <v>704</v>
      </c>
    </row>
    <row r="942" spans="1:25" ht="12" customHeight="1">
      <c r="A942" s="49" t="s">
        <v>1397</v>
      </c>
      <c r="C942" s="57" t="str">
        <f>_xlfn.XLOOKUP(F942,truck_and_mark!B:B,truck_and_mark!A:A)</f>
        <v>AJE5993ZM</v>
      </c>
      <c r="F942" s="32" t="s">
        <v>1529</v>
      </c>
      <c r="G942" s="49" t="s">
        <v>703</v>
      </c>
      <c r="H942" s="49" t="s">
        <v>704</v>
      </c>
      <c r="I942" s="49" t="s">
        <v>705</v>
      </c>
      <c r="J942" s="49">
        <v>1</v>
      </c>
      <c r="K942" s="49">
        <v>47</v>
      </c>
      <c r="L942" s="49">
        <v>1880</v>
      </c>
      <c r="M942" s="49">
        <v>1985</v>
      </c>
      <c r="N942" s="49">
        <v>8543909000</v>
      </c>
      <c r="O942" s="49">
        <v>40</v>
      </c>
      <c r="Q942" s="49">
        <v>14838.8</v>
      </c>
      <c r="R942" s="49">
        <v>13364.2</v>
      </c>
      <c r="S942" s="49">
        <v>16.350000000000001</v>
      </c>
      <c r="T942" s="49">
        <v>1458.25</v>
      </c>
      <c r="U942" s="49" t="s">
        <v>707</v>
      </c>
      <c r="V942" s="49" t="s">
        <v>708</v>
      </c>
      <c r="X942" s="49" t="s">
        <v>703</v>
      </c>
      <c r="Y942" s="49" t="s">
        <v>704</v>
      </c>
    </row>
    <row r="943" spans="1:25" ht="12" customHeight="1">
      <c r="A943" s="49" t="s">
        <v>1397</v>
      </c>
      <c r="C943" s="57" t="str">
        <f>_xlfn.XLOOKUP(F943,truck_and_mark!B:B,truck_and_mark!A:A)</f>
        <v>AJE5993ZM</v>
      </c>
      <c r="F943" s="32" t="s">
        <v>1547</v>
      </c>
      <c r="G943" s="49" t="s">
        <v>703</v>
      </c>
      <c r="H943" s="49" t="s">
        <v>704</v>
      </c>
      <c r="I943" s="49" t="s">
        <v>705</v>
      </c>
      <c r="J943" s="49">
        <v>1</v>
      </c>
      <c r="K943" s="49">
        <v>47</v>
      </c>
      <c r="L943" s="49">
        <v>1880</v>
      </c>
      <c r="M943" s="49">
        <v>1985</v>
      </c>
      <c r="N943" s="49">
        <v>8543909000</v>
      </c>
      <c r="O943" s="49">
        <v>40</v>
      </c>
      <c r="Q943" s="49">
        <v>14838.8</v>
      </c>
      <c r="R943" s="49">
        <v>13364.2</v>
      </c>
      <c r="S943" s="49">
        <v>16.350000000000001</v>
      </c>
      <c r="T943" s="49">
        <v>1458.25</v>
      </c>
      <c r="U943" s="49" t="s">
        <v>707</v>
      </c>
      <c r="V943" s="49" t="s">
        <v>708</v>
      </c>
      <c r="X943" s="49" t="s">
        <v>703</v>
      </c>
      <c r="Y943" s="49" t="s">
        <v>704</v>
      </c>
    </row>
    <row r="944" spans="1:25" ht="12" customHeight="1">
      <c r="A944" s="49" t="s">
        <v>1397</v>
      </c>
      <c r="C944" s="57" t="str">
        <f>_xlfn.XLOOKUP(F944,truck_and_mark!B:B,truck_and_mark!A:A)</f>
        <v>AJE5993ZM</v>
      </c>
      <c r="F944" s="32" t="s">
        <v>1593</v>
      </c>
      <c r="G944" s="49" t="s">
        <v>703</v>
      </c>
      <c r="H944" s="49" t="s">
        <v>704</v>
      </c>
      <c r="I944" s="49" t="s">
        <v>705</v>
      </c>
      <c r="J944" s="49">
        <v>1</v>
      </c>
      <c r="K944" s="49">
        <v>47</v>
      </c>
      <c r="L944" s="49">
        <v>1880</v>
      </c>
      <c r="M944" s="49">
        <v>1985</v>
      </c>
      <c r="N944" s="49">
        <v>8543909000</v>
      </c>
      <c r="O944" s="49">
        <v>40</v>
      </c>
      <c r="Q944" s="49">
        <v>14838.8</v>
      </c>
      <c r="R944" s="49">
        <v>13364.2</v>
      </c>
      <c r="S944" s="49">
        <v>16.350000000000001</v>
      </c>
      <c r="T944" s="49">
        <v>1458.25</v>
      </c>
      <c r="U944" s="49" t="s">
        <v>707</v>
      </c>
      <c r="V944" s="49" t="s">
        <v>708</v>
      </c>
      <c r="X944" s="49" t="s">
        <v>703</v>
      </c>
      <c r="Y944" s="49" t="s">
        <v>704</v>
      </c>
    </row>
    <row r="945" spans="1:25" ht="12" customHeight="1">
      <c r="A945" s="7" t="s">
        <v>1229</v>
      </c>
      <c r="C945" s="57" t="str">
        <f>_xlfn.XLOOKUP(F945,truck_and_mark!B:B,truck_and_mark!A:A)</f>
        <v>AJE7773</v>
      </c>
      <c r="E945" s="55"/>
      <c r="F945" s="32" t="s">
        <v>1256</v>
      </c>
      <c r="G945" s="8" t="s">
        <v>1232</v>
      </c>
      <c r="H945" s="8" t="s">
        <v>1233</v>
      </c>
      <c r="I945" s="9" t="s">
        <v>694</v>
      </c>
      <c r="J945" s="81">
        <v>1</v>
      </c>
      <c r="K945" s="58">
        <v>7900</v>
      </c>
      <c r="L945" s="58">
        <v>7900</v>
      </c>
      <c r="M945" s="58">
        <v>9011</v>
      </c>
      <c r="N945" s="49">
        <v>8543909000</v>
      </c>
      <c r="O945" s="49">
        <v>1</v>
      </c>
      <c r="Q945" s="49">
        <v>12705.04</v>
      </c>
      <c r="R945" s="49">
        <v>8698.65</v>
      </c>
      <c r="S945" s="49">
        <v>13.97</v>
      </c>
      <c r="T945" s="49">
        <v>3992.42</v>
      </c>
      <c r="U945" s="49" t="s">
        <v>696</v>
      </c>
      <c r="V945" s="49" t="s">
        <v>1234</v>
      </c>
      <c r="X945" s="49" t="s">
        <v>1232</v>
      </c>
      <c r="Y945" s="49" t="s">
        <v>1233</v>
      </c>
    </row>
    <row r="946" spans="1:25" ht="12" customHeight="1">
      <c r="A946" s="7" t="s">
        <v>1229</v>
      </c>
      <c r="C946" s="57" t="str">
        <f>_xlfn.XLOOKUP(F946,truck_and_mark!B:B,truck_and_mark!A:A)</f>
        <v>AJE7773</v>
      </c>
      <c r="E946" s="55"/>
      <c r="F946" s="32" t="s">
        <v>1256</v>
      </c>
      <c r="G946" s="8" t="s">
        <v>1235</v>
      </c>
      <c r="H946" s="8" t="s">
        <v>699</v>
      </c>
      <c r="I946" s="58" t="s">
        <v>700</v>
      </c>
      <c r="J946" s="60"/>
      <c r="K946" s="58">
        <v>240</v>
      </c>
      <c r="L946" s="58">
        <v>720</v>
      </c>
      <c r="M946" s="58">
        <v>726</v>
      </c>
      <c r="N946" s="49">
        <v>5603149000</v>
      </c>
      <c r="O946" s="49">
        <v>3</v>
      </c>
      <c r="Q946" s="49">
        <v>2304</v>
      </c>
      <c r="R946" s="49">
        <v>1319.4</v>
      </c>
      <c r="S946" s="49">
        <v>2.54</v>
      </c>
      <c r="T946" s="49">
        <v>982.06</v>
      </c>
      <c r="U946" s="49" t="s">
        <v>1236</v>
      </c>
      <c r="V946" s="49" t="s">
        <v>716</v>
      </c>
      <c r="X946" s="49" t="s">
        <v>1235</v>
      </c>
      <c r="Y946" s="49" t="s">
        <v>699</v>
      </c>
    </row>
    <row r="947" spans="1:25" ht="12" customHeight="1">
      <c r="A947" s="49" t="s">
        <v>1397</v>
      </c>
      <c r="C947" s="57" t="str">
        <f>_xlfn.XLOOKUP(F947,truck_and_mark!B:B,truck_and_mark!A:A)</f>
        <v>AJE7773</v>
      </c>
      <c r="F947" s="32" t="s">
        <v>1416</v>
      </c>
      <c r="G947" s="49" t="s">
        <v>703</v>
      </c>
      <c r="H947" s="49" t="s">
        <v>704</v>
      </c>
      <c r="I947" s="49" t="s">
        <v>705</v>
      </c>
      <c r="J947" s="49">
        <v>1</v>
      </c>
      <c r="K947" s="49">
        <v>47</v>
      </c>
      <c r="L947" s="49">
        <v>1880</v>
      </c>
      <c r="M947" s="49">
        <v>1985</v>
      </c>
      <c r="N947" s="49">
        <v>8543909000</v>
      </c>
      <c r="O947" s="49">
        <v>40</v>
      </c>
      <c r="Q947" s="49">
        <v>14838.8</v>
      </c>
      <c r="R947" s="49">
        <v>13364.2</v>
      </c>
      <c r="S947" s="49">
        <v>16.350000000000001</v>
      </c>
      <c r="T947" s="49">
        <v>1458.25</v>
      </c>
      <c r="U947" s="49" t="s">
        <v>707</v>
      </c>
      <c r="V947" s="49" t="s">
        <v>708</v>
      </c>
      <c r="X947" s="49" t="s">
        <v>703</v>
      </c>
      <c r="Y947" s="49" t="s">
        <v>704</v>
      </c>
    </row>
    <row r="948" spans="1:25" ht="12" customHeight="1">
      <c r="A948" s="49" t="s">
        <v>1397</v>
      </c>
      <c r="C948" s="57" t="str">
        <f>_xlfn.XLOOKUP(F948,truck_and_mark!B:B,truck_and_mark!A:A)</f>
        <v>AJE7773</v>
      </c>
      <c r="F948" s="32" t="s">
        <v>1432</v>
      </c>
      <c r="G948" s="49" t="s">
        <v>703</v>
      </c>
      <c r="H948" s="49" t="s">
        <v>704</v>
      </c>
      <c r="I948" s="49" t="s">
        <v>705</v>
      </c>
      <c r="J948" s="49">
        <v>1</v>
      </c>
      <c r="K948" s="49">
        <v>47</v>
      </c>
      <c r="L948" s="49">
        <v>1880</v>
      </c>
      <c r="M948" s="49">
        <v>1985</v>
      </c>
      <c r="N948" s="49">
        <v>8543909000</v>
      </c>
      <c r="O948" s="49">
        <v>40</v>
      </c>
      <c r="Q948" s="49">
        <v>14838.8</v>
      </c>
      <c r="R948" s="49">
        <v>13364.2</v>
      </c>
      <c r="S948" s="49">
        <v>16.350000000000001</v>
      </c>
      <c r="T948" s="49">
        <v>1458.25</v>
      </c>
      <c r="U948" s="49" t="s">
        <v>707</v>
      </c>
      <c r="V948" s="49" t="s">
        <v>708</v>
      </c>
      <c r="X948" s="49" t="s">
        <v>703</v>
      </c>
      <c r="Y948" s="49" t="s">
        <v>704</v>
      </c>
    </row>
    <row r="949" spans="1:25" ht="12" customHeight="1">
      <c r="A949" s="49" t="s">
        <v>1397</v>
      </c>
      <c r="C949" s="57" t="str">
        <f>_xlfn.XLOOKUP(F949,truck_and_mark!B:B,truck_and_mark!A:A)</f>
        <v>AJE7773</v>
      </c>
      <c r="F949" s="32" t="s">
        <v>1437</v>
      </c>
      <c r="G949" s="49" t="s">
        <v>703</v>
      </c>
      <c r="H949" s="49" t="s">
        <v>704</v>
      </c>
      <c r="I949" s="49" t="s">
        <v>705</v>
      </c>
      <c r="J949" s="49">
        <v>1</v>
      </c>
      <c r="K949" s="49">
        <v>47</v>
      </c>
      <c r="L949" s="49">
        <v>1880</v>
      </c>
      <c r="M949" s="49">
        <v>1985</v>
      </c>
      <c r="N949" s="49">
        <v>8543909000</v>
      </c>
      <c r="O949" s="49">
        <v>40</v>
      </c>
      <c r="Q949" s="49">
        <v>14838.8</v>
      </c>
      <c r="R949" s="49">
        <v>13364.2</v>
      </c>
      <c r="S949" s="49">
        <v>16.350000000000001</v>
      </c>
      <c r="T949" s="49">
        <v>1458.25</v>
      </c>
      <c r="U949" s="49" t="s">
        <v>707</v>
      </c>
      <c r="V949" s="49" t="s">
        <v>708</v>
      </c>
      <c r="X949" s="49" t="s">
        <v>703</v>
      </c>
      <c r="Y949" s="49" t="s">
        <v>704</v>
      </c>
    </row>
    <row r="950" spans="1:25" ht="12" customHeight="1">
      <c r="A950" s="49" t="s">
        <v>1397</v>
      </c>
      <c r="C950" s="57" t="str">
        <f>_xlfn.XLOOKUP(F950,truck_and_mark!B:B,truck_and_mark!A:A)</f>
        <v>AJE7773</v>
      </c>
      <c r="F950" s="32" t="s">
        <v>1440</v>
      </c>
      <c r="G950" s="49" t="s">
        <v>703</v>
      </c>
      <c r="H950" s="49" t="s">
        <v>704</v>
      </c>
      <c r="I950" s="49" t="s">
        <v>705</v>
      </c>
      <c r="J950" s="49">
        <v>1</v>
      </c>
      <c r="K950" s="49">
        <v>47</v>
      </c>
      <c r="L950" s="49">
        <v>1880</v>
      </c>
      <c r="M950" s="49">
        <v>1985</v>
      </c>
      <c r="N950" s="49">
        <v>8543909000</v>
      </c>
      <c r="O950" s="49">
        <v>40</v>
      </c>
      <c r="Q950" s="49">
        <v>14838.8</v>
      </c>
      <c r="R950" s="49">
        <v>13364.2</v>
      </c>
      <c r="S950" s="49">
        <v>16.350000000000001</v>
      </c>
      <c r="T950" s="49">
        <v>1458.25</v>
      </c>
      <c r="U950" s="49" t="s">
        <v>707</v>
      </c>
      <c r="V950" s="49" t="s">
        <v>708</v>
      </c>
      <c r="X950" s="49" t="s">
        <v>703</v>
      </c>
      <c r="Y950" s="49" t="s">
        <v>704</v>
      </c>
    </row>
    <row r="951" spans="1:25" ht="12" customHeight="1">
      <c r="A951" s="49" t="s">
        <v>1397</v>
      </c>
      <c r="C951" s="57" t="str">
        <f>_xlfn.XLOOKUP(F951,truck_and_mark!B:B,truck_and_mark!A:A)</f>
        <v>AJE7773</v>
      </c>
      <c r="F951" s="32" t="s">
        <v>1443</v>
      </c>
      <c r="G951" s="49" t="s">
        <v>703</v>
      </c>
      <c r="H951" s="49" t="s">
        <v>704</v>
      </c>
      <c r="I951" s="49" t="s">
        <v>705</v>
      </c>
      <c r="J951" s="49">
        <v>1</v>
      </c>
      <c r="K951" s="49">
        <v>47</v>
      </c>
      <c r="L951" s="49">
        <v>1880</v>
      </c>
      <c r="M951" s="49">
        <v>1985</v>
      </c>
      <c r="N951" s="49">
        <v>8543909000</v>
      </c>
      <c r="O951" s="49">
        <v>40</v>
      </c>
      <c r="Q951" s="49">
        <v>14838.8</v>
      </c>
      <c r="R951" s="49">
        <v>13364.2</v>
      </c>
      <c r="S951" s="49">
        <v>16.350000000000001</v>
      </c>
      <c r="T951" s="49">
        <v>1458.25</v>
      </c>
      <c r="U951" s="49" t="s">
        <v>707</v>
      </c>
      <c r="V951" s="49" t="s">
        <v>708</v>
      </c>
      <c r="X951" s="49" t="s">
        <v>703</v>
      </c>
      <c r="Y951" s="49" t="s">
        <v>704</v>
      </c>
    </row>
    <row r="952" spans="1:25" ht="12" customHeight="1">
      <c r="A952" s="49" t="s">
        <v>1397</v>
      </c>
      <c r="C952" s="57" t="str">
        <f>_xlfn.XLOOKUP(F952,truck_and_mark!B:B,truck_and_mark!A:A)</f>
        <v>AJE7773</v>
      </c>
      <c r="F952" s="32" t="s">
        <v>1445</v>
      </c>
      <c r="G952" s="49" t="s">
        <v>703</v>
      </c>
      <c r="H952" s="49" t="s">
        <v>704</v>
      </c>
      <c r="I952" s="49" t="s">
        <v>705</v>
      </c>
      <c r="J952" s="49">
        <v>1</v>
      </c>
      <c r="K952" s="49">
        <v>47</v>
      </c>
      <c r="L952" s="49">
        <v>1880</v>
      </c>
      <c r="M952" s="49">
        <v>1985</v>
      </c>
      <c r="N952" s="49">
        <v>8543909000</v>
      </c>
      <c r="O952" s="49">
        <v>40</v>
      </c>
      <c r="Q952" s="49">
        <v>14838.8</v>
      </c>
      <c r="R952" s="49">
        <v>13364.2</v>
      </c>
      <c r="S952" s="49">
        <v>16.350000000000001</v>
      </c>
      <c r="T952" s="49">
        <v>1458.25</v>
      </c>
      <c r="U952" s="49" t="s">
        <v>707</v>
      </c>
      <c r="V952" s="49" t="s">
        <v>708</v>
      </c>
      <c r="X952" s="49" t="s">
        <v>703</v>
      </c>
      <c r="Y952" s="49" t="s">
        <v>704</v>
      </c>
    </row>
    <row r="953" spans="1:25" ht="12" customHeight="1">
      <c r="A953" s="49" t="s">
        <v>1397</v>
      </c>
      <c r="C953" s="57" t="str">
        <f>_xlfn.XLOOKUP(F953,truck_and_mark!B:B,truck_and_mark!A:A)</f>
        <v>AJE7773</v>
      </c>
      <c r="F953" s="32" t="s">
        <v>1517</v>
      </c>
      <c r="G953" s="49" t="s">
        <v>703</v>
      </c>
      <c r="H953" s="49" t="s">
        <v>704</v>
      </c>
      <c r="I953" s="49" t="s">
        <v>705</v>
      </c>
      <c r="J953" s="49">
        <v>1</v>
      </c>
      <c r="K953" s="49">
        <v>47</v>
      </c>
      <c r="L953" s="49">
        <v>1880</v>
      </c>
      <c r="M953" s="49">
        <v>1985</v>
      </c>
      <c r="N953" s="49">
        <v>8543909000</v>
      </c>
      <c r="O953" s="49">
        <v>40</v>
      </c>
      <c r="Q953" s="49">
        <v>14838.8</v>
      </c>
      <c r="R953" s="49">
        <v>13364.2</v>
      </c>
      <c r="S953" s="49">
        <v>16.350000000000001</v>
      </c>
      <c r="T953" s="49">
        <v>1458.25</v>
      </c>
      <c r="U953" s="49" t="s">
        <v>707</v>
      </c>
      <c r="V953" s="49" t="s">
        <v>708</v>
      </c>
      <c r="X953" s="49" t="s">
        <v>703</v>
      </c>
      <c r="Y953" s="49" t="s">
        <v>704</v>
      </c>
    </row>
    <row r="954" spans="1:25" ht="12" customHeight="1">
      <c r="A954" s="49" t="s">
        <v>1397</v>
      </c>
      <c r="C954" s="57" t="str">
        <f>_xlfn.XLOOKUP(F954,truck_and_mark!B:B,truck_and_mark!A:A)</f>
        <v>AJE7773</v>
      </c>
      <c r="F954" s="32" t="s">
        <v>1637</v>
      </c>
      <c r="G954" s="49" t="s">
        <v>703</v>
      </c>
      <c r="H954" s="49" t="s">
        <v>704</v>
      </c>
      <c r="I954" s="49" t="s">
        <v>705</v>
      </c>
      <c r="J954" s="49">
        <v>1</v>
      </c>
      <c r="K954" s="49">
        <v>47</v>
      </c>
      <c r="L954" s="49">
        <v>1880</v>
      </c>
      <c r="M954" s="49">
        <v>1985</v>
      </c>
      <c r="N954" s="49">
        <v>8543909000</v>
      </c>
      <c r="O954" s="49">
        <v>40</v>
      </c>
      <c r="Q954" s="49">
        <v>14838.8</v>
      </c>
      <c r="R954" s="49">
        <v>13364.2</v>
      </c>
      <c r="S954" s="49">
        <v>16.350000000000001</v>
      </c>
      <c r="T954" s="49">
        <v>1458.25</v>
      </c>
      <c r="U954" s="49" t="s">
        <v>707</v>
      </c>
      <c r="V954" s="49" t="s">
        <v>708</v>
      </c>
      <c r="X954" s="49" t="s">
        <v>703</v>
      </c>
      <c r="Y954" s="49" t="s">
        <v>704</v>
      </c>
    </row>
    <row r="955" spans="1:25" ht="12" customHeight="1">
      <c r="A955" s="49" t="s">
        <v>4280</v>
      </c>
      <c r="C955" s="57" t="str">
        <f>_xlfn.XLOOKUP(F955,truck_and_mark!B:B,truck_and_mark!A:A)</f>
        <v>AJE7773</v>
      </c>
      <c r="F955" s="32" t="s">
        <v>4294</v>
      </c>
      <c r="G955" s="49" t="s">
        <v>4283</v>
      </c>
      <c r="H955" s="49" t="s">
        <v>761</v>
      </c>
      <c r="I955" s="49" t="s">
        <v>4295</v>
      </c>
      <c r="J955" s="49">
        <v>1</v>
      </c>
      <c r="K955" s="49">
        <v>402.4</v>
      </c>
      <c r="L955" s="49">
        <v>402.4</v>
      </c>
      <c r="M955" s="49">
        <v>700</v>
      </c>
      <c r="N955" s="49">
        <v>8423900090</v>
      </c>
      <c r="O955" s="55">
        <v>1</v>
      </c>
      <c r="Q955" s="49">
        <v>22719.97</v>
      </c>
      <c r="R955" s="49">
        <v>19915.900000000001</v>
      </c>
      <c r="S955" s="49">
        <v>24.99</v>
      </c>
      <c r="T955" s="49">
        <v>2779.08</v>
      </c>
      <c r="U955" s="49" t="s">
        <v>763</v>
      </c>
      <c r="V955" s="49" t="s">
        <v>764</v>
      </c>
      <c r="X955" s="58" t="s">
        <v>760</v>
      </c>
      <c r="Y955" s="58" t="s">
        <v>761</v>
      </c>
    </row>
    <row r="956" spans="1:25" ht="12" customHeight="1">
      <c r="A956" s="49" t="s">
        <v>4280</v>
      </c>
      <c r="C956" s="57" t="str">
        <f>_xlfn.XLOOKUP(F956,truck_and_mark!B:B,truck_and_mark!A:A)</f>
        <v>AJE7773</v>
      </c>
      <c r="F956" s="32" t="s">
        <v>4296</v>
      </c>
      <c r="G956" s="49" t="s">
        <v>4283</v>
      </c>
      <c r="H956" s="49" t="s">
        <v>761</v>
      </c>
      <c r="I956" s="49" t="s">
        <v>4295</v>
      </c>
      <c r="J956" s="49">
        <v>1</v>
      </c>
      <c r="K956" s="49">
        <v>402.4</v>
      </c>
      <c r="L956" s="49">
        <v>402.4</v>
      </c>
      <c r="M956" s="49">
        <v>700</v>
      </c>
      <c r="N956" s="49">
        <v>8423900090</v>
      </c>
      <c r="O956" s="55">
        <v>1</v>
      </c>
      <c r="Q956" s="49">
        <v>22719.97</v>
      </c>
      <c r="R956" s="49">
        <v>19915.900000000001</v>
      </c>
      <c r="S956" s="49">
        <v>24.99</v>
      </c>
      <c r="T956" s="49">
        <v>2779.08</v>
      </c>
      <c r="U956" s="49" t="s">
        <v>763</v>
      </c>
      <c r="V956" s="49" t="s">
        <v>764</v>
      </c>
      <c r="X956" s="58" t="s">
        <v>760</v>
      </c>
      <c r="Y956" s="58" t="s">
        <v>761</v>
      </c>
    </row>
    <row r="957" spans="1:25" ht="12" customHeight="1">
      <c r="A957" s="49" t="s">
        <v>4280</v>
      </c>
      <c r="C957" s="57" t="str">
        <f>_xlfn.XLOOKUP(F957,truck_and_mark!B:B,truck_and_mark!A:A)</f>
        <v>AJE7773</v>
      </c>
      <c r="F957" s="32" t="s">
        <v>4297</v>
      </c>
      <c r="G957" s="49" t="s">
        <v>4283</v>
      </c>
      <c r="H957" s="49" t="s">
        <v>761</v>
      </c>
      <c r="I957" s="49" t="s">
        <v>4295</v>
      </c>
      <c r="J957" s="49">
        <v>1</v>
      </c>
      <c r="K957" s="49">
        <v>20</v>
      </c>
      <c r="L957" s="49">
        <v>20</v>
      </c>
      <c r="M957" s="49">
        <v>48</v>
      </c>
      <c r="N957" s="49">
        <v>8423900090</v>
      </c>
      <c r="O957" s="55">
        <v>1</v>
      </c>
      <c r="Q957" s="49">
        <v>619.16999999999996</v>
      </c>
      <c r="R957" s="49">
        <v>542.76</v>
      </c>
      <c r="S957" s="49">
        <v>0.69</v>
      </c>
      <c r="T957" s="49">
        <v>75.72</v>
      </c>
      <c r="U957" s="49" t="s">
        <v>763</v>
      </c>
      <c r="V957" s="49" t="s">
        <v>764</v>
      </c>
      <c r="X957" s="58" t="s">
        <v>760</v>
      </c>
      <c r="Y957" s="58" t="s">
        <v>761</v>
      </c>
    </row>
    <row r="958" spans="1:25" ht="12" customHeight="1">
      <c r="A958" s="49" t="s">
        <v>1397</v>
      </c>
      <c r="C958" s="57" t="str">
        <f>_xlfn.XLOOKUP(F958,truck_and_mark!B:B,truck_and_mark!A:A)</f>
        <v>AJE8692ZM</v>
      </c>
      <c r="F958" s="32" t="s">
        <v>1400</v>
      </c>
      <c r="G958" s="49" t="s">
        <v>703</v>
      </c>
      <c r="H958" s="49" t="s">
        <v>704</v>
      </c>
      <c r="I958" s="49" t="s">
        <v>705</v>
      </c>
      <c r="J958" s="49">
        <v>1</v>
      </c>
      <c r="K958" s="49">
        <v>47</v>
      </c>
      <c r="L958" s="49">
        <v>1880</v>
      </c>
      <c r="M958" s="49">
        <v>1985</v>
      </c>
      <c r="N958" s="49">
        <v>8543909000</v>
      </c>
      <c r="O958" s="49">
        <v>40</v>
      </c>
      <c r="Q958" s="49">
        <v>14838.8</v>
      </c>
      <c r="R958" s="49">
        <v>13364.2</v>
      </c>
      <c r="S958" s="49">
        <v>16.350000000000001</v>
      </c>
      <c r="T958" s="49">
        <v>1458.25</v>
      </c>
      <c r="U958" s="49" t="s">
        <v>707</v>
      </c>
      <c r="V958" s="49" t="s">
        <v>708</v>
      </c>
      <c r="X958" s="49" t="s">
        <v>703</v>
      </c>
      <c r="Y958" s="49" t="s">
        <v>704</v>
      </c>
    </row>
    <row r="959" spans="1:25" ht="12" customHeight="1">
      <c r="A959" s="49" t="s">
        <v>1397</v>
      </c>
      <c r="C959" s="57" t="str">
        <f>_xlfn.XLOOKUP(F959,truck_and_mark!B:B,truck_and_mark!A:A)</f>
        <v>AJE8692ZM</v>
      </c>
      <c r="F959" s="32" t="s">
        <v>1401</v>
      </c>
      <c r="G959" s="49" t="s">
        <v>703</v>
      </c>
      <c r="H959" s="49" t="s">
        <v>704</v>
      </c>
      <c r="I959" s="49" t="s">
        <v>705</v>
      </c>
      <c r="J959" s="49">
        <v>1</v>
      </c>
      <c r="K959" s="49">
        <v>47</v>
      </c>
      <c r="L959" s="49">
        <v>1880</v>
      </c>
      <c r="M959" s="49">
        <v>1985</v>
      </c>
      <c r="N959" s="49">
        <v>8543909000</v>
      </c>
      <c r="O959" s="49">
        <v>40</v>
      </c>
      <c r="Q959" s="49">
        <v>14838.8</v>
      </c>
      <c r="R959" s="49">
        <v>13364.2</v>
      </c>
      <c r="S959" s="49">
        <v>16.350000000000001</v>
      </c>
      <c r="T959" s="49">
        <v>1458.25</v>
      </c>
      <c r="U959" s="49" t="s">
        <v>707</v>
      </c>
      <c r="V959" s="49" t="s">
        <v>708</v>
      </c>
      <c r="X959" s="49" t="s">
        <v>703</v>
      </c>
      <c r="Y959" s="49" t="s">
        <v>704</v>
      </c>
    </row>
    <row r="960" spans="1:25" ht="12" customHeight="1">
      <c r="A960" s="49" t="s">
        <v>1397</v>
      </c>
      <c r="C960" s="57" t="str">
        <f>_xlfn.XLOOKUP(F960,truck_and_mark!B:B,truck_and_mark!A:A)</f>
        <v>AJE8692ZM</v>
      </c>
      <c r="F960" s="32" t="s">
        <v>1404</v>
      </c>
      <c r="G960" s="49" t="s">
        <v>703</v>
      </c>
      <c r="H960" s="49" t="s">
        <v>704</v>
      </c>
      <c r="I960" s="49" t="s">
        <v>705</v>
      </c>
      <c r="J960" s="49">
        <v>1</v>
      </c>
      <c r="K960" s="49">
        <v>47</v>
      </c>
      <c r="L960" s="49">
        <v>1880</v>
      </c>
      <c r="M960" s="49">
        <v>1985</v>
      </c>
      <c r="N960" s="49">
        <v>8543909000</v>
      </c>
      <c r="O960" s="49">
        <v>40</v>
      </c>
      <c r="Q960" s="49">
        <v>14838.8</v>
      </c>
      <c r="R960" s="49">
        <v>13364.2</v>
      </c>
      <c r="S960" s="49">
        <v>16.350000000000001</v>
      </c>
      <c r="T960" s="49">
        <v>1458.25</v>
      </c>
      <c r="U960" s="49" t="s">
        <v>707</v>
      </c>
      <c r="V960" s="49" t="s">
        <v>708</v>
      </c>
      <c r="X960" s="49" t="s">
        <v>703</v>
      </c>
      <c r="Y960" s="49" t="s">
        <v>704</v>
      </c>
    </row>
    <row r="961" spans="1:31" ht="12" customHeight="1">
      <c r="A961" s="49" t="s">
        <v>1397</v>
      </c>
      <c r="C961" s="57" t="str">
        <f>_xlfn.XLOOKUP(F961,truck_and_mark!B:B,truck_and_mark!A:A)</f>
        <v>AJE8692ZM</v>
      </c>
      <c r="F961" s="32" t="s">
        <v>1481</v>
      </c>
      <c r="G961" s="49" t="s">
        <v>703</v>
      </c>
      <c r="H961" s="49" t="s">
        <v>704</v>
      </c>
      <c r="I961" s="49" t="s">
        <v>705</v>
      </c>
      <c r="J961" s="49">
        <v>1</v>
      </c>
      <c r="K961" s="49">
        <v>47</v>
      </c>
      <c r="L961" s="49">
        <v>1880</v>
      </c>
      <c r="M961" s="49">
        <v>1985</v>
      </c>
      <c r="N961" s="49">
        <v>8543909000</v>
      </c>
      <c r="O961" s="49">
        <v>40</v>
      </c>
      <c r="Q961" s="49">
        <v>14838.8</v>
      </c>
      <c r="R961" s="49">
        <v>13364.2</v>
      </c>
      <c r="S961" s="49">
        <v>16.350000000000001</v>
      </c>
      <c r="T961" s="49">
        <v>1458.25</v>
      </c>
      <c r="U961" s="49" t="s">
        <v>707</v>
      </c>
      <c r="V961" s="49" t="s">
        <v>708</v>
      </c>
      <c r="X961" s="49" t="s">
        <v>703</v>
      </c>
      <c r="Y961" s="49" t="s">
        <v>704</v>
      </c>
    </row>
    <row r="962" spans="1:31" ht="12" customHeight="1">
      <c r="A962" s="49" t="s">
        <v>1397</v>
      </c>
      <c r="C962" s="57" t="str">
        <f>_xlfn.XLOOKUP(F962,truck_and_mark!B:B,truck_and_mark!A:A)</f>
        <v>AJE8692ZM</v>
      </c>
      <c r="F962" s="32" t="s">
        <v>1562</v>
      </c>
      <c r="G962" s="49" t="s">
        <v>703</v>
      </c>
      <c r="H962" s="49" t="s">
        <v>704</v>
      </c>
      <c r="I962" s="49" t="s">
        <v>705</v>
      </c>
      <c r="J962" s="49">
        <v>1</v>
      </c>
      <c r="K962" s="49">
        <v>47</v>
      </c>
      <c r="L962" s="49">
        <v>1880</v>
      </c>
      <c r="M962" s="49">
        <v>1985</v>
      </c>
      <c r="N962" s="49">
        <v>8543909000</v>
      </c>
      <c r="O962" s="49">
        <v>40</v>
      </c>
      <c r="Q962" s="49">
        <v>14838.8</v>
      </c>
      <c r="R962" s="49">
        <v>13364.2</v>
      </c>
      <c r="S962" s="49">
        <v>16.350000000000001</v>
      </c>
      <c r="T962" s="49">
        <v>1458.25</v>
      </c>
      <c r="U962" s="49" t="s">
        <v>707</v>
      </c>
      <c r="V962" s="49" t="s">
        <v>708</v>
      </c>
      <c r="X962" s="49" t="s">
        <v>703</v>
      </c>
      <c r="Y962" s="49" t="s">
        <v>704</v>
      </c>
    </row>
    <row r="963" spans="1:31" ht="12" customHeight="1">
      <c r="A963" s="49" t="s">
        <v>1397</v>
      </c>
      <c r="C963" s="57" t="str">
        <f>_xlfn.XLOOKUP(F963,truck_and_mark!B:B,truck_and_mark!A:A)</f>
        <v>AJE8692ZM</v>
      </c>
      <c r="F963" s="32" t="s">
        <v>1563</v>
      </c>
      <c r="G963" s="49" t="s">
        <v>703</v>
      </c>
      <c r="H963" s="49" t="s">
        <v>704</v>
      </c>
      <c r="I963" s="49" t="s">
        <v>705</v>
      </c>
      <c r="J963" s="49">
        <v>1</v>
      </c>
      <c r="K963" s="49">
        <v>47</v>
      </c>
      <c r="L963" s="49">
        <v>1880</v>
      </c>
      <c r="M963" s="49">
        <v>1985</v>
      </c>
      <c r="N963" s="49">
        <v>8543909000</v>
      </c>
      <c r="O963" s="49">
        <v>40</v>
      </c>
      <c r="Q963" s="49">
        <v>14838.8</v>
      </c>
      <c r="R963" s="49">
        <v>13364.2</v>
      </c>
      <c r="S963" s="49">
        <v>16.350000000000001</v>
      </c>
      <c r="T963" s="49">
        <v>1458.25</v>
      </c>
      <c r="U963" s="49" t="s">
        <v>707</v>
      </c>
      <c r="V963" s="49" t="s">
        <v>708</v>
      </c>
      <c r="X963" s="49" t="s">
        <v>703</v>
      </c>
      <c r="Y963" s="49" t="s">
        <v>704</v>
      </c>
    </row>
    <row r="964" spans="1:31" ht="12" customHeight="1">
      <c r="A964" s="49" t="s">
        <v>1397</v>
      </c>
      <c r="C964" s="57" t="str">
        <f>_xlfn.XLOOKUP(F964,truck_and_mark!B:B,truck_and_mark!A:A)</f>
        <v>AJE8692ZM</v>
      </c>
      <c r="F964" s="32" t="s">
        <v>1636</v>
      </c>
      <c r="G964" s="49" t="s">
        <v>703</v>
      </c>
      <c r="H964" s="49" t="s">
        <v>704</v>
      </c>
      <c r="I964" s="49" t="s">
        <v>705</v>
      </c>
      <c r="J964" s="49">
        <v>1</v>
      </c>
      <c r="K964" s="49">
        <v>47</v>
      </c>
      <c r="L964" s="49">
        <v>1880</v>
      </c>
      <c r="M964" s="49">
        <v>1985</v>
      </c>
      <c r="N964" s="49">
        <v>8543909000</v>
      </c>
      <c r="O964" s="49">
        <v>40</v>
      </c>
      <c r="Q964" s="49">
        <v>14838.8</v>
      </c>
      <c r="R964" s="49">
        <v>13364.2</v>
      </c>
      <c r="S964" s="49">
        <v>16.350000000000001</v>
      </c>
      <c r="T964" s="49">
        <v>1458.25</v>
      </c>
      <c r="U964" s="49" t="s">
        <v>707</v>
      </c>
      <c r="V964" s="49" t="s">
        <v>708</v>
      </c>
      <c r="X964" s="49" t="s">
        <v>703</v>
      </c>
      <c r="Y964" s="49" t="s">
        <v>704</v>
      </c>
    </row>
    <row r="965" spans="1:31" ht="12" customHeight="1">
      <c r="A965" s="49" t="s">
        <v>1397</v>
      </c>
      <c r="C965" s="57" t="str">
        <f>_xlfn.XLOOKUP(F965,truck_and_mark!B:B,truck_and_mark!A:A)</f>
        <v>AJE8692ZM</v>
      </c>
      <c r="F965" s="32" t="s">
        <v>1659</v>
      </c>
      <c r="G965" s="49" t="s">
        <v>703</v>
      </c>
      <c r="H965" s="49" t="s">
        <v>704</v>
      </c>
      <c r="I965" s="49" t="s">
        <v>705</v>
      </c>
      <c r="J965" s="49">
        <v>1</v>
      </c>
      <c r="K965" s="49">
        <v>47</v>
      </c>
      <c r="L965" s="49">
        <v>1880</v>
      </c>
      <c r="M965" s="49">
        <v>1985</v>
      </c>
      <c r="N965" s="49">
        <v>8543909000</v>
      </c>
      <c r="O965" s="49">
        <v>40</v>
      </c>
      <c r="Q965" s="49">
        <v>14838.8</v>
      </c>
      <c r="R965" s="49">
        <v>13364.2</v>
      </c>
      <c r="S965" s="49">
        <v>16.350000000000001</v>
      </c>
      <c r="T965" s="49">
        <v>1458.25</v>
      </c>
      <c r="U965" s="49" t="s">
        <v>707</v>
      </c>
      <c r="V965" s="49" t="s">
        <v>708</v>
      </c>
      <c r="X965" s="49" t="s">
        <v>703</v>
      </c>
      <c r="Y965" s="49" t="s">
        <v>704</v>
      </c>
    </row>
    <row r="966" spans="1:31" ht="12" customHeight="1">
      <c r="A966" s="49" t="s">
        <v>4392</v>
      </c>
      <c r="C966" s="57" t="str">
        <f>_xlfn.XLOOKUP(F966,truck_and_mark!B:B,truck_and_mark!A:A)</f>
        <v>AJE8692ZM</v>
      </c>
      <c r="F966" s="32" t="s">
        <v>4405</v>
      </c>
      <c r="G966" s="49" t="s">
        <v>4406</v>
      </c>
      <c r="H966" s="49" t="s">
        <v>4407</v>
      </c>
      <c r="I966" s="49" t="s">
        <v>811</v>
      </c>
      <c r="J966" s="49">
        <v>1</v>
      </c>
      <c r="K966" s="49">
        <v>5310</v>
      </c>
      <c r="L966" s="49">
        <v>5310</v>
      </c>
      <c r="M966" s="49">
        <v>5330</v>
      </c>
      <c r="O966" s="49">
        <v>1</v>
      </c>
      <c r="Q966" s="49">
        <v>20860.560000000001</v>
      </c>
      <c r="R966" s="49">
        <v>16101.43</v>
      </c>
      <c r="S966" s="49">
        <v>22.95</v>
      </c>
      <c r="T966" s="49">
        <v>4736.18</v>
      </c>
      <c r="U966" s="49" t="s">
        <v>812</v>
      </c>
      <c r="V966" s="49" t="s">
        <v>749</v>
      </c>
      <c r="X966" s="49" t="s">
        <v>810</v>
      </c>
      <c r="Y966" s="49" t="s">
        <v>742</v>
      </c>
    </row>
    <row r="967" spans="1:31" ht="12" customHeight="1">
      <c r="A967" s="49" t="s">
        <v>4392</v>
      </c>
      <c r="C967" s="57" t="str">
        <f>_xlfn.XLOOKUP(F967,truck_and_mark!B:B,truck_and_mark!A:A)</f>
        <v>AJE8692ZM</v>
      </c>
      <c r="F967" s="32" t="s">
        <v>4408</v>
      </c>
      <c r="G967" s="49" t="s">
        <v>4406</v>
      </c>
      <c r="H967" s="49" t="s">
        <v>4407</v>
      </c>
      <c r="I967" s="49" t="s">
        <v>811</v>
      </c>
      <c r="J967" s="49">
        <v>1</v>
      </c>
      <c r="K967" s="49">
        <v>5310</v>
      </c>
      <c r="L967" s="49">
        <v>5310</v>
      </c>
      <c r="M967" s="49">
        <v>5330</v>
      </c>
      <c r="O967" s="49">
        <v>1</v>
      </c>
      <c r="Q967" s="49">
        <v>20860.560000000001</v>
      </c>
      <c r="R967" s="49">
        <v>16101.43</v>
      </c>
      <c r="S967" s="49">
        <v>22.95</v>
      </c>
      <c r="T967" s="49">
        <v>4736.18</v>
      </c>
      <c r="U967" s="49" t="s">
        <v>812</v>
      </c>
      <c r="V967" s="49" t="s">
        <v>749</v>
      </c>
      <c r="X967" s="49" t="s">
        <v>810</v>
      </c>
      <c r="Y967" s="49" t="s">
        <v>742</v>
      </c>
    </row>
    <row r="968" spans="1:31" ht="12" customHeight="1">
      <c r="A968" s="7" t="s">
        <v>1229</v>
      </c>
      <c r="C968" s="57" t="str">
        <f>_xlfn.XLOOKUP(F968,truck_and_mark!B:B,truck_and_mark!A:A)</f>
        <v>AKB2641</v>
      </c>
      <c r="E968" s="55"/>
      <c r="F968" s="32" t="s">
        <v>1273</v>
      </c>
      <c r="G968" s="8" t="s">
        <v>1232</v>
      </c>
      <c r="H968" s="8" t="s">
        <v>1233</v>
      </c>
      <c r="I968" s="9" t="s">
        <v>694</v>
      </c>
      <c r="J968" s="81">
        <v>1</v>
      </c>
      <c r="K968" s="58">
        <v>7900</v>
      </c>
      <c r="L968" s="58">
        <v>7900</v>
      </c>
      <c r="M968" s="58">
        <v>9011</v>
      </c>
      <c r="N968" s="49">
        <v>8543909000</v>
      </c>
      <c r="O968" s="49">
        <v>1</v>
      </c>
      <c r="Q968" s="49">
        <v>12705.04</v>
      </c>
      <c r="R968" s="49">
        <v>8698.65</v>
      </c>
      <c r="S968" s="49">
        <v>13.97</v>
      </c>
      <c r="T968" s="49">
        <v>3992.42</v>
      </c>
      <c r="U968" s="49" t="s">
        <v>696</v>
      </c>
      <c r="V968" s="49" t="s">
        <v>1234</v>
      </c>
      <c r="X968" s="49" t="s">
        <v>1232</v>
      </c>
      <c r="Y968" s="49" t="s">
        <v>1233</v>
      </c>
    </row>
    <row r="969" spans="1:31" ht="12" customHeight="1">
      <c r="A969" s="7" t="s">
        <v>1229</v>
      </c>
      <c r="C969" s="57" t="str">
        <f>_xlfn.XLOOKUP(F969,truck_and_mark!B:B,truck_and_mark!A:A)</f>
        <v>AKB2641</v>
      </c>
      <c r="E969" s="55"/>
      <c r="F969" s="32" t="s">
        <v>1273</v>
      </c>
      <c r="G969" s="8" t="s">
        <v>1235</v>
      </c>
      <c r="H969" s="8" t="s">
        <v>699</v>
      </c>
      <c r="I969" s="58" t="s">
        <v>700</v>
      </c>
      <c r="J969" s="60"/>
      <c r="K969" s="58">
        <v>240</v>
      </c>
      <c r="L969" s="58">
        <v>720</v>
      </c>
      <c r="M969" s="58">
        <v>726</v>
      </c>
      <c r="N969" s="49">
        <v>5603149000</v>
      </c>
      <c r="O969" s="49">
        <v>3</v>
      </c>
      <c r="Q969" s="49">
        <v>2304</v>
      </c>
      <c r="R969" s="49">
        <v>1319.4</v>
      </c>
      <c r="S969" s="49">
        <v>2.54</v>
      </c>
      <c r="T969" s="49">
        <v>982.06</v>
      </c>
      <c r="U969" s="49" t="s">
        <v>1236</v>
      </c>
      <c r="V969" s="49" t="s">
        <v>716</v>
      </c>
      <c r="X969" s="49" t="s">
        <v>1235</v>
      </c>
      <c r="Y969" s="49" t="s">
        <v>699</v>
      </c>
    </row>
    <row r="970" spans="1:31" ht="12" customHeight="1">
      <c r="A970" s="49" t="s">
        <v>1397</v>
      </c>
      <c r="C970" s="57" t="str">
        <f>_xlfn.XLOOKUP(F970,truck_and_mark!B:B,truck_and_mark!A:A)</f>
        <v>AKB2641</v>
      </c>
      <c r="F970" s="32" t="s">
        <v>1430</v>
      </c>
      <c r="G970" s="49" t="s">
        <v>703</v>
      </c>
      <c r="H970" s="49" t="s">
        <v>704</v>
      </c>
      <c r="I970" s="49" t="s">
        <v>705</v>
      </c>
      <c r="J970" s="49">
        <v>1</v>
      </c>
      <c r="K970" s="49">
        <v>47</v>
      </c>
      <c r="L970" s="49">
        <v>1880</v>
      </c>
      <c r="M970" s="49">
        <v>1985</v>
      </c>
      <c r="N970" s="49">
        <v>8543909000</v>
      </c>
      <c r="O970" s="49">
        <v>40</v>
      </c>
      <c r="Q970" s="49">
        <v>14838.8</v>
      </c>
      <c r="R970" s="49">
        <v>13364.2</v>
      </c>
      <c r="S970" s="49">
        <v>16.350000000000001</v>
      </c>
      <c r="T970" s="49">
        <v>1458.25</v>
      </c>
      <c r="U970" s="49" t="s">
        <v>707</v>
      </c>
      <c r="V970" s="49" t="s">
        <v>708</v>
      </c>
      <c r="X970" s="49" t="s">
        <v>703</v>
      </c>
      <c r="Y970" s="49" t="s">
        <v>704</v>
      </c>
    </row>
    <row r="971" spans="1:31" ht="12" customHeight="1">
      <c r="A971" s="49" t="s">
        <v>1397</v>
      </c>
      <c r="C971" s="57" t="str">
        <f>_xlfn.XLOOKUP(F971,truck_and_mark!B:B,truck_and_mark!A:A)</f>
        <v>AKB2641</v>
      </c>
      <c r="F971" s="32" t="s">
        <v>1438</v>
      </c>
      <c r="G971" s="49" t="s">
        <v>703</v>
      </c>
      <c r="H971" s="49" t="s">
        <v>704</v>
      </c>
      <c r="I971" s="49" t="s">
        <v>705</v>
      </c>
      <c r="J971" s="49">
        <v>1</v>
      </c>
      <c r="K971" s="49">
        <v>47</v>
      </c>
      <c r="L971" s="49">
        <v>1880</v>
      </c>
      <c r="M971" s="49">
        <v>1985</v>
      </c>
      <c r="N971" s="49">
        <v>8543909000</v>
      </c>
      <c r="O971" s="49">
        <v>40</v>
      </c>
      <c r="Q971" s="49">
        <v>14838.8</v>
      </c>
      <c r="R971" s="49">
        <v>13364.2</v>
      </c>
      <c r="S971" s="49">
        <v>16.350000000000001</v>
      </c>
      <c r="T971" s="49">
        <v>1458.25</v>
      </c>
      <c r="U971" s="49" t="s">
        <v>707</v>
      </c>
      <c r="V971" s="49" t="s">
        <v>708</v>
      </c>
      <c r="X971" s="49" t="s">
        <v>703</v>
      </c>
      <c r="Y971" s="49" t="s">
        <v>704</v>
      </c>
    </row>
    <row r="972" spans="1:31" ht="12" customHeight="1">
      <c r="A972" s="49" t="s">
        <v>1397</v>
      </c>
      <c r="C972" s="57" t="str">
        <f>_xlfn.XLOOKUP(F972,truck_and_mark!B:B,truck_and_mark!A:A)</f>
        <v>AKB2641</v>
      </c>
      <c r="F972" s="32" t="s">
        <v>1439</v>
      </c>
      <c r="G972" s="49" t="s">
        <v>703</v>
      </c>
      <c r="H972" s="49" t="s">
        <v>704</v>
      </c>
      <c r="I972" s="49" t="s">
        <v>705</v>
      </c>
      <c r="J972" s="49">
        <v>1</v>
      </c>
      <c r="K972" s="49">
        <v>47</v>
      </c>
      <c r="L972" s="49">
        <v>1880</v>
      </c>
      <c r="M972" s="49">
        <v>1985</v>
      </c>
      <c r="N972" s="49">
        <v>8543909000</v>
      </c>
      <c r="O972" s="49">
        <v>40</v>
      </c>
      <c r="Q972" s="49">
        <v>14838.8</v>
      </c>
      <c r="R972" s="49">
        <v>13364.2</v>
      </c>
      <c r="S972" s="49">
        <v>16.350000000000001</v>
      </c>
      <c r="T972" s="49">
        <v>1458.25</v>
      </c>
      <c r="U972" s="49" t="s">
        <v>707</v>
      </c>
      <c r="V972" s="49" t="s">
        <v>708</v>
      </c>
      <c r="X972" s="49" t="s">
        <v>703</v>
      </c>
      <c r="Y972" s="49" t="s">
        <v>704</v>
      </c>
    </row>
    <row r="973" spans="1:31" ht="12" customHeight="1">
      <c r="A973" s="49" t="s">
        <v>1397</v>
      </c>
      <c r="C973" s="57" t="str">
        <f>_xlfn.XLOOKUP(F973,truck_and_mark!B:B,truck_and_mark!A:A)</f>
        <v>AKB2641</v>
      </c>
      <c r="F973" s="32" t="s">
        <v>1526</v>
      </c>
      <c r="G973" s="49" t="s">
        <v>703</v>
      </c>
      <c r="H973" s="49" t="s">
        <v>704</v>
      </c>
      <c r="I973" s="49" t="s">
        <v>705</v>
      </c>
      <c r="J973" s="49">
        <v>1</v>
      </c>
      <c r="K973" s="49">
        <v>47</v>
      </c>
      <c r="L973" s="49">
        <v>1880</v>
      </c>
      <c r="M973" s="49">
        <v>1985</v>
      </c>
      <c r="N973" s="49">
        <v>8543909000</v>
      </c>
      <c r="O973" s="49">
        <v>40</v>
      </c>
      <c r="Q973" s="49">
        <v>14838.8</v>
      </c>
      <c r="R973" s="49">
        <v>13364.2</v>
      </c>
      <c r="S973" s="49">
        <v>16.350000000000001</v>
      </c>
      <c r="T973" s="49">
        <v>1458.25</v>
      </c>
      <c r="U973" s="49" t="s">
        <v>707</v>
      </c>
      <c r="V973" s="49" t="s">
        <v>708</v>
      </c>
      <c r="X973" s="49" t="s">
        <v>703</v>
      </c>
      <c r="Y973" s="49" t="s">
        <v>704</v>
      </c>
    </row>
    <row r="974" spans="1:31" ht="12" customHeight="1">
      <c r="A974" s="49" t="s">
        <v>4235</v>
      </c>
      <c r="C974" s="57" t="str">
        <f>_xlfn.XLOOKUP(F974,truck_and_mark!B:B,truck_and_mark!A:A)</f>
        <v>ALX1737</v>
      </c>
      <c r="E974" s="49" t="s">
        <v>4250</v>
      </c>
      <c r="F974" s="32" t="s">
        <v>4251</v>
      </c>
      <c r="G974" s="49" t="s">
        <v>4252</v>
      </c>
      <c r="H974" s="49" t="s">
        <v>4253</v>
      </c>
      <c r="I974" s="49" t="s">
        <v>4246</v>
      </c>
      <c r="J974" s="49">
        <v>1</v>
      </c>
      <c r="K974" s="49">
        <v>8200</v>
      </c>
      <c r="L974" s="49">
        <v>8200</v>
      </c>
      <c r="M974" s="49">
        <v>9000</v>
      </c>
      <c r="N974" s="60"/>
      <c r="O974" s="49">
        <v>2</v>
      </c>
      <c r="Q974" s="49">
        <v>21913.1</v>
      </c>
      <c r="R974" s="49">
        <v>16277.8</v>
      </c>
      <c r="S974" s="49">
        <v>24.1</v>
      </c>
      <c r="T974" s="49">
        <v>5611.2</v>
      </c>
      <c r="U974" s="49" t="s">
        <v>754</v>
      </c>
      <c r="V974" s="49" t="s">
        <v>755</v>
      </c>
      <c r="X974" s="49" t="s">
        <v>756</v>
      </c>
      <c r="Y974" s="49" t="s">
        <v>757</v>
      </c>
    </row>
    <row r="975" spans="1:31" ht="12" customHeight="1">
      <c r="A975" s="49" t="s">
        <v>4459</v>
      </c>
      <c r="B975" s="2"/>
      <c r="C975" s="57" t="str">
        <f>_xlfn.XLOOKUP(F975,truck_and_mark!B:B,truck_and_mark!A:A)</f>
        <v>ALX1737</v>
      </c>
      <c r="E975" s="49" t="s">
        <v>4250</v>
      </c>
      <c r="F975" s="32" t="s">
        <v>4460</v>
      </c>
      <c r="G975" s="49" t="s">
        <v>814</v>
      </c>
      <c r="H975" s="49" t="s">
        <v>815</v>
      </c>
      <c r="I975" s="49" t="s">
        <v>4461</v>
      </c>
      <c r="J975" s="49">
        <v>1</v>
      </c>
      <c r="K975" s="49">
        <v>25</v>
      </c>
      <c r="L975" s="49">
        <v>675</v>
      </c>
      <c r="M975" s="49">
        <f>3000+370</f>
        <v>3370</v>
      </c>
      <c r="N975" s="49">
        <v>3209909090</v>
      </c>
      <c r="O975" s="49">
        <v>27</v>
      </c>
      <c r="Q975" s="49">
        <v>2802.19</v>
      </c>
      <c r="R975" s="49">
        <v>2156.1999999999998</v>
      </c>
      <c r="S975" s="49">
        <v>3.08</v>
      </c>
      <c r="T975" s="49">
        <v>642.91</v>
      </c>
      <c r="U975" s="49" t="s">
        <v>817</v>
      </c>
      <c r="V975" s="49" t="s">
        <v>818</v>
      </c>
      <c r="X975" s="49" t="s">
        <v>814</v>
      </c>
      <c r="Y975" s="49" t="s">
        <v>815</v>
      </c>
      <c r="AA975" s="2"/>
      <c r="AB975" s="2"/>
      <c r="AC975" s="2"/>
      <c r="AD975" s="2"/>
      <c r="AE975" s="2"/>
    </row>
    <row r="976" spans="1:31" ht="12" customHeight="1">
      <c r="A976" s="49" t="s">
        <v>4459</v>
      </c>
      <c r="B976" s="2"/>
      <c r="C976" s="57" t="str">
        <f>_xlfn.XLOOKUP(F976,truck_and_mark!B:B,truck_and_mark!A:A)</f>
        <v>ALX1737</v>
      </c>
      <c r="E976" s="49" t="s">
        <v>4250</v>
      </c>
      <c r="F976" s="32" t="s">
        <v>4460</v>
      </c>
      <c r="G976" s="49" t="s">
        <v>814</v>
      </c>
      <c r="H976" s="49" t="s">
        <v>815</v>
      </c>
      <c r="I976" s="49" t="s">
        <v>4462</v>
      </c>
      <c r="K976" s="49">
        <v>25</v>
      </c>
      <c r="L976" s="49">
        <v>2025</v>
      </c>
      <c r="N976" s="49">
        <v>3209909090</v>
      </c>
      <c r="O976" s="49">
        <v>81</v>
      </c>
      <c r="Q976" s="49">
        <v>8406.56</v>
      </c>
      <c r="R976" s="49">
        <v>6468.59</v>
      </c>
      <c r="S976" s="49">
        <v>9.25</v>
      </c>
      <c r="T976" s="49">
        <v>1928.72</v>
      </c>
      <c r="U976" s="49" t="s">
        <v>817</v>
      </c>
      <c r="V976" s="49" t="s">
        <v>818</v>
      </c>
      <c r="X976" s="49" t="s">
        <v>814</v>
      </c>
      <c r="Y976" s="49" t="s">
        <v>815</v>
      </c>
      <c r="AA976" s="2"/>
      <c r="AB976" s="2"/>
      <c r="AC976" s="2"/>
      <c r="AD976" s="2"/>
      <c r="AE976" s="2"/>
    </row>
    <row r="977" spans="1:31" ht="12" customHeight="1">
      <c r="A977" s="49" t="s">
        <v>4459</v>
      </c>
      <c r="B977" s="2"/>
      <c r="C977" s="57" t="str">
        <f>_xlfn.XLOOKUP(F977,truck_and_mark!B:B,truck_and_mark!A:A)</f>
        <v>ALX1737</v>
      </c>
      <c r="E977" s="49" t="s">
        <v>4250</v>
      </c>
      <c r="F977" s="32" t="s">
        <v>4471</v>
      </c>
      <c r="G977" s="49" t="s">
        <v>814</v>
      </c>
      <c r="H977" s="49" t="s">
        <v>815</v>
      </c>
      <c r="I977" s="49" t="s">
        <v>4462</v>
      </c>
      <c r="J977" s="49">
        <v>1</v>
      </c>
      <c r="K977" s="49">
        <v>25</v>
      </c>
      <c r="L977" s="49">
        <v>2700</v>
      </c>
      <c r="M977" s="49">
        <v>3370</v>
      </c>
      <c r="N977" s="49">
        <v>3209909090</v>
      </c>
      <c r="O977" s="49">
        <v>108</v>
      </c>
      <c r="Q977" s="49">
        <v>11208.74</v>
      </c>
      <c r="R977" s="49">
        <v>8624.7900000000009</v>
      </c>
      <c r="S977" s="49">
        <v>12.33</v>
      </c>
      <c r="T977" s="49">
        <v>2571.62</v>
      </c>
      <c r="U977" s="49" t="s">
        <v>817</v>
      </c>
      <c r="V977" s="49" t="s">
        <v>818</v>
      </c>
      <c r="X977" s="49" t="s">
        <v>814</v>
      </c>
      <c r="Y977" s="49" t="s">
        <v>815</v>
      </c>
      <c r="AA977" s="2"/>
      <c r="AB977" s="2"/>
      <c r="AC977" s="2"/>
      <c r="AD977" s="2"/>
      <c r="AE977" s="2"/>
    </row>
    <row r="978" spans="1:31" ht="12" customHeight="1">
      <c r="A978" s="49" t="s">
        <v>4459</v>
      </c>
      <c r="B978" s="2"/>
      <c r="C978" s="57" t="str">
        <f>_xlfn.XLOOKUP(F978,truck_and_mark!B:B,truck_and_mark!A:A)</f>
        <v>ALX1737</v>
      </c>
      <c r="E978" s="49" t="s">
        <v>4250</v>
      </c>
      <c r="F978" s="32" t="s">
        <v>4480</v>
      </c>
      <c r="G978" s="49" t="s">
        <v>814</v>
      </c>
      <c r="H978" s="49" t="s">
        <v>815</v>
      </c>
      <c r="I978" s="49" t="s">
        <v>4464</v>
      </c>
      <c r="J978" s="49">
        <v>1</v>
      </c>
      <c r="K978" s="49">
        <v>25</v>
      </c>
      <c r="L978" s="49">
        <v>675</v>
      </c>
      <c r="M978" s="49">
        <v>3370</v>
      </c>
      <c r="N978" s="49">
        <v>3209909090</v>
      </c>
      <c r="O978" s="49">
        <v>27</v>
      </c>
      <c r="Q978" s="49">
        <v>2802.19</v>
      </c>
      <c r="R978" s="49">
        <v>2156.1999999999998</v>
      </c>
      <c r="S978" s="49">
        <v>3.08</v>
      </c>
      <c r="T978" s="49">
        <v>642.91</v>
      </c>
      <c r="U978" s="49" t="s">
        <v>817</v>
      </c>
      <c r="V978" s="49" t="s">
        <v>818</v>
      </c>
      <c r="X978" s="49" t="s">
        <v>814</v>
      </c>
      <c r="Y978" s="49" t="s">
        <v>815</v>
      </c>
      <c r="AA978" s="2"/>
      <c r="AB978" s="2"/>
      <c r="AC978" s="2"/>
      <c r="AD978" s="2"/>
      <c r="AE978" s="2"/>
    </row>
    <row r="979" spans="1:31" ht="12" customHeight="1">
      <c r="A979" s="49" t="s">
        <v>4459</v>
      </c>
      <c r="B979" s="2"/>
      <c r="C979" s="57" t="str">
        <f>_xlfn.XLOOKUP(F979,truck_and_mark!B:B,truck_and_mark!A:A)</f>
        <v>ALX1737</v>
      </c>
      <c r="E979" s="49" t="s">
        <v>4250</v>
      </c>
      <c r="F979" s="32" t="s">
        <v>4480</v>
      </c>
      <c r="G979" s="49" t="s">
        <v>814</v>
      </c>
      <c r="H979" s="49" t="s">
        <v>815</v>
      </c>
      <c r="I979" s="49" t="s">
        <v>4461</v>
      </c>
      <c r="K979" s="49">
        <v>25</v>
      </c>
      <c r="L979" s="49">
        <v>675</v>
      </c>
      <c r="N979" s="49">
        <v>3209909090</v>
      </c>
      <c r="O979" s="49">
        <v>27</v>
      </c>
      <c r="Q979" s="49">
        <v>2802.19</v>
      </c>
      <c r="R979" s="49">
        <v>2156.1999999999998</v>
      </c>
      <c r="S979" s="49">
        <v>3.08</v>
      </c>
      <c r="T979" s="49">
        <v>642.91</v>
      </c>
      <c r="U979" s="49" t="s">
        <v>817</v>
      </c>
      <c r="V979" s="49" t="s">
        <v>818</v>
      </c>
      <c r="X979" s="49" t="s">
        <v>814</v>
      </c>
      <c r="Y979" s="49" t="s">
        <v>815</v>
      </c>
      <c r="AA979" s="2"/>
      <c r="AB979" s="2"/>
      <c r="AC979" s="2"/>
      <c r="AD979" s="2"/>
      <c r="AE979" s="2"/>
    </row>
    <row r="980" spans="1:31" ht="12" customHeight="1">
      <c r="A980" s="49" t="s">
        <v>4459</v>
      </c>
      <c r="B980" s="2"/>
      <c r="C980" s="57" t="str">
        <f>_xlfn.XLOOKUP(F980,truck_and_mark!B:B,truck_and_mark!A:A)</f>
        <v>ALX1737</v>
      </c>
      <c r="E980" s="49" t="s">
        <v>4250</v>
      </c>
      <c r="F980" s="32" t="s">
        <v>4480</v>
      </c>
      <c r="G980" s="49" t="s">
        <v>814</v>
      </c>
      <c r="H980" s="49" t="s">
        <v>815</v>
      </c>
      <c r="I980" s="49" t="s">
        <v>4462</v>
      </c>
      <c r="K980" s="49">
        <v>25</v>
      </c>
      <c r="L980" s="49">
        <v>1350</v>
      </c>
      <c r="N980" s="49">
        <v>3209909090</v>
      </c>
      <c r="O980" s="49">
        <v>54</v>
      </c>
      <c r="Q980" s="49">
        <v>5604.37</v>
      </c>
      <c r="R980" s="49">
        <v>4312.3900000000003</v>
      </c>
      <c r="S980" s="49">
        <v>6.16</v>
      </c>
      <c r="T980" s="49">
        <v>1285.82</v>
      </c>
      <c r="U980" s="49" t="s">
        <v>817</v>
      </c>
      <c r="V980" s="49" t="s">
        <v>818</v>
      </c>
      <c r="X980" s="49" t="s">
        <v>814</v>
      </c>
      <c r="Y980" s="49" t="s">
        <v>815</v>
      </c>
      <c r="AA980" s="2"/>
      <c r="AB980" s="2"/>
      <c r="AC980" s="2"/>
      <c r="AD980" s="2"/>
      <c r="AE980" s="2"/>
    </row>
    <row r="981" spans="1:31" ht="12" customHeight="1">
      <c r="A981" s="49" t="s">
        <v>4459</v>
      </c>
      <c r="B981" s="2"/>
      <c r="C981" s="57" t="str">
        <f>_xlfn.XLOOKUP(F981,truck_and_mark!B:B,truck_and_mark!A:A)</f>
        <v>ALX1737</v>
      </c>
      <c r="E981" s="49" t="s">
        <v>4250</v>
      </c>
      <c r="F981" s="32" t="s">
        <v>4482</v>
      </c>
      <c r="G981" s="49" t="s">
        <v>814</v>
      </c>
      <c r="H981" s="49" t="s">
        <v>815</v>
      </c>
      <c r="I981" s="49" t="s">
        <v>4464</v>
      </c>
      <c r="J981" s="49">
        <v>1</v>
      </c>
      <c r="K981" s="49">
        <v>25</v>
      </c>
      <c r="L981" s="49">
        <v>1350</v>
      </c>
      <c r="M981" s="49">
        <v>3370</v>
      </c>
      <c r="N981" s="49">
        <v>3209909090</v>
      </c>
      <c r="O981" s="49">
        <v>54</v>
      </c>
      <c r="Q981" s="49">
        <v>5604.37</v>
      </c>
      <c r="R981" s="49">
        <v>4312.3900000000003</v>
      </c>
      <c r="S981" s="49">
        <v>6.16</v>
      </c>
      <c r="T981" s="49">
        <v>1285.82</v>
      </c>
      <c r="U981" s="49" t="s">
        <v>817</v>
      </c>
      <c r="V981" s="49" t="s">
        <v>818</v>
      </c>
      <c r="X981" s="49" t="s">
        <v>814</v>
      </c>
      <c r="Y981" s="49" t="s">
        <v>815</v>
      </c>
      <c r="AA981" s="2"/>
      <c r="AB981" s="2"/>
      <c r="AC981" s="2"/>
      <c r="AD981" s="2"/>
      <c r="AE981" s="2"/>
    </row>
    <row r="982" spans="1:31" ht="12" customHeight="1">
      <c r="A982" s="49" t="s">
        <v>4459</v>
      </c>
      <c r="B982" s="2"/>
      <c r="C982" s="57" t="str">
        <f>_xlfn.XLOOKUP(F982,truck_and_mark!B:B,truck_and_mark!A:A)</f>
        <v>ALX1737</v>
      </c>
      <c r="E982" s="49" t="s">
        <v>4250</v>
      </c>
      <c r="F982" s="32" t="s">
        <v>4482</v>
      </c>
      <c r="G982" s="49" t="s">
        <v>814</v>
      </c>
      <c r="H982" s="49" t="s">
        <v>815</v>
      </c>
      <c r="I982" s="49" t="s">
        <v>4461</v>
      </c>
      <c r="K982" s="49">
        <v>25</v>
      </c>
      <c r="L982" s="49">
        <v>675</v>
      </c>
      <c r="N982" s="49">
        <v>3209909090</v>
      </c>
      <c r="O982" s="49">
        <v>27</v>
      </c>
      <c r="Q982" s="49">
        <v>2802.19</v>
      </c>
      <c r="R982" s="49">
        <v>2156.1999999999998</v>
      </c>
      <c r="S982" s="49">
        <v>3.08</v>
      </c>
      <c r="T982" s="49">
        <v>642.91</v>
      </c>
      <c r="U982" s="49" t="s">
        <v>817</v>
      </c>
      <c r="V982" s="49" t="s">
        <v>818</v>
      </c>
      <c r="X982" s="49" t="s">
        <v>814</v>
      </c>
      <c r="Y982" s="49" t="s">
        <v>815</v>
      </c>
      <c r="AA982" s="2"/>
      <c r="AB982" s="2"/>
      <c r="AC982" s="2"/>
      <c r="AD982" s="2"/>
      <c r="AE982" s="2"/>
    </row>
    <row r="983" spans="1:31" ht="12" customHeight="1">
      <c r="A983" s="49" t="s">
        <v>4459</v>
      </c>
      <c r="B983" s="2"/>
      <c r="C983" s="57" t="str">
        <f>_xlfn.XLOOKUP(F983,truck_and_mark!B:B,truck_and_mark!A:A)</f>
        <v>ALX1737</v>
      </c>
      <c r="E983" s="49" t="s">
        <v>4250</v>
      </c>
      <c r="F983" s="32" t="s">
        <v>4482</v>
      </c>
      <c r="G983" s="49" t="s">
        <v>814</v>
      </c>
      <c r="H983" s="49" t="s">
        <v>815</v>
      </c>
      <c r="I983" s="49" t="s">
        <v>4462</v>
      </c>
      <c r="K983" s="49">
        <v>25</v>
      </c>
      <c r="L983" s="49">
        <v>675</v>
      </c>
      <c r="N983" s="49">
        <v>3209909090</v>
      </c>
      <c r="O983" s="49">
        <v>27</v>
      </c>
      <c r="Q983" s="49">
        <v>2802.19</v>
      </c>
      <c r="R983" s="49">
        <v>2156.1999999999998</v>
      </c>
      <c r="S983" s="49">
        <v>3.08</v>
      </c>
      <c r="T983" s="49">
        <v>642.91</v>
      </c>
      <c r="U983" s="49" t="s">
        <v>817</v>
      </c>
      <c r="V983" s="49" t="s">
        <v>818</v>
      </c>
      <c r="X983" s="49" t="s">
        <v>814</v>
      </c>
      <c r="Y983" s="49" t="s">
        <v>815</v>
      </c>
      <c r="AA983" s="2"/>
      <c r="AB983" s="2"/>
      <c r="AC983" s="2"/>
      <c r="AD983" s="2"/>
      <c r="AE983" s="2"/>
    </row>
    <row r="984" spans="1:31" ht="12" customHeight="1">
      <c r="A984" s="7" t="s">
        <v>1229</v>
      </c>
      <c r="C984" s="57" t="str">
        <f>_xlfn.XLOOKUP(F984,truck_and_mark!B:B,truck_and_mark!A:A)</f>
        <v>BAD1667</v>
      </c>
      <c r="E984" s="55" t="s">
        <v>1314</v>
      </c>
      <c r="F984" s="32" t="s">
        <v>1315</v>
      </c>
      <c r="G984" s="8" t="s">
        <v>1232</v>
      </c>
      <c r="H984" s="8" t="s">
        <v>1233</v>
      </c>
      <c r="I984" s="9" t="s">
        <v>694</v>
      </c>
      <c r="J984" s="81">
        <v>1</v>
      </c>
      <c r="K984" s="58">
        <v>7900</v>
      </c>
      <c r="L984" s="58">
        <v>7900</v>
      </c>
      <c r="M984" s="58">
        <v>9011</v>
      </c>
      <c r="N984" s="49">
        <v>8543909000</v>
      </c>
      <c r="O984" s="49">
        <v>1</v>
      </c>
      <c r="Q984" s="49">
        <v>12705.04</v>
      </c>
      <c r="R984" s="49">
        <v>8698.65</v>
      </c>
      <c r="S984" s="49">
        <v>13.97</v>
      </c>
      <c r="T984" s="49">
        <v>3992.42</v>
      </c>
      <c r="U984" s="49" t="s">
        <v>696</v>
      </c>
      <c r="V984" s="49" t="s">
        <v>1234</v>
      </c>
      <c r="X984" s="49" t="s">
        <v>1232</v>
      </c>
      <c r="Y984" s="49" t="s">
        <v>1233</v>
      </c>
    </row>
    <row r="985" spans="1:31" ht="12" customHeight="1">
      <c r="A985" s="7" t="s">
        <v>1229</v>
      </c>
      <c r="C985" s="57" t="str">
        <f>_xlfn.XLOOKUP(F985,truck_and_mark!B:B,truck_and_mark!A:A)</f>
        <v>BAD1667</v>
      </c>
      <c r="E985" s="55" t="s">
        <v>1314</v>
      </c>
      <c r="F985" s="32" t="s">
        <v>1315</v>
      </c>
      <c r="G985" s="8" t="s">
        <v>1235</v>
      </c>
      <c r="H985" s="8" t="s">
        <v>699</v>
      </c>
      <c r="I985" s="58" t="s">
        <v>700</v>
      </c>
      <c r="J985" s="60"/>
      <c r="K985" s="58">
        <v>240</v>
      </c>
      <c r="L985" s="58">
        <v>720</v>
      </c>
      <c r="M985" s="58">
        <v>726</v>
      </c>
      <c r="N985" s="49">
        <v>5603149000</v>
      </c>
      <c r="O985" s="49">
        <v>3</v>
      </c>
      <c r="Q985" s="49">
        <v>2304</v>
      </c>
      <c r="R985" s="49">
        <v>1319.4</v>
      </c>
      <c r="S985" s="49">
        <v>2.54</v>
      </c>
      <c r="T985" s="49">
        <v>982.06</v>
      </c>
      <c r="U985" s="49" t="s">
        <v>1236</v>
      </c>
      <c r="V985" s="49" t="s">
        <v>716</v>
      </c>
      <c r="X985" s="49" t="s">
        <v>1235</v>
      </c>
      <c r="Y985" s="49" t="s">
        <v>699</v>
      </c>
    </row>
    <row r="986" spans="1:31" ht="12" customHeight="1">
      <c r="A986" s="49" t="s">
        <v>4316</v>
      </c>
      <c r="C986" s="57" t="str">
        <f>_xlfn.XLOOKUP(F986,truck_and_mark!B:B,truck_and_mark!A:A)</f>
        <v>BAD1667</v>
      </c>
      <c r="E986" s="49" t="s">
        <v>1314</v>
      </c>
      <c r="F986" s="32" t="s">
        <v>4328</v>
      </c>
      <c r="G986" s="49" t="s">
        <v>4318</v>
      </c>
      <c r="H986" s="49" t="s">
        <v>773</v>
      </c>
      <c r="I986" s="49" t="s">
        <v>4324</v>
      </c>
      <c r="J986" s="49">
        <v>1</v>
      </c>
      <c r="K986" s="49">
        <v>183</v>
      </c>
      <c r="L986" s="49">
        <v>4575</v>
      </c>
      <c r="M986" s="49">
        <v>6000</v>
      </c>
      <c r="N986" s="49">
        <v>4009220000</v>
      </c>
      <c r="O986" s="49">
        <v>25</v>
      </c>
      <c r="Q986" s="49">
        <v>23200.5</v>
      </c>
      <c r="R986" s="49">
        <v>12613.5</v>
      </c>
      <c r="S986" s="49">
        <v>24.63</v>
      </c>
      <c r="T986" s="49">
        <v>10562.37</v>
      </c>
      <c r="U986" s="49" t="s">
        <v>775</v>
      </c>
      <c r="V986" s="49" t="s">
        <v>776</v>
      </c>
      <c r="X986" s="58" t="s">
        <v>772</v>
      </c>
      <c r="Y986" s="58" t="s">
        <v>773</v>
      </c>
    </row>
    <row r="987" spans="1:31" ht="12" customHeight="1">
      <c r="A987" s="49" t="s">
        <v>4459</v>
      </c>
      <c r="B987" s="2"/>
      <c r="C987" s="57" t="str">
        <f>_xlfn.XLOOKUP(F987,truck_and_mark!B:B,truck_and_mark!A:A)</f>
        <v>BAD1667</v>
      </c>
      <c r="E987" s="49" t="s">
        <v>1314</v>
      </c>
      <c r="F987" s="32" t="s">
        <v>4463</v>
      </c>
      <c r="G987" s="49" t="s">
        <v>814</v>
      </c>
      <c r="H987" s="49" t="s">
        <v>815</v>
      </c>
      <c r="I987" s="49" t="s">
        <v>4461</v>
      </c>
      <c r="J987" s="49">
        <v>1</v>
      </c>
      <c r="K987" s="49">
        <v>25</v>
      </c>
      <c r="L987" s="49">
        <v>2175</v>
      </c>
      <c r="M987" s="49">
        <v>3370</v>
      </c>
      <c r="N987" s="49">
        <v>3209909090</v>
      </c>
      <c r="O987" s="49">
        <v>87</v>
      </c>
      <c r="Q987" s="49">
        <v>9029.27</v>
      </c>
      <c r="R987" s="49">
        <v>6947.75</v>
      </c>
      <c r="S987" s="49">
        <v>9.93</v>
      </c>
      <c r="T987" s="49">
        <v>2071.59</v>
      </c>
      <c r="U987" s="49" t="s">
        <v>817</v>
      </c>
      <c r="V987" s="49" t="s">
        <v>818</v>
      </c>
      <c r="X987" s="49" t="s">
        <v>814</v>
      </c>
      <c r="Y987" s="49" t="s">
        <v>815</v>
      </c>
      <c r="AA987" s="2"/>
      <c r="AB987" s="2"/>
      <c r="AC987" s="2"/>
      <c r="AD987" s="2"/>
      <c r="AE987" s="2"/>
    </row>
    <row r="988" spans="1:31" ht="12" customHeight="1">
      <c r="A988" s="49" t="s">
        <v>4459</v>
      </c>
      <c r="B988" s="2"/>
      <c r="C988" s="57" t="str">
        <f>_xlfn.XLOOKUP(F988,truck_and_mark!B:B,truck_and_mark!A:A)</f>
        <v>BAD1667</v>
      </c>
      <c r="E988" s="49" t="s">
        <v>1314</v>
      </c>
      <c r="F988" s="32" t="s">
        <v>4463</v>
      </c>
      <c r="G988" s="49" t="s">
        <v>814</v>
      </c>
      <c r="H988" s="49" t="s">
        <v>815</v>
      </c>
      <c r="I988" s="49" t="s">
        <v>4462</v>
      </c>
      <c r="K988" s="49">
        <v>25</v>
      </c>
      <c r="L988" s="49">
        <v>250</v>
      </c>
      <c r="N988" s="49">
        <v>3209909090</v>
      </c>
      <c r="O988" s="49">
        <v>10</v>
      </c>
      <c r="Q988" s="49">
        <v>1037.8499999999999</v>
      </c>
      <c r="R988" s="49">
        <v>798.59</v>
      </c>
      <c r="S988" s="49">
        <v>1.1399999999999999</v>
      </c>
      <c r="T988" s="49">
        <v>238.12</v>
      </c>
      <c r="U988" s="49" t="s">
        <v>817</v>
      </c>
      <c r="V988" s="49" t="s">
        <v>818</v>
      </c>
      <c r="X988" s="49" t="s">
        <v>814</v>
      </c>
      <c r="Y988" s="49" t="s">
        <v>815</v>
      </c>
      <c r="AA988" s="2"/>
      <c r="AB988" s="2"/>
      <c r="AC988" s="2"/>
      <c r="AD988" s="2"/>
      <c r="AE988" s="2"/>
    </row>
    <row r="989" spans="1:31" ht="12" customHeight="1">
      <c r="A989" s="49" t="s">
        <v>4459</v>
      </c>
      <c r="B989" s="2"/>
      <c r="C989" s="57" t="str">
        <f>_xlfn.XLOOKUP(F989,truck_and_mark!B:B,truck_and_mark!A:A)</f>
        <v>BAD1667</v>
      </c>
      <c r="E989" s="49" t="s">
        <v>1314</v>
      </c>
      <c r="F989" s="32" t="s">
        <v>4463</v>
      </c>
      <c r="G989" s="49" t="s">
        <v>814</v>
      </c>
      <c r="H989" s="49" t="s">
        <v>815</v>
      </c>
      <c r="I989" s="49" t="s">
        <v>4464</v>
      </c>
      <c r="K989" s="49">
        <v>25</v>
      </c>
      <c r="L989" s="49">
        <v>275</v>
      </c>
      <c r="N989" s="49">
        <v>3209909090</v>
      </c>
      <c r="O989" s="49">
        <v>11</v>
      </c>
      <c r="Q989" s="49">
        <v>1141.6300000000001</v>
      </c>
      <c r="R989" s="49">
        <v>878.45</v>
      </c>
      <c r="S989" s="49">
        <v>1.26</v>
      </c>
      <c r="T989" s="49">
        <v>261.92</v>
      </c>
      <c r="U989" s="49" t="s">
        <v>817</v>
      </c>
      <c r="V989" s="49" t="s">
        <v>818</v>
      </c>
      <c r="X989" s="49" t="s">
        <v>814</v>
      </c>
      <c r="Y989" s="49" t="s">
        <v>815</v>
      </c>
      <c r="AA989" s="2"/>
      <c r="AB989" s="2"/>
      <c r="AC989" s="2"/>
      <c r="AD989" s="2"/>
      <c r="AE989" s="2"/>
    </row>
    <row r="990" spans="1:31" ht="12" customHeight="1">
      <c r="A990" s="49" t="s">
        <v>4459</v>
      </c>
      <c r="B990" s="2"/>
      <c r="C990" s="57" t="str">
        <f>_xlfn.XLOOKUP(F990,truck_and_mark!B:B,truck_and_mark!A:A)</f>
        <v>BAD1667</v>
      </c>
      <c r="E990" s="49" t="s">
        <v>1314</v>
      </c>
      <c r="F990" s="32" t="s">
        <v>4478</v>
      </c>
      <c r="G990" s="49" t="s">
        <v>814</v>
      </c>
      <c r="H990" s="49" t="s">
        <v>815</v>
      </c>
      <c r="I990" s="49" t="s">
        <v>4464</v>
      </c>
      <c r="J990" s="49">
        <v>1</v>
      </c>
      <c r="K990" s="49">
        <v>25</v>
      </c>
      <c r="L990" s="49">
        <v>1350</v>
      </c>
      <c r="M990" s="49">
        <v>3370</v>
      </c>
      <c r="N990" s="49">
        <v>3209909090</v>
      </c>
      <c r="O990" s="49">
        <v>54</v>
      </c>
      <c r="Q990" s="49">
        <v>5604.37</v>
      </c>
      <c r="R990" s="49">
        <v>4312.3900000000003</v>
      </c>
      <c r="S990" s="49">
        <v>6.16</v>
      </c>
      <c r="T990" s="49">
        <v>1285.82</v>
      </c>
      <c r="U990" s="49" t="s">
        <v>817</v>
      </c>
      <c r="V990" s="49" t="s">
        <v>818</v>
      </c>
      <c r="X990" s="49" t="s">
        <v>814</v>
      </c>
      <c r="Y990" s="49" t="s">
        <v>815</v>
      </c>
      <c r="AA990" s="2"/>
      <c r="AB990" s="2"/>
      <c r="AC990" s="2"/>
      <c r="AD990" s="2"/>
      <c r="AE990" s="2"/>
    </row>
    <row r="991" spans="1:31" ht="12" customHeight="1">
      <c r="A991" s="49" t="s">
        <v>4459</v>
      </c>
      <c r="B991" s="2"/>
      <c r="C991" s="57" t="str">
        <f>_xlfn.XLOOKUP(F991,truck_and_mark!B:B,truck_and_mark!A:A)</f>
        <v>BAD1667</v>
      </c>
      <c r="E991" s="49" t="s">
        <v>1314</v>
      </c>
      <c r="F991" s="32" t="s">
        <v>4478</v>
      </c>
      <c r="G991" s="49" t="s">
        <v>814</v>
      </c>
      <c r="H991" s="49" t="s">
        <v>815</v>
      </c>
      <c r="I991" s="49" t="s">
        <v>4462</v>
      </c>
      <c r="K991" s="49">
        <v>25</v>
      </c>
      <c r="L991" s="49">
        <v>1350</v>
      </c>
      <c r="N991" s="49">
        <v>3209909090</v>
      </c>
      <c r="O991" s="49">
        <v>54</v>
      </c>
      <c r="Q991" s="49">
        <v>5604.37</v>
      </c>
      <c r="R991" s="49">
        <v>4312.3900000000003</v>
      </c>
      <c r="S991" s="49">
        <v>6.16</v>
      </c>
      <c r="T991" s="49">
        <v>1285.82</v>
      </c>
      <c r="U991" s="49" t="s">
        <v>817</v>
      </c>
      <c r="V991" s="49" t="s">
        <v>818</v>
      </c>
      <c r="X991" s="49" t="s">
        <v>814</v>
      </c>
      <c r="Y991" s="49" t="s">
        <v>815</v>
      </c>
      <c r="AA991" s="2"/>
      <c r="AB991" s="2"/>
      <c r="AC991" s="2"/>
      <c r="AD991" s="2"/>
      <c r="AE991" s="2"/>
    </row>
    <row r="992" spans="1:31" ht="12" customHeight="1">
      <c r="A992" s="7" t="s">
        <v>1229</v>
      </c>
      <c r="C992" s="57" t="str">
        <f>_xlfn.XLOOKUP(F992,truck_and_mark!B:B,truck_and_mark!A:A)</f>
        <v>BAF1400</v>
      </c>
      <c r="E992" s="55" t="s">
        <v>1264</v>
      </c>
      <c r="F992" s="32" t="s">
        <v>1265</v>
      </c>
      <c r="G992" s="8" t="s">
        <v>1232</v>
      </c>
      <c r="H992" s="8" t="s">
        <v>1233</v>
      </c>
      <c r="I992" s="9" t="s">
        <v>694</v>
      </c>
      <c r="J992" s="81">
        <v>1</v>
      </c>
      <c r="K992" s="58">
        <v>7900</v>
      </c>
      <c r="L992" s="58">
        <v>7900</v>
      </c>
      <c r="M992" s="58">
        <v>9011</v>
      </c>
      <c r="N992" s="49">
        <v>8543909000</v>
      </c>
      <c r="O992" s="49">
        <v>1</v>
      </c>
      <c r="Q992" s="49">
        <v>12705.04</v>
      </c>
      <c r="R992" s="49">
        <v>8698.65</v>
      </c>
      <c r="S992" s="49">
        <v>13.97</v>
      </c>
      <c r="T992" s="49">
        <v>3992.42</v>
      </c>
      <c r="U992" s="49" t="s">
        <v>696</v>
      </c>
      <c r="V992" s="49" t="s">
        <v>1234</v>
      </c>
      <c r="X992" s="49" t="s">
        <v>1232</v>
      </c>
      <c r="Y992" s="49" t="s">
        <v>1233</v>
      </c>
    </row>
    <row r="993" spans="1:31" ht="12" customHeight="1">
      <c r="A993" s="7" t="s">
        <v>1229</v>
      </c>
      <c r="C993" s="57" t="str">
        <f>_xlfn.XLOOKUP(F993,truck_and_mark!B:B,truck_and_mark!A:A)</f>
        <v>BAF1400</v>
      </c>
      <c r="E993" s="55" t="s">
        <v>1264</v>
      </c>
      <c r="F993" s="32" t="s">
        <v>1265</v>
      </c>
      <c r="G993" s="8" t="s">
        <v>1235</v>
      </c>
      <c r="H993" s="8" t="s">
        <v>699</v>
      </c>
      <c r="I993" s="58" t="s">
        <v>700</v>
      </c>
      <c r="J993" s="60"/>
      <c r="K993" s="58">
        <v>240</v>
      </c>
      <c r="L993" s="58">
        <v>720</v>
      </c>
      <c r="M993" s="58">
        <v>726</v>
      </c>
      <c r="N993" s="49">
        <v>5603149000</v>
      </c>
      <c r="O993" s="49">
        <v>3</v>
      </c>
      <c r="Q993" s="49">
        <v>2304</v>
      </c>
      <c r="R993" s="49">
        <v>1319.4</v>
      </c>
      <c r="S993" s="49">
        <v>2.54</v>
      </c>
      <c r="T993" s="49">
        <v>982.06</v>
      </c>
      <c r="U993" s="49" t="s">
        <v>1236</v>
      </c>
      <c r="V993" s="49" t="s">
        <v>716</v>
      </c>
      <c r="X993" s="49" t="s">
        <v>1235</v>
      </c>
      <c r="Y993" s="49" t="s">
        <v>699</v>
      </c>
    </row>
    <row r="994" spans="1:31" ht="12" customHeight="1">
      <c r="A994" s="49" t="s">
        <v>4459</v>
      </c>
      <c r="B994" s="2"/>
      <c r="C994" s="57" t="str">
        <f>_xlfn.XLOOKUP(F994,truck_and_mark!B:B,truck_and_mark!A:A)</f>
        <v>BAF1400</v>
      </c>
      <c r="E994" s="49" t="s">
        <v>1264</v>
      </c>
      <c r="F994" s="32" t="s">
        <v>4467</v>
      </c>
      <c r="G994" s="49" t="s">
        <v>814</v>
      </c>
      <c r="H994" s="49" t="s">
        <v>815</v>
      </c>
      <c r="I994" s="49" t="s">
        <v>4461</v>
      </c>
      <c r="J994" s="49">
        <v>1</v>
      </c>
      <c r="K994" s="49">
        <v>25</v>
      </c>
      <c r="L994" s="49">
        <v>1350</v>
      </c>
      <c r="M994" s="49">
        <v>3370</v>
      </c>
      <c r="N994" s="49">
        <v>3209909090</v>
      </c>
      <c r="O994" s="49">
        <v>54</v>
      </c>
      <c r="Q994" s="49">
        <v>5604.37</v>
      </c>
      <c r="R994" s="49">
        <v>4312.3900000000003</v>
      </c>
      <c r="S994" s="49">
        <v>6.16</v>
      </c>
      <c r="T994" s="49">
        <v>1285.82</v>
      </c>
      <c r="U994" s="49" t="s">
        <v>817</v>
      </c>
      <c r="V994" s="49" t="s">
        <v>818</v>
      </c>
      <c r="X994" s="49" t="s">
        <v>814</v>
      </c>
      <c r="Y994" s="49" t="s">
        <v>815</v>
      </c>
      <c r="AA994" s="2"/>
      <c r="AB994" s="2"/>
      <c r="AC994" s="2"/>
      <c r="AD994" s="2"/>
      <c r="AE994" s="2"/>
    </row>
    <row r="995" spans="1:31" ht="12" customHeight="1">
      <c r="A995" s="49" t="s">
        <v>4459</v>
      </c>
      <c r="B995" s="2"/>
      <c r="C995" s="57" t="str">
        <f>_xlfn.XLOOKUP(F995,truck_and_mark!B:B,truck_and_mark!A:A)</f>
        <v>BAF1400</v>
      </c>
      <c r="E995" s="49" t="s">
        <v>1264</v>
      </c>
      <c r="F995" s="32" t="s">
        <v>4467</v>
      </c>
      <c r="G995" s="49" t="s">
        <v>814</v>
      </c>
      <c r="H995" s="49" t="s">
        <v>815</v>
      </c>
      <c r="I995" s="49" t="s">
        <v>4462</v>
      </c>
      <c r="K995" s="49">
        <v>25</v>
      </c>
      <c r="L995" s="49">
        <v>1350</v>
      </c>
      <c r="N995" s="49">
        <v>3209909090</v>
      </c>
      <c r="O995" s="49">
        <v>54</v>
      </c>
      <c r="Q995" s="49">
        <v>5604.37</v>
      </c>
      <c r="R995" s="49">
        <v>4312.3900000000003</v>
      </c>
      <c r="S995" s="49">
        <v>6.16</v>
      </c>
      <c r="T995" s="49">
        <v>1285.82</v>
      </c>
      <c r="U995" s="49" t="s">
        <v>817</v>
      </c>
      <c r="V995" s="49" t="s">
        <v>818</v>
      </c>
      <c r="X995" s="49" t="s">
        <v>814</v>
      </c>
      <c r="Y995" s="49" t="s">
        <v>815</v>
      </c>
      <c r="AA995" s="2"/>
      <c r="AB995" s="2"/>
      <c r="AC995" s="2"/>
      <c r="AD995" s="2"/>
      <c r="AE995" s="2"/>
    </row>
    <row r="996" spans="1:31" ht="12" customHeight="1">
      <c r="A996" s="49" t="s">
        <v>4459</v>
      </c>
      <c r="B996" s="2"/>
      <c r="C996" s="57" t="str">
        <f>_xlfn.XLOOKUP(F996,truck_and_mark!B:B,truck_and_mark!A:A)</f>
        <v>BAF1400</v>
      </c>
      <c r="E996" s="49" t="s">
        <v>1264</v>
      </c>
      <c r="F996" s="32" t="s">
        <v>4479</v>
      </c>
      <c r="G996" s="49" t="s">
        <v>814</v>
      </c>
      <c r="H996" s="49" t="s">
        <v>815</v>
      </c>
      <c r="I996" s="49" t="s">
        <v>4464</v>
      </c>
      <c r="J996" s="49">
        <v>1</v>
      </c>
      <c r="K996" s="49">
        <v>25</v>
      </c>
      <c r="L996" s="49">
        <v>1350</v>
      </c>
      <c r="M996" s="49">
        <v>3370</v>
      </c>
      <c r="N996" s="49">
        <v>3209909090</v>
      </c>
      <c r="O996" s="49">
        <v>54</v>
      </c>
      <c r="Q996" s="49">
        <v>5604.37</v>
      </c>
      <c r="R996" s="49">
        <v>4312.3900000000003</v>
      </c>
      <c r="S996" s="49">
        <v>6.16</v>
      </c>
      <c r="T996" s="49">
        <v>1285.82</v>
      </c>
      <c r="U996" s="49" t="s">
        <v>817</v>
      </c>
      <c r="V996" s="49" t="s">
        <v>818</v>
      </c>
      <c r="X996" s="49" t="s">
        <v>814</v>
      </c>
      <c r="Y996" s="49" t="s">
        <v>815</v>
      </c>
      <c r="AA996" s="2"/>
      <c r="AB996" s="2"/>
      <c r="AC996" s="2"/>
      <c r="AD996" s="2"/>
      <c r="AE996" s="2"/>
    </row>
    <row r="997" spans="1:31" ht="12" customHeight="1">
      <c r="A997" s="49" t="s">
        <v>4459</v>
      </c>
      <c r="B997" s="2"/>
      <c r="C997" s="57" t="str">
        <f>_xlfn.XLOOKUP(F997,truck_and_mark!B:B,truck_and_mark!A:A)</f>
        <v>BAF1400</v>
      </c>
      <c r="E997" s="49" t="s">
        <v>1264</v>
      </c>
      <c r="F997" s="32" t="s">
        <v>4479</v>
      </c>
      <c r="G997" s="49" t="s">
        <v>814</v>
      </c>
      <c r="H997" s="49" t="s">
        <v>815</v>
      </c>
      <c r="I997" s="49" t="s">
        <v>4461</v>
      </c>
      <c r="K997" s="49">
        <v>25</v>
      </c>
      <c r="L997" s="49">
        <v>1350</v>
      </c>
      <c r="N997" s="49">
        <v>3209909090</v>
      </c>
      <c r="O997" s="49">
        <v>54</v>
      </c>
      <c r="Q997" s="49">
        <v>5604.37</v>
      </c>
      <c r="R997" s="49">
        <v>4312.3900000000003</v>
      </c>
      <c r="S997" s="49">
        <v>6.16</v>
      </c>
      <c r="T997" s="49">
        <v>1285.82</v>
      </c>
      <c r="U997" s="49" t="s">
        <v>817</v>
      </c>
      <c r="V997" s="49" t="s">
        <v>818</v>
      </c>
      <c r="X997" s="49" t="s">
        <v>814</v>
      </c>
      <c r="Y997" s="49" t="s">
        <v>815</v>
      </c>
      <c r="AA997" s="2"/>
      <c r="AB997" s="2"/>
      <c r="AC997" s="2"/>
      <c r="AD997" s="2"/>
      <c r="AE997" s="2"/>
    </row>
    <row r="998" spans="1:31" ht="12" customHeight="1">
      <c r="A998" s="49" t="s">
        <v>4459</v>
      </c>
      <c r="B998" s="2"/>
      <c r="C998" s="57" t="str">
        <f>_xlfn.XLOOKUP(F998,truck_and_mark!B:B,truck_and_mark!A:A)</f>
        <v>BAF1400</v>
      </c>
      <c r="E998" s="49" t="s">
        <v>1264</v>
      </c>
      <c r="F998" s="32" t="s">
        <v>4492</v>
      </c>
      <c r="G998" s="49" t="s">
        <v>814</v>
      </c>
      <c r="H998" s="49" t="s">
        <v>815</v>
      </c>
      <c r="I998" s="49" t="s">
        <v>4464</v>
      </c>
      <c r="J998" s="49">
        <v>1</v>
      </c>
      <c r="K998" s="49">
        <v>25</v>
      </c>
      <c r="L998" s="49">
        <v>1350</v>
      </c>
      <c r="M998" s="49">
        <v>1760</v>
      </c>
      <c r="N998" s="49">
        <v>3209909090</v>
      </c>
      <c r="O998" s="49">
        <v>54</v>
      </c>
      <c r="Q998" s="49">
        <v>5604.37</v>
      </c>
      <c r="R998" s="49">
        <v>4312.3900000000003</v>
      </c>
      <c r="S998" s="49">
        <v>6.16</v>
      </c>
      <c r="T998" s="49">
        <v>1285.82</v>
      </c>
      <c r="U998" s="49" t="s">
        <v>817</v>
      </c>
      <c r="V998" s="49" t="s">
        <v>818</v>
      </c>
      <c r="X998" s="49" t="s">
        <v>814</v>
      </c>
      <c r="Y998" s="49" t="s">
        <v>815</v>
      </c>
      <c r="AA998" s="2"/>
      <c r="AB998" s="2"/>
      <c r="AC998" s="2"/>
      <c r="AD998" s="2"/>
      <c r="AE998" s="2"/>
    </row>
    <row r="999" spans="1:31" ht="12" customHeight="1">
      <c r="A999" s="49" t="s">
        <v>4459</v>
      </c>
      <c r="B999" s="2"/>
      <c r="C999" s="57" t="str">
        <f>_xlfn.XLOOKUP(F999,truck_and_mark!B:B,truck_and_mark!A:A)</f>
        <v>BAF1400</v>
      </c>
      <c r="E999" s="49" t="s">
        <v>1264</v>
      </c>
      <c r="F999" s="32" t="s">
        <v>4492</v>
      </c>
      <c r="G999" s="49" t="s">
        <v>814</v>
      </c>
      <c r="H999" s="49" t="s">
        <v>815</v>
      </c>
      <c r="I999" s="49" t="s">
        <v>4462</v>
      </c>
      <c r="K999" s="49">
        <v>25</v>
      </c>
      <c r="L999" s="49">
        <v>50</v>
      </c>
      <c r="N999" s="49">
        <v>3209909090</v>
      </c>
      <c r="O999" s="49">
        <v>2</v>
      </c>
      <c r="Q999" s="49">
        <v>207.61</v>
      </c>
      <c r="R999" s="49">
        <v>159.79</v>
      </c>
      <c r="S999" s="49">
        <v>0.34</v>
      </c>
      <c r="T999" s="49">
        <v>47.48</v>
      </c>
      <c r="U999" s="49" t="s">
        <v>817</v>
      </c>
      <c r="V999" s="49" t="s">
        <v>818</v>
      </c>
      <c r="X999" s="49" t="s">
        <v>814</v>
      </c>
      <c r="Y999" s="49" t="s">
        <v>815</v>
      </c>
      <c r="AA999" s="2"/>
      <c r="AB999" s="2"/>
      <c r="AC999" s="2"/>
      <c r="AD999" s="2"/>
      <c r="AE999" s="2"/>
    </row>
    <row r="1000" spans="1:31" ht="12" customHeight="1">
      <c r="A1000" s="7" t="s">
        <v>1229</v>
      </c>
      <c r="C1000" s="57" t="str">
        <f>_xlfn.XLOOKUP(F1000,truck_and_mark!B:B,truck_and_mark!A:A)</f>
        <v>BAF1865ZM</v>
      </c>
      <c r="E1000" s="55"/>
      <c r="F1000" s="32" t="s">
        <v>1331</v>
      </c>
      <c r="G1000" s="8" t="s">
        <v>1232</v>
      </c>
      <c r="H1000" s="8" t="s">
        <v>1233</v>
      </c>
      <c r="I1000" s="9" t="s">
        <v>694</v>
      </c>
      <c r="J1000" s="81">
        <v>1</v>
      </c>
      <c r="K1000" s="58">
        <v>7900</v>
      </c>
      <c r="L1000" s="58">
        <v>7900</v>
      </c>
      <c r="M1000" s="58">
        <v>9011</v>
      </c>
      <c r="N1000" s="49">
        <v>8543909000</v>
      </c>
      <c r="O1000" s="49">
        <v>1</v>
      </c>
      <c r="Q1000" s="49">
        <v>12705.04</v>
      </c>
      <c r="R1000" s="49">
        <v>8698.65</v>
      </c>
      <c r="S1000" s="49">
        <v>13.97</v>
      </c>
      <c r="T1000" s="49">
        <v>3992.42</v>
      </c>
      <c r="U1000" s="49" t="s">
        <v>696</v>
      </c>
      <c r="V1000" s="49" t="s">
        <v>1234</v>
      </c>
      <c r="X1000" s="49" t="s">
        <v>1232</v>
      </c>
      <c r="Y1000" s="49" t="s">
        <v>1233</v>
      </c>
    </row>
    <row r="1001" spans="1:31" ht="12" customHeight="1">
      <c r="A1001" s="7" t="s">
        <v>1229</v>
      </c>
      <c r="C1001" s="57" t="str">
        <f>_xlfn.XLOOKUP(F1001,truck_and_mark!B:B,truck_and_mark!A:A)</f>
        <v>BAF1865ZM</v>
      </c>
      <c r="E1001" s="55"/>
      <c r="F1001" s="32" t="s">
        <v>1331</v>
      </c>
      <c r="G1001" s="8" t="s">
        <v>1235</v>
      </c>
      <c r="H1001" s="8" t="s">
        <v>699</v>
      </c>
      <c r="I1001" s="58" t="s">
        <v>700</v>
      </c>
      <c r="J1001" s="60"/>
      <c r="K1001" s="58">
        <v>240</v>
      </c>
      <c r="L1001" s="58">
        <v>720</v>
      </c>
      <c r="M1001" s="58">
        <v>726</v>
      </c>
      <c r="N1001" s="49">
        <v>5603149000</v>
      </c>
      <c r="O1001" s="49">
        <v>3</v>
      </c>
      <c r="Q1001" s="49">
        <v>2304</v>
      </c>
      <c r="R1001" s="49">
        <v>1319.4</v>
      </c>
      <c r="S1001" s="49">
        <v>2.54</v>
      </c>
      <c r="T1001" s="49">
        <v>982.06</v>
      </c>
      <c r="U1001" s="49" t="s">
        <v>1236</v>
      </c>
      <c r="V1001" s="49" t="s">
        <v>716</v>
      </c>
      <c r="X1001" s="49" t="s">
        <v>1235</v>
      </c>
      <c r="Y1001" s="49" t="s">
        <v>699</v>
      </c>
    </row>
    <row r="1002" spans="1:31" ht="12" customHeight="1">
      <c r="A1002" s="49" t="s">
        <v>1397</v>
      </c>
      <c r="C1002" s="57" t="str">
        <f>_xlfn.XLOOKUP(F1002,truck_and_mark!B:B,truck_and_mark!A:A)</f>
        <v>BAF1865ZM</v>
      </c>
      <c r="F1002" s="32" t="s">
        <v>1471</v>
      </c>
      <c r="G1002" s="49" t="s">
        <v>703</v>
      </c>
      <c r="H1002" s="49" t="s">
        <v>704</v>
      </c>
      <c r="I1002" s="49" t="s">
        <v>705</v>
      </c>
      <c r="J1002" s="49">
        <v>1</v>
      </c>
      <c r="K1002" s="49">
        <v>47</v>
      </c>
      <c r="L1002" s="49">
        <v>1880</v>
      </c>
      <c r="M1002" s="49">
        <v>1985</v>
      </c>
      <c r="N1002" s="49">
        <v>8543909000</v>
      </c>
      <c r="O1002" s="49">
        <v>40</v>
      </c>
      <c r="Q1002" s="49">
        <v>14838.8</v>
      </c>
      <c r="R1002" s="49">
        <v>13364.2</v>
      </c>
      <c r="S1002" s="49">
        <v>16.350000000000001</v>
      </c>
      <c r="T1002" s="49">
        <v>1458.25</v>
      </c>
      <c r="U1002" s="49" t="s">
        <v>707</v>
      </c>
      <c r="V1002" s="49" t="s">
        <v>708</v>
      </c>
      <c r="X1002" s="49" t="s">
        <v>703</v>
      </c>
      <c r="Y1002" s="49" t="s">
        <v>704</v>
      </c>
    </row>
    <row r="1003" spans="1:31" ht="12" customHeight="1">
      <c r="A1003" s="49" t="s">
        <v>1397</v>
      </c>
      <c r="C1003" s="57" t="str">
        <f>_xlfn.XLOOKUP(F1003,truck_and_mark!B:B,truck_and_mark!A:A)</f>
        <v>BAF1865ZM</v>
      </c>
      <c r="F1003" s="32" t="s">
        <v>1500</v>
      </c>
      <c r="G1003" s="49" t="s">
        <v>703</v>
      </c>
      <c r="H1003" s="49" t="s">
        <v>704</v>
      </c>
      <c r="I1003" s="49" t="s">
        <v>705</v>
      </c>
      <c r="J1003" s="49">
        <v>1</v>
      </c>
      <c r="K1003" s="49">
        <v>47</v>
      </c>
      <c r="L1003" s="49">
        <v>1880</v>
      </c>
      <c r="M1003" s="49">
        <v>1985</v>
      </c>
      <c r="N1003" s="49">
        <v>8543909000</v>
      </c>
      <c r="O1003" s="49">
        <v>40</v>
      </c>
      <c r="Q1003" s="49">
        <v>14838.8</v>
      </c>
      <c r="R1003" s="49">
        <v>13364.2</v>
      </c>
      <c r="S1003" s="49">
        <v>16.350000000000001</v>
      </c>
      <c r="T1003" s="49">
        <v>1458.25</v>
      </c>
      <c r="U1003" s="49" t="s">
        <v>707</v>
      </c>
      <c r="V1003" s="49" t="s">
        <v>708</v>
      </c>
      <c r="X1003" s="49" t="s">
        <v>703</v>
      </c>
      <c r="Y1003" s="49" t="s">
        <v>704</v>
      </c>
    </row>
    <row r="1004" spans="1:31" ht="12" customHeight="1">
      <c r="A1004" s="49" t="s">
        <v>1397</v>
      </c>
      <c r="C1004" s="57" t="str">
        <f>_xlfn.XLOOKUP(F1004,truck_and_mark!B:B,truck_and_mark!A:A)</f>
        <v>BAF1865ZM</v>
      </c>
      <c r="F1004" s="32" t="s">
        <v>1501</v>
      </c>
      <c r="G1004" s="49" t="s">
        <v>703</v>
      </c>
      <c r="H1004" s="49" t="s">
        <v>704</v>
      </c>
      <c r="I1004" s="49" t="s">
        <v>705</v>
      </c>
      <c r="J1004" s="49">
        <v>1</v>
      </c>
      <c r="K1004" s="49">
        <v>47</v>
      </c>
      <c r="L1004" s="49">
        <v>1880</v>
      </c>
      <c r="M1004" s="49">
        <v>1985</v>
      </c>
      <c r="N1004" s="49">
        <v>8543909000</v>
      </c>
      <c r="O1004" s="49">
        <v>40</v>
      </c>
      <c r="Q1004" s="49">
        <v>14838.8</v>
      </c>
      <c r="R1004" s="49">
        <v>13364.2</v>
      </c>
      <c r="S1004" s="49">
        <v>16.350000000000001</v>
      </c>
      <c r="T1004" s="49">
        <v>1458.25</v>
      </c>
      <c r="U1004" s="49" t="s">
        <v>707</v>
      </c>
      <c r="V1004" s="49" t="s">
        <v>708</v>
      </c>
      <c r="X1004" s="49" t="s">
        <v>703</v>
      </c>
      <c r="Y1004" s="49" t="s">
        <v>704</v>
      </c>
    </row>
    <row r="1005" spans="1:31" ht="12" customHeight="1">
      <c r="A1005" s="49" t="s">
        <v>1397</v>
      </c>
      <c r="C1005" s="57" t="str">
        <f>_xlfn.XLOOKUP(F1005,truck_and_mark!B:B,truck_and_mark!A:A)</f>
        <v>BAF1865ZM</v>
      </c>
      <c r="F1005" s="32" t="s">
        <v>1509</v>
      </c>
      <c r="G1005" s="49" t="s">
        <v>703</v>
      </c>
      <c r="H1005" s="49" t="s">
        <v>704</v>
      </c>
      <c r="I1005" s="49" t="s">
        <v>705</v>
      </c>
      <c r="J1005" s="49">
        <v>1</v>
      </c>
      <c r="K1005" s="49">
        <v>47</v>
      </c>
      <c r="L1005" s="49">
        <v>1880</v>
      </c>
      <c r="M1005" s="49">
        <v>1985</v>
      </c>
      <c r="N1005" s="49">
        <v>8543909000</v>
      </c>
      <c r="O1005" s="49">
        <v>40</v>
      </c>
      <c r="Q1005" s="49">
        <v>14838.8</v>
      </c>
      <c r="R1005" s="49">
        <v>13364.2</v>
      </c>
      <c r="S1005" s="49">
        <v>16.350000000000001</v>
      </c>
      <c r="T1005" s="49">
        <v>1458.25</v>
      </c>
      <c r="U1005" s="49" t="s">
        <v>707</v>
      </c>
      <c r="V1005" s="49" t="s">
        <v>708</v>
      </c>
      <c r="X1005" s="49" t="s">
        <v>703</v>
      </c>
      <c r="Y1005" s="49" t="s">
        <v>704</v>
      </c>
    </row>
    <row r="1006" spans="1:31" ht="12" customHeight="1">
      <c r="A1006" s="49" t="s">
        <v>892</v>
      </c>
      <c r="C1006" s="57" t="str">
        <f>_xlfn.XLOOKUP(F1006,truck_and_mark!B:B,truck_and_mark!A:A)</f>
        <v>BAK7188ZM</v>
      </c>
      <c r="E1006" s="57" t="s">
        <v>1132</v>
      </c>
      <c r="F1006" s="32" t="s">
        <v>1133</v>
      </c>
      <c r="G1006" s="57" t="s">
        <v>219</v>
      </c>
      <c r="H1006" s="57" t="s">
        <v>220</v>
      </c>
      <c r="I1006" s="57" t="s">
        <v>1134</v>
      </c>
      <c r="J1006" s="57">
        <v>1</v>
      </c>
      <c r="K1006" s="58">
        <v>1250</v>
      </c>
      <c r="L1006" s="58">
        <v>1250</v>
      </c>
      <c r="M1006" s="58">
        <v>1250</v>
      </c>
      <c r="N1006" s="49" t="e">
        <f>_xlfn.XLOOKUP(X1006,CI!C:C,CI!#REF!)</f>
        <v>#REF!</v>
      </c>
      <c r="Q1006" s="38">
        <v>12646.61</v>
      </c>
      <c r="R1006" s="38">
        <v>9356.8700000000008</v>
      </c>
      <c r="S1006" s="38">
        <v>13.911</v>
      </c>
      <c r="T1006" s="38">
        <v>3275.8290000000002</v>
      </c>
      <c r="U1006" s="5" t="s">
        <v>18</v>
      </c>
      <c r="V1006" s="5" t="s">
        <v>19</v>
      </c>
      <c r="X1006" s="57" t="s">
        <v>219</v>
      </c>
      <c r="Y1006" s="57" t="s">
        <v>220</v>
      </c>
    </row>
    <row r="1007" spans="1:31" ht="12" customHeight="1">
      <c r="A1007" s="49" t="s">
        <v>892</v>
      </c>
      <c r="C1007" s="57" t="str">
        <f>_xlfn.XLOOKUP(F1007,truck_and_mark!B:B,truck_and_mark!A:A)</f>
        <v>BAK7188ZM</v>
      </c>
      <c r="F1007" s="32" t="s">
        <v>1163</v>
      </c>
      <c r="G1007" s="57" t="s">
        <v>1156</v>
      </c>
      <c r="H1007" s="57" t="s">
        <v>1157</v>
      </c>
      <c r="I1007" s="57" t="s">
        <v>1158</v>
      </c>
      <c r="J1007" s="57">
        <v>1</v>
      </c>
      <c r="K1007" s="58">
        <v>900</v>
      </c>
      <c r="L1007" s="58">
        <v>900</v>
      </c>
      <c r="M1007" s="58">
        <v>900</v>
      </c>
      <c r="N1007" s="49" t="e">
        <f>_xlfn.XLOOKUP(X1007,CI!C:C,CI!#REF!)</f>
        <v>#REF!</v>
      </c>
      <c r="Q1007" s="38">
        <v>11453.54</v>
      </c>
      <c r="R1007" s="38">
        <v>8474.15</v>
      </c>
      <c r="S1007" s="38">
        <v>12.598000000000001</v>
      </c>
      <c r="T1007" s="38">
        <v>2966.7919999999999</v>
      </c>
      <c r="U1007" s="5" t="s">
        <v>18</v>
      </c>
      <c r="V1007" s="5" t="s">
        <v>19</v>
      </c>
      <c r="X1007" s="57" t="s">
        <v>225</v>
      </c>
      <c r="Y1007" s="57" t="s">
        <v>226</v>
      </c>
    </row>
    <row r="1008" spans="1:31" ht="12" customHeight="1">
      <c r="A1008" s="49" t="s">
        <v>1686</v>
      </c>
      <c r="C1008" s="57" t="str">
        <f>_xlfn.XLOOKUP(F1008,truck_and_mark!B:B,truck_and_mark!A:A)</f>
        <v>BAK7188ZM</v>
      </c>
      <c r="E1008" s="55" t="s">
        <v>1132</v>
      </c>
      <c r="F1008" s="32" t="s">
        <v>1868</v>
      </c>
      <c r="G1008" s="49" t="s">
        <v>703</v>
      </c>
      <c r="H1008" s="49" t="s">
        <v>704</v>
      </c>
      <c r="I1008" s="49" t="s">
        <v>710</v>
      </c>
      <c r="J1008" s="49">
        <v>1</v>
      </c>
      <c r="K1008" s="49">
        <v>46.4</v>
      </c>
      <c r="L1008" s="49">
        <v>1764</v>
      </c>
      <c r="M1008" s="49">
        <v>1880</v>
      </c>
      <c r="N1008" s="49">
        <v>8543909000</v>
      </c>
      <c r="O1008" s="49">
        <v>38</v>
      </c>
      <c r="Q1008" s="49">
        <v>14031.88</v>
      </c>
      <c r="R1008" s="49">
        <v>12664.83</v>
      </c>
      <c r="S1008" s="49">
        <v>15.47</v>
      </c>
      <c r="T1008" s="49">
        <v>1351.58</v>
      </c>
      <c r="U1008" s="49" t="s">
        <v>712</v>
      </c>
      <c r="V1008" s="49" t="s">
        <v>713</v>
      </c>
      <c r="X1008" s="49" t="s">
        <v>703</v>
      </c>
      <c r="Y1008" s="49" t="s">
        <v>704</v>
      </c>
    </row>
    <row r="1009" spans="1:25" ht="12" customHeight="1">
      <c r="A1009" s="49" t="s">
        <v>1686</v>
      </c>
      <c r="C1009" s="57" t="str">
        <f>_xlfn.XLOOKUP(F1009,truck_and_mark!B:B,truck_and_mark!A:A)</f>
        <v>BAK7188ZM</v>
      </c>
      <c r="E1009" s="55" t="s">
        <v>1132</v>
      </c>
      <c r="F1009" s="32" t="s">
        <v>1875</v>
      </c>
      <c r="G1009" s="49" t="s">
        <v>703</v>
      </c>
      <c r="H1009" s="49" t="s">
        <v>704</v>
      </c>
      <c r="I1009" s="49" t="s">
        <v>710</v>
      </c>
      <c r="J1009" s="49">
        <v>1</v>
      </c>
      <c r="K1009" s="49">
        <v>46.4</v>
      </c>
      <c r="L1009" s="49">
        <v>1764</v>
      </c>
      <c r="M1009" s="49">
        <v>1878</v>
      </c>
      <c r="N1009" s="49">
        <v>8543909000</v>
      </c>
      <c r="O1009" s="49">
        <v>38</v>
      </c>
      <c r="Q1009" s="49">
        <v>14031.88</v>
      </c>
      <c r="R1009" s="49">
        <v>12664.83</v>
      </c>
      <c r="S1009" s="49">
        <v>15.47</v>
      </c>
      <c r="T1009" s="49">
        <v>1351.58</v>
      </c>
      <c r="U1009" s="49" t="s">
        <v>712</v>
      </c>
      <c r="V1009" s="49" t="s">
        <v>713</v>
      </c>
      <c r="X1009" s="49" t="s">
        <v>703</v>
      </c>
      <c r="Y1009" s="49" t="s">
        <v>704</v>
      </c>
    </row>
    <row r="1010" spans="1:25" ht="12" customHeight="1">
      <c r="A1010" s="49" t="s">
        <v>1686</v>
      </c>
      <c r="C1010" s="57" t="str">
        <f>_xlfn.XLOOKUP(F1010,truck_and_mark!B:B,truck_and_mark!A:A)</f>
        <v>BAK7188ZM</v>
      </c>
      <c r="E1010" s="55" t="s">
        <v>1132</v>
      </c>
      <c r="F1010" s="32" t="s">
        <v>1904</v>
      </c>
      <c r="G1010" s="49" t="s">
        <v>703</v>
      </c>
      <c r="H1010" s="49" t="s">
        <v>704</v>
      </c>
      <c r="I1010" s="49" t="s">
        <v>710</v>
      </c>
      <c r="J1010" s="49">
        <v>1</v>
      </c>
      <c r="K1010" s="49">
        <v>46.4</v>
      </c>
      <c r="L1010" s="49">
        <v>1763</v>
      </c>
      <c r="M1010" s="49">
        <v>1878</v>
      </c>
      <c r="N1010" s="49">
        <v>8543909000</v>
      </c>
      <c r="O1010" s="49">
        <v>38</v>
      </c>
      <c r="Q1010" s="49">
        <v>14031.88</v>
      </c>
      <c r="R1010" s="49">
        <v>12664.83</v>
      </c>
      <c r="S1010" s="49">
        <v>15.47</v>
      </c>
      <c r="T1010" s="49">
        <v>1351.58</v>
      </c>
      <c r="U1010" s="49" t="s">
        <v>712</v>
      </c>
      <c r="V1010" s="49" t="s">
        <v>713</v>
      </c>
      <c r="X1010" s="49" t="s">
        <v>703</v>
      </c>
      <c r="Y1010" s="49" t="s">
        <v>704</v>
      </c>
    </row>
    <row r="1011" spans="1:25" ht="12" customHeight="1">
      <c r="A1011" s="49" t="s">
        <v>1686</v>
      </c>
      <c r="C1011" s="57" t="str">
        <f>_xlfn.XLOOKUP(F1011,truck_and_mark!B:B,truck_and_mark!A:A)</f>
        <v>BAK7188ZM</v>
      </c>
      <c r="E1011" s="55" t="s">
        <v>1132</v>
      </c>
      <c r="F1011" s="32" t="s">
        <v>1948</v>
      </c>
      <c r="G1011" s="49" t="s">
        <v>703</v>
      </c>
      <c r="H1011" s="49" t="s">
        <v>704</v>
      </c>
      <c r="I1011" s="49" t="s">
        <v>710</v>
      </c>
      <c r="J1011" s="49">
        <v>1</v>
      </c>
      <c r="K1011" s="49">
        <v>46.4</v>
      </c>
      <c r="L1011" s="49">
        <v>1763</v>
      </c>
      <c r="M1011" s="49">
        <v>1879</v>
      </c>
      <c r="N1011" s="49">
        <v>8543909000</v>
      </c>
      <c r="O1011" s="49">
        <v>38</v>
      </c>
      <c r="Q1011" s="49">
        <v>14031.88</v>
      </c>
      <c r="R1011" s="49">
        <v>12664.83</v>
      </c>
      <c r="S1011" s="49">
        <v>15.47</v>
      </c>
      <c r="T1011" s="49">
        <v>1351.58</v>
      </c>
      <c r="U1011" s="49" t="s">
        <v>712</v>
      </c>
      <c r="V1011" s="49" t="s">
        <v>713</v>
      </c>
      <c r="X1011" s="49" t="s">
        <v>703</v>
      </c>
      <c r="Y1011" s="49" t="s">
        <v>704</v>
      </c>
    </row>
    <row r="1012" spans="1:25" ht="12" customHeight="1">
      <c r="A1012" s="49" t="s">
        <v>892</v>
      </c>
      <c r="C1012" s="57" t="str">
        <f>_xlfn.XLOOKUP(F1012,truck_and_mark!B:B,truck_and_mark!A:A)</f>
        <v>BAK7526</v>
      </c>
      <c r="E1012" s="57" t="s">
        <v>1130</v>
      </c>
      <c r="F1012" s="32" t="s">
        <v>1131</v>
      </c>
      <c r="G1012" s="57" t="s">
        <v>228</v>
      </c>
      <c r="H1012" s="57" t="s">
        <v>229</v>
      </c>
      <c r="I1012" s="57" t="s">
        <v>1129</v>
      </c>
      <c r="J1012" s="57">
        <v>1</v>
      </c>
      <c r="K1012" s="57">
        <v>100</v>
      </c>
      <c r="L1012" s="57">
        <v>1500</v>
      </c>
      <c r="M1012" s="57">
        <v>2400</v>
      </c>
      <c r="N1012" s="49" t="e">
        <f>_xlfn.XLOOKUP(X1012,CI!C:C,CI!#REF!)</f>
        <v>#REF!</v>
      </c>
      <c r="Q1012" s="38">
        <v>11811.45</v>
      </c>
      <c r="R1012" s="38">
        <v>8739</v>
      </c>
      <c r="S1012" s="38">
        <v>12.99</v>
      </c>
      <c r="T1012" s="38">
        <v>3059.46</v>
      </c>
      <c r="U1012" s="5" t="s">
        <v>18</v>
      </c>
      <c r="V1012" s="5" t="s">
        <v>19</v>
      </c>
      <c r="X1012" s="57" t="s">
        <v>228</v>
      </c>
      <c r="Y1012" s="57" t="s">
        <v>229</v>
      </c>
    </row>
    <row r="1013" spans="1:25" ht="12" customHeight="1">
      <c r="A1013" s="49" t="s">
        <v>892</v>
      </c>
      <c r="C1013" s="57" t="str">
        <f>_xlfn.XLOOKUP(F1013,truck_and_mark!B:B,truck_and_mark!A:A)</f>
        <v>BAK7526</v>
      </c>
      <c r="E1013" s="57" t="s">
        <v>1130</v>
      </c>
      <c r="F1013" s="32" t="s">
        <v>1154</v>
      </c>
      <c r="G1013" s="57" t="s">
        <v>1151</v>
      </c>
      <c r="H1013" s="57" t="s">
        <v>1152</v>
      </c>
      <c r="I1013" s="57" t="s">
        <v>1153</v>
      </c>
      <c r="J1013" s="57">
        <v>1</v>
      </c>
      <c r="K1013" s="58">
        <v>1000</v>
      </c>
      <c r="L1013" s="58">
        <v>1000</v>
      </c>
      <c r="M1013" s="58">
        <v>1000</v>
      </c>
      <c r="N1013" s="49" t="e">
        <f>_xlfn.XLOOKUP(X1013,CI!C:C,CI!#REF!)</f>
        <v>#REF!</v>
      </c>
      <c r="Q1013" s="38">
        <v>11453.54</v>
      </c>
      <c r="R1013" s="38">
        <v>8474.15</v>
      </c>
      <c r="S1013" s="38">
        <v>12.6</v>
      </c>
      <c r="T1013" s="38">
        <v>2966.79</v>
      </c>
      <c r="U1013" s="5" t="s">
        <v>18</v>
      </c>
      <c r="V1013" s="5" t="s">
        <v>19</v>
      </c>
      <c r="X1013" s="57" t="s">
        <v>222</v>
      </c>
      <c r="Y1013" s="57" t="s">
        <v>223</v>
      </c>
    </row>
    <row r="1014" spans="1:25" ht="12" customHeight="1">
      <c r="A1014" s="49" t="s">
        <v>892</v>
      </c>
      <c r="C1014" s="57" t="str">
        <f>_xlfn.XLOOKUP(F1014,truck_and_mark!B:B,truck_and_mark!A:A)</f>
        <v>BAK7526</v>
      </c>
      <c r="E1014" s="6" t="s">
        <v>1130</v>
      </c>
      <c r="F1014" s="32" t="s">
        <v>1177</v>
      </c>
      <c r="G1014" s="57" t="s">
        <v>1178</v>
      </c>
      <c r="H1014" s="49" t="s">
        <v>1179</v>
      </c>
      <c r="I1014" s="55"/>
      <c r="J1014" s="57">
        <v>1</v>
      </c>
      <c r="K1014" s="58">
        <v>40</v>
      </c>
      <c r="L1014" s="58">
        <v>280</v>
      </c>
      <c r="M1014" s="58">
        <v>280</v>
      </c>
      <c r="N1014" s="49" t="e">
        <f>_xlfn.XLOOKUP(X1014,CI!C:C,CI!#REF!)</f>
        <v>#REF!</v>
      </c>
      <c r="Q1014" s="38">
        <v>20</v>
      </c>
      <c r="R1014" s="43">
        <v>12</v>
      </c>
      <c r="S1014" s="43">
        <v>2</v>
      </c>
      <c r="T1014" s="43">
        <v>6</v>
      </c>
      <c r="U1014" s="5" t="s">
        <v>18</v>
      </c>
      <c r="V1014" s="5" t="s">
        <v>19</v>
      </c>
      <c r="X1014" s="57" t="s">
        <v>106</v>
      </c>
      <c r="Y1014" s="57" t="s">
        <v>107</v>
      </c>
    </row>
    <row r="1015" spans="1:25" ht="12" customHeight="1">
      <c r="A1015" s="49" t="s">
        <v>892</v>
      </c>
      <c r="C1015" s="57" t="str">
        <f>_xlfn.XLOOKUP(F1015,truck_and_mark!B:B,truck_and_mark!A:A)</f>
        <v>BAK9593</v>
      </c>
      <c r="E1015" s="57" t="s">
        <v>1135</v>
      </c>
      <c r="F1015" s="32" t="s">
        <v>1136</v>
      </c>
      <c r="G1015" s="57" t="s">
        <v>219</v>
      </c>
      <c r="H1015" s="57" t="s">
        <v>220</v>
      </c>
      <c r="I1015" s="57" t="s">
        <v>1134</v>
      </c>
      <c r="J1015" s="57">
        <v>1</v>
      </c>
      <c r="K1015" s="58">
        <v>1250</v>
      </c>
      <c r="L1015" s="58">
        <v>1250</v>
      </c>
      <c r="M1015" s="58">
        <v>1250</v>
      </c>
      <c r="N1015" s="49" t="e">
        <f>_xlfn.XLOOKUP(X1015,CI!C:C,CI!#REF!)</f>
        <v>#REF!</v>
      </c>
      <c r="Q1015" s="38">
        <v>12646.61</v>
      </c>
      <c r="R1015" s="38">
        <v>9356.8700000000008</v>
      </c>
      <c r="S1015" s="38">
        <v>13.911</v>
      </c>
      <c r="T1015" s="38">
        <v>3275.8290000000002</v>
      </c>
      <c r="U1015" s="5" t="s">
        <v>18</v>
      </c>
      <c r="V1015" s="5" t="s">
        <v>19</v>
      </c>
      <c r="X1015" s="57" t="s">
        <v>219</v>
      </c>
      <c r="Y1015" s="57" t="s">
        <v>220</v>
      </c>
    </row>
    <row r="1016" spans="1:25" ht="12" customHeight="1">
      <c r="A1016" s="49" t="s">
        <v>892</v>
      </c>
      <c r="C1016" s="57" t="str">
        <f>_xlfn.XLOOKUP(F1016,truck_and_mark!B:B,truck_and_mark!A:A)</f>
        <v>BAK9593</v>
      </c>
      <c r="E1016" s="57" t="s">
        <v>1135</v>
      </c>
      <c r="F1016" s="32" t="s">
        <v>1142</v>
      </c>
      <c r="G1016" s="57" t="s">
        <v>219</v>
      </c>
      <c r="H1016" s="57" t="s">
        <v>220</v>
      </c>
      <c r="I1016" s="57" t="s">
        <v>1134</v>
      </c>
      <c r="J1016" s="57">
        <v>1</v>
      </c>
      <c r="K1016" s="58">
        <v>1250</v>
      </c>
      <c r="L1016" s="58">
        <v>1250</v>
      </c>
      <c r="M1016" s="58">
        <v>1250</v>
      </c>
      <c r="N1016" s="49" t="e">
        <f>_xlfn.XLOOKUP(X1016,CI!C:C,CI!#REF!)</f>
        <v>#REF!</v>
      </c>
      <c r="Q1016" s="38">
        <v>12646.61</v>
      </c>
      <c r="R1016" s="38">
        <v>9356.8700000000008</v>
      </c>
      <c r="S1016" s="38">
        <v>13.911</v>
      </c>
      <c r="T1016" s="38">
        <v>3275.8290000000002</v>
      </c>
      <c r="U1016" s="5" t="s">
        <v>18</v>
      </c>
      <c r="V1016" s="5" t="s">
        <v>19</v>
      </c>
      <c r="X1016" s="57" t="s">
        <v>219</v>
      </c>
      <c r="Y1016" s="57" t="s">
        <v>220</v>
      </c>
    </row>
    <row r="1017" spans="1:25" ht="12" customHeight="1">
      <c r="A1017" s="49" t="s">
        <v>892</v>
      </c>
      <c r="C1017" s="57" t="str">
        <f>_xlfn.XLOOKUP(F1017,truck_and_mark!B:B,truck_and_mark!A:A)</f>
        <v>BAR4217</v>
      </c>
      <c r="E1017" s="57" t="s">
        <v>1139</v>
      </c>
      <c r="F1017" s="32" t="s">
        <v>1140</v>
      </c>
      <c r="G1017" s="57" t="s">
        <v>219</v>
      </c>
      <c r="H1017" s="57" t="s">
        <v>220</v>
      </c>
      <c r="I1017" s="57" t="s">
        <v>1134</v>
      </c>
      <c r="J1017" s="57">
        <v>1</v>
      </c>
      <c r="K1017" s="58">
        <v>1250</v>
      </c>
      <c r="L1017" s="58">
        <v>1250</v>
      </c>
      <c r="M1017" s="58">
        <v>1250</v>
      </c>
      <c r="N1017" s="49" t="e">
        <f>_xlfn.XLOOKUP(X1017,CI!C:C,CI!#REF!)</f>
        <v>#REF!</v>
      </c>
      <c r="Q1017" s="38">
        <v>12646.61</v>
      </c>
      <c r="R1017" s="38">
        <v>9356.8700000000008</v>
      </c>
      <c r="S1017" s="38">
        <v>13.911</v>
      </c>
      <c r="T1017" s="38">
        <v>3275.8290000000002</v>
      </c>
      <c r="U1017" s="5" t="s">
        <v>18</v>
      </c>
      <c r="V1017" s="5" t="s">
        <v>19</v>
      </c>
      <c r="X1017" s="57" t="s">
        <v>219</v>
      </c>
      <c r="Y1017" s="57" t="s">
        <v>220</v>
      </c>
    </row>
    <row r="1018" spans="1:25" ht="12" customHeight="1">
      <c r="A1018" s="49" t="s">
        <v>892</v>
      </c>
      <c r="C1018" s="57" t="str">
        <f>_xlfn.XLOOKUP(F1018,truck_and_mark!B:B,truck_and_mark!A:A)</f>
        <v>BAR4217</v>
      </c>
      <c r="E1018" s="57" t="s">
        <v>1139</v>
      </c>
      <c r="F1018" s="32" t="s">
        <v>1147</v>
      </c>
      <c r="G1018" s="57" t="s">
        <v>219</v>
      </c>
      <c r="H1018" s="57" t="s">
        <v>220</v>
      </c>
      <c r="I1018" s="57" t="s">
        <v>1134</v>
      </c>
      <c r="J1018" s="57">
        <v>1</v>
      </c>
      <c r="K1018" s="58">
        <v>1250</v>
      </c>
      <c r="L1018" s="58">
        <v>1250</v>
      </c>
      <c r="M1018" s="58">
        <v>1250</v>
      </c>
      <c r="N1018" s="49" t="e">
        <f>_xlfn.XLOOKUP(X1018,CI!C:C,CI!#REF!)</f>
        <v>#REF!</v>
      </c>
      <c r="Q1018" s="38">
        <v>12646.61</v>
      </c>
      <c r="R1018" s="38">
        <v>9356.8700000000008</v>
      </c>
      <c r="S1018" s="38">
        <v>13.911</v>
      </c>
      <c r="T1018" s="38">
        <v>3275.8290000000002</v>
      </c>
      <c r="U1018" s="5" t="s">
        <v>18</v>
      </c>
      <c r="V1018" s="5" t="s">
        <v>19</v>
      </c>
      <c r="X1018" s="57" t="s">
        <v>219</v>
      </c>
      <c r="Y1018" s="57" t="s">
        <v>220</v>
      </c>
    </row>
    <row r="1019" spans="1:25" ht="12" customHeight="1">
      <c r="A1019" s="49" t="s">
        <v>1189</v>
      </c>
      <c r="C1019" s="57" t="str">
        <f>_xlfn.XLOOKUP(F1019,truck_and_mark!B:B,truck_and_mark!A:A)</f>
        <v>BCC9373ZM</v>
      </c>
      <c r="E1019" s="55"/>
      <c r="F1019" s="32" t="s">
        <v>1204</v>
      </c>
      <c r="G1019" s="77" t="s">
        <v>1205</v>
      </c>
      <c r="H1019" s="77" t="s">
        <v>1206</v>
      </c>
      <c r="I1019" s="59" t="s">
        <v>1207</v>
      </c>
      <c r="J1019" s="60">
        <v>1</v>
      </c>
      <c r="K1019" s="49">
        <v>768</v>
      </c>
      <c r="L1019" s="49">
        <v>22272</v>
      </c>
      <c r="M1019" s="60">
        <v>30000</v>
      </c>
      <c r="N1019" s="77" t="s">
        <v>1204</v>
      </c>
      <c r="O1019" s="49">
        <v>1</v>
      </c>
      <c r="Q1019" s="49">
        <v>350001.16</v>
      </c>
      <c r="R1019" s="49">
        <v>341012.92</v>
      </c>
      <c r="S1019" s="49">
        <v>385</v>
      </c>
      <c r="T1019" s="49">
        <v>8603.2399999999907</v>
      </c>
      <c r="U1019" s="49" t="s">
        <v>690</v>
      </c>
      <c r="V1019" s="49" t="s">
        <v>358</v>
      </c>
      <c r="X1019" s="58" t="s">
        <v>686</v>
      </c>
      <c r="Y1019" s="58" t="s">
        <v>687</v>
      </c>
    </row>
    <row r="1020" spans="1:25" ht="12" customHeight="1">
      <c r="A1020" s="49" t="s">
        <v>1189</v>
      </c>
      <c r="C1020" s="57" t="str">
        <f>_xlfn.XLOOKUP(F1020,truck_and_mark!B:B,truck_and_mark!A:A)</f>
        <v>BCC9373ZM</v>
      </c>
      <c r="E1020" s="55"/>
      <c r="F1020" s="32" t="s">
        <v>1204</v>
      </c>
      <c r="G1020" s="60"/>
      <c r="H1020" s="60"/>
      <c r="I1020" s="54" t="s">
        <v>1208</v>
      </c>
      <c r="J1020" s="60"/>
      <c r="K1020" s="49">
        <v>1394</v>
      </c>
      <c r="L1020" s="49">
        <v>5576</v>
      </c>
      <c r="M1020" s="60"/>
      <c r="N1020" s="60"/>
      <c r="O1020" s="49">
        <v>1</v>
      </c>
      <c r="U1020" s="49" t="s">
        <v>690</v>
      </c>
      <c r="V1020" s="49" t="s">
        <v>358</v>
      </c>
      <c r="X1020" s="58" t="s">
        <v>686</v>
      </c>
      <c r="Y1020" s="58" t="s">
        <v>687</v>
      </c>
    </row>
    <row r="1021" spans="1:25" ht="12" customHeight="1">
      <c r="A1021" s="49" t="s">
        <v>1189</v>
      </c>
      <c r="C1021" s="57" t="str">
        <f>_xlfn.XLOOKUP(F1021,truck_and_mark!B:B,truck_and_mark!A:A)</f>
        <v>BCC9373ZM</v>
      </c>
      <c r="E1021" s="55"/>
      <c r="F1021" s="32" t="s">
        <v>1204</v>
      </c>
      <c r="G1021" s="60"/>
      <c r="H1021" s="60"/>
      <c r="I1021" s="59" t="s">
        <v>1193</v>
      </c>
      <c r="J1021" s="60"/>
      <c r="K1021" s="49">
        <v>1128.5</v>
      </c>
      <c r="L1021" s="49">
        <v>1692.75</v>
      </c>
      <c r="M1021" s="60"/>
      <c r="N1021" s="60"/>
      <c r="O1021" s="49">
        <v>1</v>
      </c>
      <c r="U1021" s="49" t="s">
        <v>690</v>
      </c>
      <c r="V1021" s="49" t="s">
        <v>358</v>
      </c>
      <c r="X1021" s="58" t="s">
        <v>686</v>
      </c>
      <c r="Y1021" s="58" t="s">
        <v>687</v>
      </c>
    </row>
    <row r="1022" spans="1:25" ht="12" customHeight="1">
      <c r="A1022" s="49" t="s">
        <v>1189</v>
      </c>
      <c r="C1022" s="57" t="str">
        <f>_xlfn.XLOOKUP(F1022,truck_and_mark!B:B,truck_and_mark!A:A)</f>
        <v>BCD3146ZM</v>
      </c>
      <c r="E1022" s="55"/>
      <c r="F1022" s="32" t="s">
        <v>1197</v>
      </c>
      <c r="G1022" s="54" t="s">
        <v>1198</v>
      </c>
      <c r="H1022" s="54" t="s">
        <v>1199</v>
      </c>
      <c r="I1022" s="59" t="s">
        <v>1193</v>
      </c>
      <c r="J1022" s="49">
        <v>1</v>
      </c>
      <c r="K1022" s="49">
        <v>1128.5</v>
      </c>
      <c r="L1022" s="49">
        <v>28212.5</v>
      </c>
      <c r="M1022" s="49">
        <v>30000</v>
      </c>
      <c r="N1022" s="54" t="s">
        <v>1197</v>
      </c>
      <c r="O1022" s="49">
        <v>1</v>
      </c>
      <c r="Q1022" s="49">
        <v>493890.53</v>
      </c>
      <c r="R1022" s="49">
        <v>481207.12</v>
      </c>
      <c r="S1022" s="49">
        <v>543.28</v>
      </c>
      <c r="T1022" s="49">
        <v>12140.13</v>
      </c>
      <c r="U1022" s="49" t="s">
        <v>690</v>
      </c>
      <c r="V1022" s="49" t="s">
        <v>358</v>
      </c>
      <c r="X1022" s="58" t="s">
        <v>686</v>
      </c>
      <c r="Y1022" s="58" t="s">
        <v>687</v>
      </c>
    </row>
    <row r="1023" spans="1:25" ht="12" customHeight="1">
      <c r="A1023" s="49" t="s">
        <v>1189</v>
      </c>
      <c r="C1023" s="57" t="str">
        <f>_xlfn.XLOOKUP(F1023,truck_and_mark!B:B,truck_and_mark!A:A)</f>
        <v>BCD3412ZM</v>
      </c>
      <c r="E1023" s="55"/>
      <c r="F1023" s="32" t="s">
        <v>1190</v>
      </c>
      <c r="G1023" s="59" t="s">
        <v>1191</v>
      </c>
      <c r="H1023" s="59" t="s">
        <v>1192</v>
      </c>
      <c r="I1023" s="59" t="s">
        <v>1193</v>
      </c>
      <c r="J1023" s="49">
        <v>1</v>
      </c>
      <c r="K1023" s="49">
        <v>1128.5</v>
      </c>
      <c r="L1023" s="49">
        <v>28212.5</v>
      </c>
      <c r="M1023" s="49">
        <v>30000</v>
      </c>
      <c r="N1023" s="54" t="s">
        <v>1190</v>
      </c>
      <c r="O1023" s="49">
        <v>1</v>
      </c>
      <c r="Q1023" s="49">
        <v>478334.92</v>
      </c>
      <c r="R1023" s="49">
        <v>466050.99</v>
      </c>
      <c r="S1023" s="49">
        <v>526.16999999999996</v>
      </c>
      <c r="T1023" s="49">
        <v>11757.76</v>
      </c>
      <c r="U1023" s="49" t="s">
        <v>690</v>
      </c>
      <c r="V1023" s="49" t="s">
        <v>358</v>
      </c>
      <c r="X1023" s="58" t="s">
        <v>686</v>
      </c>
      <c r="Y1023" s="58" t="s">
        <v>687</v>
      </c>
    </row>
    <row r="1024" spans="1:25" ht="12" customHeight="1">
      <c r="A1024" s="49" t="s">
        <v>1189</v>
      </c>
      <c r="C1024" s="57" t="str">
        <f>_xlfn.XLOOKUP(F1024,truck_and_mark!B:B,truck_and_mark!A:A)</f>
        <v>BCD3414ZM</v>
      </c>
      <c r="E1024" s="55" t="s">
        <v>1200</v>
      </c>
      <c r="F1024" s="32" t="s">
        <v>1201</v>
      </c>
      <c r="G1024" s="54" t="s">
        <v>1202</v>
      </c>
      <c r="H1024" s="54" t="s">
        <v>1203</v>
      </c>
      <c r="I1024" s="59" t="s">
        <v>1193</v>
      </c>
      <c r="J1024" s="49">
        <v>1</v>
      </c>
      <c r="K1024" s="49">
        <v>1128.5</v>
      </c>
      <c r="L1024" s="49">
        <v>22570</v>
      </c>
      <c r="M1024" s="49">
        <v>30000</v>
      </c>
      <c r="N1024" s="54" t="s">
        <v>1201</v>
      </c>
      <c r="O1024" s="49">
        <v>1</v>
      </c>
      <c r="Q1024" s="49">
        <v>105000.35</v>
      </c>
      <c r="R1024" s="49">
        <v>102303.88</v>
      </c>
      <c r="S1024" s="49">
        <v>115.5</v>
      </c>
      <c r="T1024" s="49">
        <v>2580.9699999999998</v>
      </c>
      <c r="U1024" s="49" t="s">
        <v>690</v>
      </c>
      <c r="V1024" s="49" t="s">
        <v>358</v>
      </c>
      <c r="X1024" s="58" t="s">
        <v>686</v>
      </c>
      <c r="Y1024" s="58" t="s">
        <v>687</v>
      </c>
    </row>
    <row r="1025" spans="1:25" ht="12" customHeight="1">
      <c r="A1025" s="7" t="s">
        <v>1229</v>
      </c>
      <c r="C1025" s="57" t="str">
        <f>_xlfn.XLOOKUP(F1025,truck_and_mark!B:B,truck_and_mark!A:A)</f>
        <v>BF31GPGP</v>
      </c>
      <c r="E1025" s="55"/>
      <c r="F1025" s="32" t="s">
        <v>1247</v>
      </c>
      <c r="G1025" s="8" t="s">
        <v>1232</v>
      </c>
      <c r="H1025" s="8" t="s">
        <v>1233</v>
      </c>
      <c r="I1025" s="9" t="s">
        <v>694</v>
      </c>
      <c r="J1025" s="81">
        <v>1</v>
      </c>
      <c r="K1025" s="58">
        <v>7900</v>
      </c>
      <c r="L1025" s="58">
        <v>7900</v>
      </c>
      <c r="M1025" s="58">
        <v>9011</v>
      </c>
      <c r="N1025" s="49">
        <v>8543909000</v>
      </c>
      <c r="O1025" s="49">
        <v>1</v>
      </c>
      <c r="Q1025" s="49">
        <v>12705.04</v>
      </c>
      <c r="R1025" s="49">
        <v>8698.65</v>
      </c>
      <c r="S1025" s="49">
        <v>13.97</v>
      </c>
      <c r="T1025" s="49">
        <v>3992.42</v>
      </c>
      <c r="U1025" s="49" t="s">
        <v>696</v>
      </c>
      <c r="V1025" s="49" t="s">
        <v>1234</v>
      </c>
      <c r="X1025" s="49" t="s">
        <v>1232</v>
      </c>
      <c r="Y1025" s="49" t="s">
        <v>1233</v>
      </c>
    </row>
    <row r="1026" spans="1:25" ht="12" customHeight="1">
      <c r="A1026" s="7" t="s">
        <v>1229</v>
      </c>
      <c r="C1026" s="57" t="str">
        <f>_xlfn.XLOOKUP(F1026,truck_and_mark!B:B,truck_and_mark!A:A)</f>
        <v>BF31GPGP</v>
      </c>
      <c r="E1026" s="55"/>
      <c r="F1026" s="32" t="s">
        <v>1247</v>
      </c>
      <c r="G1026" s="8" t="s">
        <v>1235</v>
      </c>
      <c r="H1026" s="8" t="s">
        <v>699</v>
      </c>
      <c r="I1026" s="58" t="s">
        <v>700</v>
      </c>
      <c r="J1026" s="60"/>
      <c r="K1026" s="58">
        <v>240</v>
      </c>
      <c r="L1026" s="58">
        <v>720</v>
      </c>
      <c r="M1026" s="58">
        <v>726</v>
      </c>
      <c r="N1026" s="49">
        <v>5603149000</v>
      </c>
      <c r="O1026" s="49">
        <v>3</v>
      </c>
      <c r="Q1026" s="49">
        <v>2304</v>
      </c>
      <c r="R1026" s="49">
        <v>1319.4</v>
      </c>
      <c r="S1026" s="49">
        <v>2.54</v>
      </c>
      <c r="T1026" s="49">
        <v>982.06</v>
      </c>
      <c r="U1026" s="49" t="s">
        <v>1236</v>
      </c>
      <c r="V1026" s="49" t="s">
        <v>716</v>
      </c>
      <c r="X1026" s="49" t="s">
        <v>1235</v>
      </c>
      <c r="Y1026" s="49" t="s">
        <v>699</v>
      </c>
    </row>
    <row r="1027" spans="1:25" ht="12" customHeight="1">
      <c r="A1027" s="49" t="s">
        <v>1397</v>
      </c>
      <c r="C1027" s="57" t="str">
        <f>_xlfn.XLOOKUP(F1027,truck_and_mark!B:B,truck_and_mark!A:A)</f>
        <v>BF31GPGP</v>
      </c>
      <c r="F1027" s="32" t="s">
        <v>1470</v>
      </c>
      <c r="G1027" s="49" t="s">
        <v>703</v>
      </c>
      <c r="H1027" s="49" t="s">
        <v>704</v>
      </c>
      <c r="I1027" s="49" t="s">
        <v>705</v>
      </c>
      <c r="J1027" s="49">
        <v>1</v>
      </c>
      <c r="K1027" s="49">
        <v>47</v>
      </c>
      <c r="L1027" s="49">
        <v>1880</v>
      </c>
      <c r="M1027" s="49">
        <v>1985</v>
      </c>
      <c r="N1027" s="49">
        <v>8543909000</v>
      </c>
      <c r="O1027" s="49">
        <v>40</v>
      </c>
      <c r="Q1027" s="49">
        <v>14838.8</v>
      </c>
      <c r="R1027" s="49">
        <v>13364.2</v>
      </c>
      <c r="S1027" s="49">
        <v>16.350000000000001</v>
      </c>
      <c r="T1027" s="49">
        <v>1458.25</v>
      </c>
      <c r="U1027" s="49" t="s">
        <v>707</v>
      </c>
      <c r="V1027" s="49" t="s">
        <v>708</v>
      </c>
      <c r="X1027" s="49" t="s">
        <v>703</v>
      </c>
      <c r="Y1027" s="49" t="s">
        <v>704</v>
      </c>
    </row>
    <row r="1028" spans="1:25" ht="12" customHeight="1">
      <c r="A1028" s="49" t="s">
        <v>1397</v>
      </c>
      <c r="C1028" s="57" t="str">
        <f>_xlfn.XLOOKUP(F1028,truck_and_mark!B:B,truck_and_mark!A:A)</f>
        <v>BF31GPGP</v>
      </c>
      <c r="F1028" s="32" t="s">
        <v>1599</v>
      </c>
      <c r="G1028" s="49" t="s">
        <v>703</v>
      </c>
      <c r="H1028" s="49" t="s">
        <v>704</v>
      </c>
      <c r="I1028" s="49" t="s">
        <v>705</v>
      </c>
      <c r="J1028" s="49">
        <v>1</v>
      </c>
      <c r="K1028" s="49">
        <v>47</v>
      </c>
      <c r="L1028" s="49">
        <v>1880</v>
      </c>
      <c r="M1028" s="49">
        <v>1985</v>
      </c>
      <c r="N1028" s="49">
        <v>8543909000</v>
      </c>
      <c r="O1028" s="49">
        <v>40</v>
      </c>
      <c r="Q1028" s="49">
        <v>14838.8</v>
      </c>
      <c r="R1028" s="49">
        <v>13364.2</v>
      </c>
      <c r="S1028" s="49">
        <v>16.350000000000001</v>
      </c>
      <c r="T1028" s="49">
        <v>1458.25</v>
      </c>
      <c r="U1028" s="49" t="s">
        <v>707</v>
      </c>
      <c r="V1028" s="49" t="s">
        <v>708</v>
      </c>
      <c r="X1028" s="49" t="s">
        <v>703</v>
      </c>
      <c r="Y1028" s="49" t="s">
        <v>704</v>
      </c>
    </row>
    <row r="1029" spans="1:25" ht="12" customHeight="1">
      <c r="A1029" s="49" t="s">
        <v>4235</v>
      </c>
      <c r="C1029" s="57" t="str">
        <f>_xlfn.XLOOKUP(F1029,truck_and_mark!B:B,truck_and_mark!A:A)</f>
        <v>BF31GPGP</v>
      </c>
      <c r="F1029" s="32" t="s">
        <v>4271</v>
      </c>
      <c r="G1029" s="49" t="s">
        <v>4272</v>
      </c>
      <c r="H1029" s="49" t="s">
        <v>4273</v>
      </c>
      <c r="I1029" s="49" t="s">
        <v>4270</v>
      </c>
      <c r="J1029" s="49">
        <v>1</v>
      </c>
      <c r="K1029" s="49">
        <v>1000</v>
      </c>
      <c r="L1029" s="49">
        <v>1000</v>
      </c>
      <c r="M1029" s="49">
        <v>1100</v>
      </c>
      <c r="N1029" s="60"/>
      <c r="O1029" s="49">
        <v>1</v>
      </c>
      <c r="Q1029" s="49">
        <v>2474.06</v>
      </c>
      <c r="R1029" s="49">
        <v>1837.82</v>
      </c>
      <c r="S1029" s="49">
        <v>2.72</v>
      </c>
      <c r="T1029" s="49">
        <v>633.52</v>
      </c>
      <c r="U1029" s="49" t="s">
        <v>754</v>
      </c>
      <c r="V1029" s="49" t="s">
        <v>755</v>
      </c>
      <c r="X1029" s="49" t="s">
        <v>751</v>
      </c>
      <c r="Y1029" s="49" t="s">
        <v>752</v>
      </c>
    </row>
    <row r="1030" spans="1:25" ht="12" customHeight="1">
      <c r="A1030" s="7" t="s">
        <v>1229</v>
      </c>
      <c r="C1030" s="57" t="str">
        <f>_xlfn.XLOOKUP(F1030,truck_and_mark!B:B,truck_and_mark!A:A)</f>
        <v>BF39NLGP</v>
      </c>
      <c r="E1030" s="55" t="s">
        <v>1378</v>
      </c>
      <c r="F1030" s="32" t="s">
        <v>1379</v>
      </c>
      <c r="G1030" s="8" t="s">
        <v>1232</v>
      </c>
      <c r="H1030" s="8" t="s">
        <v>1233</v>
      </c>
      <c r="I1030" s="9" t="s">
        <v>694</v>
      </c>
      <c r="J1030" s="81">
        <v>1</v>
      </c>
      <c r="K1030" s="58">
        <v>7900</v>
      </c>
      <c r="L1030" s="58">
        <v>7900</v>
      </c>
      <c r="M1030" s="58">
        <v>9011</v>
      </c>
      <c r="N1030" s="49">
        <v>8543909000</v>
      </c>
      <c r="O1030" s="49">
        <v>1</v>
      </c>
      <c r="Q1030" s="49">
        <v>12705.04</v>
      </c>
      <c r="R1030" s="49">
        <v>8698.65</v>
      </c>
      <c r="S1030" s="49">
        <v>13.97</v>
      </c>
      <c r="T1030" s="49">
        <v>3992.42</v>
      </c>
      <c r="U1030" s="49" t="s">
        <v>696</v>
      </c>
      <c r="V1030" s="49" t="s">
        <v>1234</v>
      </c>
      <c r="X1030" s="49" t="s">
        <v>1232</v>
      </c>
      <c r="Y1030" s="49" t="s">
        <v>1233</v>
      </c>
    </row>
    <row r="1031" spans="1:25" ht="12" customHeight="1">
      <c r="A1031" s="7" t="s">
        <v>1229</v>
      </c>
      <c r="C1031" s="57" t="str">
        <f>_xlfn.XLOOKUP(F1031,truck_and_mark!B:B,truck_and_mark!A:A)</f>
        <v>BF39NLGP</v>
      </c>
      <c r="E1031" s="55" t="s">
        <v>1378</v>
      </c>
      <c r="F1031" s="32" t="s">
        <v>1379</v>
      </c>
      <c r="G1031" s="8" t="s">
        <v>1235</v>
      </c>
      <c r="H1031" s="8" t="s">
        <v>699</v>
      </c>
      <c r="I1031" s="58" t="s">
        <v>700</v>
      </c>
      <c r="J1031" s="60"/>
      <c r="K1031" s="58">
        <v>240</v>
      </c>
      <c r="L1031" s="58">
        <v>720</v>
      </c>
      <c r="M1031" s="58">
        <v>726</v>
      </c>
      <c r="N1031" s="49">
        <v>5603149000</v>
      </c>
      <c r="O1031" s="49">
        <v>3</v>
      </c>
      <c r="Q1031" s="49">
        <v>2304</v>
      </c>
      <c r="R1031" s="49">
        <v>1319.4</v>
      </c>
      <c r="S1031" s="49">
        <v>2.54</v>
      </c>
      <c r="T1031" s="49">
        <v>982.06</v>
      </c>
      <c r="U1031" s="49" t="s">
        <v>1236</v>
      </c>
      <c r="V1031" s="49" t="s">
        <v>716</v>
      </c>
      <c r="X1031" s="49" t="s">
        <v>1235</v>
      </c>
      <c r="Y1031" s="49" t="s">
        <v>699</v>
      </c>
    </row>
    <row r="1032" spans="1:25" ht="12" customHeight="1">
      <c r="A1032" s="49" t="s">
        <v>1686</v>
      </c>
      <c r="C1032" s="57" t="str">
        <f>_xlfn.XLOOKUP(F1032,truck_and_mark!B:B,truck_and_mark!A:A)</f>
        <v>BF39NLGP</v>
      </c>
      <c r="E1032" s="55" t="s">
        <v>1378</v>
      </c>
      <c r="F1032" s="32" t="s">
        <v>1778</v>
      </c>
      <c r="G1032" s="49" t="s">
        <v>703</v>
      </c>
      <c r="H1032" s="49" t="s">
        <v>704</v>
      </c>
      <c r="I1032" s="49" t="s">
        <v>710</v>
      </c>
      <c r="J1032" s="49">
        <v>1</v>
      </c>
      <c r="K1032" s="49">
        <v>46.4</v>
      </c>
      <c r="L1032" s="49">
        <v>1762</v>
      </c>
      <c r="M1032" s="49">
        <v>1880</v>
      </c>
      <c r="N1032" s="49">
        <v>8543909000</v>
      </c>
      <c r="O1032" s="49">
        <v>38</v>
      </c>
      <c r="Q1032" s="49">
        <v>14031.88</v>
      </c>
      <c r="R1032" s="49">
        <v>12664.83</v>
      </c>
      <c r="S1032" s="49">
        <v>15.47</v>
      </c>
      <c r="T1032" s="49">
        <v>1351.58</v>
      </c>
      <c r="U1032" s="49" t="s">
        <v>712</v>
      </c>
      <c r="V1032" s="49" t="s">
        <v>713</v>
      </c>
      <c r="X1032" s="49" t="s">
        <v>703</v>
      </c>
      <c r="Y1032" s="49" t="s">
        <v>704</v>
      </c>
    </row>
    <row r="1033" spans="1:25" ht="12" customHeight="1">
      <c r="A1033" s="49" t="s">
        <v>1686</v>
      </c>
      <c r="C1033" s="57" t="str">
        <f>_xlfn.XLOOKUP(F1033,truck_and_mark!B:B,truck_and_mark!A:A)</f>
        <v>BF39NLGP</v>
      </c>
      <c r="E1033" s="55" t="s">
        <v>1378</v>
      </c>
      <c r="F1033" s="32" t="s">
        <v>1786</v>
      </c>
      <c r="G1033" s="49" t="s">
        <v>703</v>
      </c>
      <c r="H1033" s="49" t="s">
        <v>704</v>
      </c>
      <c r="I1033" s="49" t="s">
        <v>710</v>
      </c>
      <c r="J1033" s="49">
        <v>1</v>
      </c>
      <c r="K1033" s="49">
        <v>46.4</v>
      </c>
      <c r="L1033" s="49">
        <v>1764</v>
      </c>
      <c r="M1033" s="49">
        <v>1878</v>
      </c>
      <c r="N1033" s="49">
        <v>8543909000</v>
      </c>
      <c r="O1033" s="49">
        <v>38</v>
      </c>
      <c r="Q1033" s="49">
        <v>14031.88</v>
      </c>
      <c r="R1033" s="49">
        <v>12664.83</v>
      </c>
      <c r="S1033" s="49">
        <v>15.47</v>
      </c>
      <c r="T1033" s="49">
        <v>1351.58</v>
      </c>
      <c r="U1033" s="49" t="s">
        <v>712</v>
      </c>
      <c r="V1033" s="49" t="s">
        <v>713</v>
      </c>
      <c r="X1033" s="49" t="s">
        <v>703</v>
      </c>
      <c r="Y1033" s="49" t="s">
        <v>704</v>
      </c>
    </row>
    <row r="1034" spans="1:25" ht="12" customHeight="1">
      <c r="A1034" s="49" t="s">
        <v>1686</v>
      </c>
      <c r="C1034" s="57" t="str">
        <f>_xlfn.XLOOKUP(F1034,truck_and_mark!B:B,truck_and_mark!A:A)</f>
        <v>BF39NLGP</v>
      </c>
      <c r="E1034" s="55" t="s">
        <v>1378</v>
      </c>
      <c r="F1034" s="32" t="s">
        <v>1787</v>
      </c>
      <c r="G1034" s="49" t="s">
        <v>703</v>
      </c>
      <c r="H1034" s="49" t="s">
        <v>704</v>
      </c>
      <c r="I1034" s="49" t="s">
        <v>710</v>
      </c>
      <c r="J1034" s="49">
        <v>1</v>
      </c>
      <c r="K1034" s="49">
        <v>46.4</v>
      </c>
      <c r="L1034" s="49">
        <v>1761</v>
      </c>
      <c r="M1034" s="49">
        <v>1880</v>
      </c>
      <c r="N1034" s="49">
        <v>8543909000</v>
      </c>
      <c r="O1034" s="49">
        <v>38</v>
      </c>
      <c r="Q1034" s="49">
        <v>14031.88</v>
      </c>
      <c r="R1034" s="49">
        <v>12664.83</v>
      </c>
      <c r="S1034" s="49">
        <v>15.47</v>
      </c>
      <c r="T1034" s="49">
        <v>1351.58</v>
      </c>
      <c r="U1034" s="49" t="s">
        <v>712</v>
      </c>
      <c r="V1034" s="49" t="s">
        <v>713</v>
      </c>
      <c r="X1034" s="49" t="s">
        <v>703</v>
      </c>
      <c r="Y1034" s="49" t="s">
        <v>704</v>
      </c>
    </row>
    <row r="1035" spans="1:25" ht="12" customHeight="1">
      <c r="A1035" s="49" t="s">
        <v>1686</v>
      </c>
      <c r="C1035" s="57" t="str">
        <f>_xlfn.XLOOKUP(F1035,truck_and_mark!B:B,truck_and_mark!A:A)</f>
        <v>BF39NLGP</v>
      </c>
      <c r="E1035" s="55" t="s">
        <v>1378</v>
      </c>
      <c r="F1035" s="32" t="s">
        <v>1837</v>
      </c>
      <c r="G1035" s="49" t="s">
        <v>703</v>
      </c>
      <c r="H1035" s="49" t="s">
        <v>704</v>
      </c>
      <c r="I1035" s="49" t="s">
        <v>710</v>
      </c>
      <c r="J1035" s="49">
        <v>1</v>
      </c>
      <c r="K1035" s="49">
        <v>46.4</v>
      </c>
      <c r="L1035" s="49">
        <v>1762</v>
      </c>
      <c r="M1035" s="49">
        <v>1879</v>
      </c>
      <c r="N1035" s="49">
        <v>8543909000</v>
      </c>
      <c r="O1035" s="49">
        <v>38</v>
      </c>
      <c r="Q1035" s="49">
        <v>14031.88</v>
      </c>
      <c r="R1035" s="49">
        <v>12664.83</v>
      </c>
      <c r="S1035" s="49">
        <v>15.47</v>
      </c>
      <c r="T1035" s="49">
        <v>1351.58</v>
      </c>
      <c r="U1035" s="49" t="s">
        <v>712</v>
      </c>
      <c r="V1035" s="49" t="s">
        <v>713</v>
      </c>
      <c r="X1035" s="49" t="s">
        <v>703</v>
      </c>
      <c r="Y1035" s="49" t="s">
        <v>704</v>
      </c>
    </row>
    <row r="1036" spans="1:25" ht="12" customHeight="1">
      <c r="A1036" s="49" t="s">
        <v>4340</v>
      </c>
      <c r="C1036" s="57" t="str">
        <f>_xlfn.XLOOKUP(F1036,truck_and_mark!B:B,truck_and_mark!A:A)</f>
        <v>BF39NLGP</v>
      </c>
      <c r="E1036" s="12" t="s">
        <v>1378</v>
      </c>
      <c r="F1036" s="32" t="s">
        <v>4368</v>
      </c>
      <c r="G1036" s="60" t="s">
        <v>4362</v>
      </c>
      <c r="H1036" s="60" t="s">
        <v>4363</v>
      </c>
      <c r="I1036" s="49" t="s">
        <v>4364</v>
      </c>
      <c r="J1036" s="60">
        <v>1</v>
      </c>
      <c r="K1036" s="53">
        <v>8200.2000000000007</v>
      </c>
      <c r="L1036" s="12">
        <v>10371.89</v>
      </c>
      <c r="M1036" s="12">
        <f>L1036+50</f>
        <v>10421.89</v>
      </c>
      <c r="N1036" s="49">
        <v>72162100</v>
      </c>
      <c r="Q1036" s="49">
        <v>8569</v>
      </c>
      <c r="R1036" s="49">
        <v>7359.5</v>
      </c>
      <c r="S1036" s="49">
        <v>9.42</v>
      </c>
      <c r="T1036" s="49">
        <v>1200.08</v>
      </c>
      <c r="U1036" s="49" t="s">
        <v>785</v>
      </c>
      <c r="V1036" s="49" t="s">
        <v>786</v>
      </c>
      <c r="X1036" s="49" t="s">
        <v>797</v>
      </c>
      <c r="Y1036" s="49" t="s">
        <v>798</v>
      </c>
    </row>
    <row r="1037" spans="1:25" ht="12" customHeight="1">
      <c r="A1037" s="49" t="s">
        <v>4340</v>
      </c>
      <c r="C1037" s="57" t="str">
        <f>_xlfn.XLOOKUP(F1037,truck_and_mark!B:B,truck_and_mark!A:A)</f>
        <v>BF39NLGP</v>
      </c>
      <c r="E1037" s="12" t="s">
        <v>1378</v>
      </c>
      <c r="F1037" s="32" t="s">
        <v>4368</v>
      </c>
      <c r="G1037" s="60"/>
      <c r="H1037" s="60"/>
      <c r="I1037" s="49" t="s">
        <v>4365</v>
      </c>
      <c r="J1037" s="60"/>
      <c r="K1037" s="55">
        <v>2171.69</v>
      </c>
      <c r="L1037" s="60"/>
      <c r="M1037" s="60"/>
      <c r="N1037" s="49">
        <v>72123000</v>
      </c>
      <c r="Q1037" s="49">
        <v>2780.46</v>
      </c>
      <c r="R1037" s="49">
        <v>2390.2199999999998</v>
      </c>
      <c r="S1037" s="49">
        <v>3.07</v>
      </c>
      <c r="T1037" s="49">
        <v>387.17</v>
      </c>
      <c r="U1037" s="49" t="s">
        <v>785</v>
      </c>
      <c r="V1037" s="49" t="s">
        <v>786</v>
      </c>
      <c r="X1037" s="49" t="s">
        <v>793</v>
      </c>
      <c r="Y1037" s="49" t="s">
        <v>794</v>
      </c>
    </row>
    <row r="1038" spans="1:25" ht="12" customHeight="1">
      <c r="A1038" s="7" t="s">
        <v>1229</v>
      </c>
      <c r="C1038" s="57" t="str">
        <f>_xlfn.XLOOKUP(F1038,truck_and_mark!B:B,truck_and_mark!A:A)</f>
        <v>BK03GBGP</v>
      </c>
      <c r="E1038" s="55" t="s">
        <v>1380</v>
      </c>
      <c r="F1038" s="32" t="s">
        <v>1381</v>
      </c>
      <c r="G1038" s="8" t="s">
        <v>1232</v>
      </c>
      <c r="H1038" s="8" t="s">
        <v>1233</v>
      </c>
      <c r="I1038" s="9" t="s">
        <v>694</v>
      </c>
      <c r="J1038" s="81">
        <v>1</v>
      </c>
      <c r="K1038" s="58">
        <v>7900</v>
      </c>
      <c r="L1038" s="58">
        <v>7900</v>
      </c>
      <c r="M1038" s="58">
        <v>9011</v>
      </c>
      <c r="N1038" s="49">
        <v>8543909000</v>
      </c>
      <c r="O1038" s="49">
        <v>1</v>
      </c>
      <c r="Q1038" s="49">
        <v>12705.04</v>
      </c>
      <c r="R1038" s="49">
        <v>8698.65</v>
      </c>
      <c r="S1038" s="49">
        <v>13.97</v>
      </c>
      <c r="T1038" s="49">
        <v>3992.42</v>
      </c>
      <c r="U1038" s="49" t="s">
        <v>696</v>
      </c>
      <c r="V1038" s="49" t="s">
        <v>1234</v>
      </c>
      <c r="X1038" s="49" t="s">
        <v>1232</v>
      </c>
      <c r="Y1038" s="49" t="s">
        <v>1233</v>
      </c>
    </row>
    <row r="1039" spans="1:25" ht="12" customHeight="1">
      <c r="A1039" s="7" t="s">
        <v>1229</v>
      </c>
      <c r="C1039" s="57" t="str">
        <f>_xlfn.XLOOKUP(F1039,truck_and_mark!B:B,truck_and_mark!A:A)</f>
        <v>BK03GBGP</v>
      </c>
      <c r="E1039" s="55" t="s">
        <v>1380</v>
      </c>
      <c r="F1039" s="32" t="s">
        <v>1381</v>
      </c>
      <c r="G1039" s="8" t="s">
        <v>1235</v>
      </c>
      <c r="H1039" s="8" t="s">
        <v>699</v>
      </c>
      <c r="I1039" s="58" t="s">
        <v>700</v>
      </c>
      <c r="J1039" s="60"/>
      <c r="K1039" s="58">
        <v>240</v>
      </c>
      <c r="L1039" s="58">
        <v>720</v>
      </c>
      <c r="M1039" s="58">
        <v>726</v>
      </c>
      <c r="N1039" s="49">
        <v>5603149000</v>
      </c>
      <c r="O1039" s="49">
        <v>3</v>
      </c>
      <c r="Q1039" s="49">
        <v>2304</v>
      </c>
      <c r="R1039" s="49">
        <v>1319.4</v>
      </c>
      <c r="S1039" s="49">
        <v>2.54</v>
      </c>
      <c r="T1039" s="49">
        <v>982.06</v>
      </c>
      <c r="U1039" s="49" t="s">
        <v>1236</v>
      </c>
      <c r="V1039" s="49" t="s">
        <v>716</v>
      </c>
      <c r="X1039" s="49" t="s">
        <v>1235</v>
      </c>
      <c r="Y1039" s="49" t="s">
        <v>699</v>
      </c>
    </row>
    <row r="1040" spans="1:25" ht="12" customHeight="1">
      <c r="A1040" s="49" t="s">
        <v>1686</v>
      </c>
      <c r="C1040" s="57" t="str">
        <f>_xlfn.XLOOKUP(F1040,truck_and_mark!B:B,truck_and_mark!A:A)</f>
        <v>BK03GBGP</v>
      </c>
      <c r="E1040" s="55" t="s">
        <v>1380</v>
      </c>
      <c r="F1040" s="32" t="s">
        <v>1791</v>
      </c>
      <c r="G1040" s="49" t="s">
        <v>703</v>
      </c>
      <c r="H1040" s="49" t="s">
        <v>704</v>
      </c>
      <c r="I1040" s="49" t="s">
        <v>710</v>
      </c>
      <c r="J1040" s="49">
        <v>1</v>
      </c>
      <c r="K1040" s="49">
        <v>46.4</v>
      </c>
      <c r="L1040" s="49">
        <v>1764</v>
      </c>
      <c r="M1040" s="49">
        <v>1878</v>
      </c>
      <c r="N1040" s="49">
        <v>8543909000</v>
      </c>
      <c r="O1040" s="49">
        <v>38</v>
      </c>
      <c r="Q1040" s="49">
        <v>14031.88</v>
      </c>
      <c r="R1040" s="49">
        <v>12664.83</v>
      </c>
      <c r="S1040" s="49">
        <v>15.47</v>
      </c>
      <c r="T1040" s="49">
        <v>1351.58</v>
      </c>
      <c r="U1040" s="49" t="s">
        <v>712</v>
      </c>
      <c r="V1040" s="49" t="s">
        <v>713</v>
      </c>
      <c r="X1040" s="49" t="s">
        <v>703</v>
      </c>
      <c r="Y1040" s="49" t="s">
        <v>704</v>
      </c>
    </row>
    <row r="1041" spans="1:25" ht="12" customHeight="1">
      <c r="A1041" s="49" t="s">
        <v>1686</v>
      </c>
      <c r="C1041" s="57" t="str">
        <f>_xlfn.XLOOKUP(F1041,truck_and_mark!B:B,truck_and_mark!A:A)</f>
        <v>BK03GBGP</v>
      </c>
      <c r="E1041" s="55" t="s">
        <v>1380</v>
      </c>
      <c r="F1041" s="32" t="s">
        <v>1792</v>
      </c>
      <c r="G1041" s="49" t="s">
        <v>703</v>
      </c>
      <c r="H1041" s="49" t="s">
        <v>704</v>
      </c>
      <c r="I1041" s="49" t="s">
        <v>710</v>
      </c>
      <c r="J1041" s="49">
        <v>1</v>
      </c>
      <c r="K1041" s="49">
        <v>46.4</v>
      </c>
      <c r="L1041" s="49">
        <v>1761</v>
      </c>
      <c r="M1041" s="49">
        <v>1877</v>
      </c>
      <c r="N1041" s="49">
        <v>8543909000</v>
      </c>
      <c r="O1041" s="49">
        <v>38</v>
      </c>
      <c r="Q1041" s="49">
        <v>14031.88</v>
      </c>
      <c r="R1041" s="49">
        <v>12664.83</v>
      </c>
      <c r="S1041" s="49">
        <v>15.47</v>
      </c>
      <c r="T1041" s="49">
        <v>1351.58</v>
      </c>
      <c r="U1041" s="49" t="s">
        <v>712</v>
      </c>
      <c r="V1041" s="49" t="s">
        <v>713</v>
      </c>
      <c r="X1041" s="49" t="s">
        <v>703</v>
      </c>
      <c r="Y1041" s="49" t="s">
        <v>704</v>
      </c>
    </row>
    <row r="1042" spans="1:25" ht="12" customHeight="1">
      <c r="A1042" s="49" t="s">
        <v>1686</v>
      </c>
      <c r="C1042" s="57" t="str">
        <f>_xlfn.XLOOKUP(F1042,truck_and_mark!B:B,truck_and_mark!A:A)</f>
        <v>BK03GBGP</v>
      </c>
      <c r="E1042" s="55" t="s">
        <v>1380</v>
      </c>
      <c r="F1042" s="32" t="s">
        <v>1796</v>
      </c>
      <c r="G1042" s="49" t="s">
        <v>703</v>
      </c>
      <c r="H1042" s="49" t="s">
        <v>704</v>
      </c>
      <c r="I1042" s="49" t="s">
        <v>710</v>
      </c>
      <c r="J1042" s="49">
        <v>1</v>
      </c>
      <c r="K1042" s="49">
        <v>46.4</v>
      </c>
      <c r="L1042" s="49">
        <v>1764</v>
      </c>
      <c r="M1042" s="49">
        <v>1876</v>
      </c>
      <c r="N1042" s="49">
        <v>8543909000</v>
      </c>
      <c r="O1042" s="49">
        <v>38</v>
      </c>
      <c r="Q1042" s="49">
        <v>14031.88</v>
      </c>
      <c r="R1042" s="49">
        <v>12664.83</v>
      </c>
      <c r="S1042" s="49">
        <v>15.47</v>
      </c>
      <c r="T1042" s="49">
        <v>1351.58</v>
      </c>
      <c r="U1042" s="49" t="s">
        <v>712</v>
      </c>
      <c r="V1042" s="49" t="s">
        <v>713</v>
      </c>
      <c r="X1042" s="49" t="s">
        <v>703</v>
      </c>
      <c r="Y1042" s="49" t="s">
        <v>704</v>
      </c>
    </row>
    <row r="1043" spans="1:25" ht="12" customHeight="1">
      <c r="A1043" s="49" t="s">
        <v>1686</v>
      </c>
      <c r="C1043" s="57" t="str">
        <f>_xlfn.XLOOKUP(F1043,truck_and_mark!B:B,truck_and_mark!A:A)</f>
        <v>BK03GBGP</v>
      </c>
      <c r="E1043" s="55" t="s">
        <v>1380</v>
      </c>
      <c r="F1043" s="32" t="s">
        <v>1799</v>
      </c>
      <c r="G1043" s="49" t="s">
        <v>703</v>
      </c>
      <c r="H1043" s="49" t="s">
        <v>704</v>
      </c>
      <c r="I1043" s="49" t="s">
        <v>710</v>
      </c>
      <c r="J1043" s="49">
        <v>1</v>
      </c>
      <c r="K1043" s="49">
        <v>46.4</v>
      </c>
      <c r="L1043" s="49">
        <v>1764</v>
      </c>
      <c r="M1043" s="49">
        <v>1878</v>
      </c>
      <c r="N1043" s="49">
        <v>8543909000</v>
      </c>
      <c r="O1043" s="49">
        <v>38</v>
      </c>
      <c r="Q1043" s="49">
        <v>14031.88</v>
      </c>
      <c r="R1043" s="49">
        <v>12664.83</v>
      </c>
      <c r="S1043" s="49">
        <v>15.47</v>
      </c>
      <c r="T1043" s="49">
        <v>1351.58</v>
      </c>
      <c r="U1043" s="49" t="s">
        <v>712</v>
      </c>
      <c r="V1043" s="49" t="s">
        <v>713</v>
      </c>
      <c r="X1043" s="49" t="s">
        <v>703</v>
      </c>
      <c r="Y1043" s="49" t="s">
        <v>704</v>
      </c>
    </row>
    <row r="1044" spans="1:25" ht="12" customHeight="1">
      <c r="A1044" s="49" t="s">
        <v>4340</v>
      </c>
      <c r="C1044" s="57" t="str">
        <f>_xlfn.XLOOKUP(F1044,truck_and_mark!B:B,truck_and_mark!A:A)</f>
        <v>BK03GBGP</v>
      </c>
      <c r="E1044" s="12" t="s">
        <v>1380</v>
      </c>
      <c r="F1044" s="32" t="s">
        <v>4386</v>
      </c>
      <c r="G1044" s="49" t="s">
        <v>4380</v>
      </c>
      <c r="H1044" s="49" t="s">
        <v>4381</v>
      </c>
      <c r="I1044" s="49" t="s">
        <v>4382</v>
      </c>
      <c r="J1044" s="49">
        <v>1</v>
      </c>
      <c r="K1044" s="55">
        <v>8594.4</v>
      </c>
      <c r="L1044" s="55">
        <v>8594.4</v>
      </c>
      <c r="M1044" s="55">
        <f>L1044+50</f>
        <v>8644.4</v>
      </c>
      <c r="N1044" s="49">
        <v>72163290</v>
      </c>
      <c r="O1044" s="49">
        <v>8.6013000000000002</v>
      </c>
      <c r="Q1044" s="49">
        <v>10144.799999999999</v>
      </c>
      <c r="R1044" s="49">
        <v>8719.2000000000007</v>
      </c>
      <c r="S1044" s="49">
        <v>11.16</v>
      </c>
      <c r="T1044" s="49">
        <v>1414.44</v>
      </c>
      <c r="U1044" s="49" t="s">
        <v>785</v>
      </c>
      <c r="V1044" s="49" t="s">
        <v>786</v>
      </c>
      <c r="X1044" s="49" t="s">
        <v>800</v>
      </c>
      <c r="Y1044" s="49" t="s">
        <v>801</v>
      </c>
    </row>
    <row r="1045" spans="1:25" ht="12" customHeight="1">
      <c r="A1045" s="49" t="s">
        <v>892</v>
      </c>
      <c r="C1045" s="57" t="str">
        <f>_xlfn.XLOOKUP(F1045,truck_and_mark!B:B,truck_and_mark!A:A)</f>
        <v>BK04DRGP</v>
      </c>
      <c r="E1045" s="57" t="s">
        <v>1145</v>
      </c>
      <c r="F1045" s="32" t="s">
        <v>1146</v>
      </c>
      <c r="G1045" s="57" t="s">
        <v>219</v>
      </c>
      <c r="H1045" s="57" t="s">
        <v>220</v>
      </c>
      <c r="I1045" s="57" t="s">
        <v>1134</v>
      </c>
      <c r="J1045" s="57">
        <v>1</v>
      </c>
      <c r="K1045" s="58">
        <v>1250</v>
      </c>
      <c r="L1045" s="58">
        <v>1250</v>
      </c>
      <c r="M1045" s="58">
        <v>1250</v>
      </c>
      <c r="N1045" s="49" t="e">
        <f>_xlfn.XLOOKUP(X1045,CI!C:C,CI!#REF!)</f>
        <v>#REF!</v>
      </c>
      <c r="Q1045" s="38">
        <v>12646.61</v>
      </c>
      <c r="R1045" s="38">
        <v>9356.8700000000008</v>
      </c>
      <c r="S1045" s="38">
        <v>13.911</v>
      </c>
      <c r="T1045" s="38">
        <v>3275.8290000000002</v>
      </c>
      <c r="U1045" s="5" t="s">
        <v>18</v>
      </c>
      <c r="V1045" s="5" t="s">
        <v>19</v>
      </c>
      <c r="X1045" s="57" t="s">
        <v>219</v>
      </c>
      <c r="Y1045" s="57" t="s">
        <v>220</v>
      </c>
    </row>
    <row r="1046" spans="1:25" ht="12" customHeight="1">
      <c r="A1046" s="49" t="s">
        <v>892</v>
      </c>
      <c r="C1046" s="57" t="str">
        <f>_xlfn.XLOOKUP(F1046,truck_and_mark!B:B,truck_and_mark!A:A)</f>
        <v>BK04DRGP</v>
      </c>
      <c r="E1046" s="57" t="s">
        <v>1145</v>
      </c>
      <c r="F1046" s="32" t="s">
        <v>1155</v>
      </c>
      <c r="G1046" s="57" t="s">
        <v>1156</v>
      </c>
      <c r="H1046" s="57" t="s">
        <v>1157</v>
      </c>
      <c r="I1046" s="57" t="s">
        <v>1158</v>
      </c>
      <c r="J1046" s="57">
        <v>1</v>
      </c>
      <c r="K1046" s="58">
        <v>900</v>
      </c>
      <c r="L1046" s="58">
        <v>900</v>
      </c>
      <c r="M1046" s="58">
        <v>900</v>
      </c>
      <c r="N1046" s="49" t="e">
        <f>_xlfn.XLOOKUP(X1046,CI!C:C,CI!#REF!)</f>
        <v>#REF!</v>
      </c>
      <c r="Q1046" s="38">
        <v>11453.54</v>
      </c>
      <c r="R1046" s="38">
        <v>8474.15</v>
      </c>
      <c r="S1046" s="38">
        <v>12.598000000000001</v>
      </c>
      <c r="T1046" s="38">
        <v>2966.7919999999999</v>
      </c>
      <c r="U1046" s="5" t="s">
        <v>18</v>
      </c>
      <c r="V1046" s="5" t="s">
        <v>19</v>
      </c>
      <c r="X1046" s="57" t="s">
        <v>225</v>
      </c>
      <c r="Y1046" s="57" t="s">
        <v>226</v>
      </c>
    </row>
    <row r="1047" spans="1:25" ht="12" customHeight="1">
      <c r="A1047" s="49" t="s">
        <v>892</v>
      </c>
      <c r="C1047" s="57" t="str">
        <f>_xlfn.XLOOKUP(F1047,truck_and_mark!B:B,truck_and_mark!A:A)</f>
        <v>BK04DRGP</v>
      </c>
      <c r="E1047" s="57" t="s">
        <v>1145</v>
      </c>
      <c r="F1047" s="32" t="s">
        <v>1166</v>
      </c>
      <c r="G1047" s="57" t="s">
        <v>1156</v>
      </c>
      <c r="H1047" s="57" t="s">
        <v>1157</v>
      </c>
      <c r="I1047" s="57" t="s">
        <v>1158</v>
      </c>
      <c r="J1047" s="57">
        <v>1</v>
      </c>
      <c r="K1047" s="58">
        <v>900</v>
      </c>
      <c r="L1047" s="58">
        <v>900</v>
      </c>
      <c r="M1047" s="58">
        <v>900</v>
      </c>
      <c r="N1047" s="49" t="e">
        <f>_xlfn.XLOOKUP(X1047,CI!C:C,CI!#REF!)</f>
        <v>#REF!</v>
      </c>
      <c r="Q1047" s="38">
        <v>11453.54</v>
      </c>
      <c r="R1047" s="38">
        <v>8474.15</v>
      </c>
      <c r="S1047" s="38">
        <v>12.598000000000001</v>
      </c>
      <c r="T1047" s="38">
        <v>2966.7919999999999</v>
      </c>
      <c r="U1047" s="5" t="s">
        <v>18</v>
      </c>
      <c r="V1047" s="5" t="s">
        <v>19</v>
      </c>
      <c r="X1047" s="57" t="s">
        <v>225</v>
      </c>
      <c r="Y1047" s="57" t="s">
        <v>226</v>
      </c>
    </row>
    <row r="1048" spans="1:25" ht="12" customHeight="1">
      <c r="A1048" s="49" t="s">
        <v>892</v>
      </c>
      <c r="C1048" s="57" t="str">
        <f>_xlfn.XLOOKUP(F1048,truck_and_mark!B:B,truck_and_mark!A:A)</f>
        <v>BK04DRGP</v>
      </c>
      <c r="E1048" s="57" t="s">
        <v>1145</v>
      </c>
      <c r="F1048" s="32" t="s">
        <v>1167</v>
      </c>
      <c r="G1048" s="57" t="s">
        <v>1156</v>
      </c>
      <c r="H1048" s="57" t="s">
        <v>1157</v>
      </c>
      <c r="I1048" s="57" t="s">
        <v>1158</v>
      </c>
      <c r="J1048" s="57">
        <v>1</v>
      </c>
      <c r="K1048" s="58">
        <v>900</v>
      </c>
      <c r="L1048" s="58">
        <v>900</v>
      </c>
      <c r="M1048" s="58">
        <v>900</v>
      </c>
      <c r="N1048" s="49" t="e">
        <f>_xlfn.XLOOKUP(X1048,CI!C:C,CI!#REF!)</f>
        <v>#REF!</v>
      </c>
      <c r="Q1048" s="38">
        <v>11453.54</v>
      </c>
      <c r="R1048" s="38">
        <v>8474.15</v>
      </c>
      <c r="S1048" s="38">
        <v>12.598000000000001</v>
      </c>
      <c r="T1048" s="38">
        <v>2966.7919999999999</v>
      </c>
      <c r="U1048" s="5" t="s">
        <v>18</v>
      </c>
      <c r="V1048" s="5" t="s">
        <v>19</v>
      </c>
      <c r="X1048" s="57" t="s">
        <v>225</v>
      </c>
      <c r="Y1048" s="57" t="s">
        <v>226</v>
      </c>
    </row>
    <row r="1049" spans="1:25" ht="12" customHeight="1">
      <c r="A1049" s="7" t="s">
        <v>1229</v>
      </c>
      <c r="C1049" s="57" t="str">
        <f>_xlfn.XLOOKUP(F1049,truck_and_mark!B:B,truck_and_mark!A:A)</f>
        <v>BK04FHGP</v>
      </c>
      <c r="E1049" s="55" t="s">
        <v>1356</v>
      </c>
      <c r="F1049" s="32" t="s">
        <v>1357</v>
      </c>
      <c r="G1049" s="8" t="s">
        <v>1232</v>
      </c>
      <c r="H1049" s="8" t="s">
        <v>1233</v>
      </c>
      <c r="I1049" s="9" t="s">
        <v>694</v>
      </c>
      <c r="J1049" s="81">
        <v>1</v>
      </c>
      <c r="K1049" s="58">
        <v>7900</v>
      </c>
      <c r="L1049" s="58">
        <v>7900</v>
      </c>
      <c r="M1049" s="58">
        <v>9011</v>
      </c>
      <c r="N1049" s="49">
        <v>8543909000</v>
      </c>
      <c r="O1049" s="49">
        <v>1</v>
      </c>
      <c r="Q1049" s="49">
        <v>12705.04</v>
      </c>
      <c r="R1049" s="49">
        <v>8698.65</v>
      </c>
      <c r="S1049" s="49">
        <v>13.97</v>
      </c>
      <c r="T1049" s="49">
        <v>3992.42</v>
      </c>
      <c r="U1049" s="49" t="s">
        <v>696</v>
      </c>
      <c r="V1049" s="49" t="s">
        <v>1234</v>
      </c>
      <c r="X1049" s="49" t="s">
        <v>1232</v>
      </c>
      <c r="Y1049" s="49" t="s">
        <v>1233</v>
      </c>
    </row>
    <row r="1050" spans="1:25" ht="12" customHeight="1">
      <c r="A1050" s="7" t="s">
        <v>1229</v>
      </c>
      <c r="C1050" s="57" t="str">
        <f>_xlfn.XLOOKUP(F1050,truck_and_mark!B:B,truck_and_mark!A:A)</f>
        <v>BK04FHGP</v>
      </c>
      <c r="E1050" s="55" t="s">
        <v>1356</v>
      </c>
      <c r="F1050" s="32" t="s">
        <v>1357</v>
      </c>
      <c r="G1050" s="8" t="s">
        <v>1235</v>
      </c>
      <c r="H1050" s="8" t="s">
        <v>699</v>
      </c>
      <c r="I1050" s="58" t="s">
        <v>700</v>
      </c>
      <c r="J1050" s="60"/>
      <c r="K1050" s="58">
        <v>240</v>
      </c>
      <c r="L1050" s="58">
        <v>720</v>
      </c>
      <c r="M1050" s="58">
        <v>726</v>
      </c>
      <c r="N1050" s="49">
        <v>5603149000</v>
      </c>
      <c r="O1050" s="49">
        <v>3</v>
      </c>
      <c r="Q1050" s="49">
        <v>2304</v>
      </c>
      <c r="R1050" s="49">
        <v>1319.4</v>
      </c>
      <c r="S1050" s="49">
        <v>2.54</v>
      </c>
      <c r="T1050" s="49">
        <v>982.06</v>
      </c>
      <c r="U1050" s="49" t="s">
        <v>1236</v>
      </c>
      <c r="V1050" s="49" t="s">
        <v>716</v>
      </c>
      <c r="X1050" s="49" t="s">
        <v>1235</v>
      </c>
      <c r="Y1050" s="49" t="s">
        <v>699</v>
      </c>
    </row>
    <row r="1051" spans="1:25" ht="12" customHeight="1">
      <c r="A1051" s="49" t="s">
        <v>1686</v>
      </c>
      <c r="C1051" s="57" t="str">
        <f>_xlfn.XLOOKUP(F1051,truck_and_mark!B:B,truck_and_mark!A:A)</f>
        <v>BK04FHGP</v>
      </c>
      <c r="E1051" s="55" t="s">
        <v>1356</v>
      </c>
      <c r="F1051" s="32" t="s">
        <v>1739</v>
      </c>
      <c r="G1051" s="49" t="s">
        <v>703</v>
      </c>
      <c r="H1051" s="49" t="s">
        <v>704</v>
      </c>
      <c r="I1051" s="49" t="s">
        <v>710</v>
      </c>
      <c r="J1051" s="49">
        <v>1</v>
      </c>
      <c r="K1051" s="49">
        <v>46.4</v>
      </c>
      <c r="L1051" s="49">
        <v>1764</v>
      </c>
      <c r="M1051" s="49">
        <v>1878</v>
      </c>
      <c r="N1051" s="49">
        <v>8543909000</v>
      </c>
      <c r="O1051" s="49">
        <v>38</v>
      </c>
      <c r="Q1051" s="49">
        <v>14031.88</v>
      </c>
      <c r="R1051" s="49">
        <v>12664.83</v>
      </c>
      <c r="S1051" s="49">
        <v>15.47</v>
      </c>
      <c r="T1051" s="49">
        <v>1351.58</v>
      </c>
      <c r="U1051" s="49" t="s">
        <v>712</v>
      </c>
      <c r="V1051" s="49" t="s">
        <v>713</v>
      </c>
      <c r="X1051" s="49" t="s">
        <v>703</v>
      </c>
      <c r="Y1051" s="49" t="s">
        <v>704</v>
      </c>
    </row>
    <row r="1052" spans="1:25" ht="12" customHeight="1">
      <c r="A1052" s="49" t="s">
        <v>1686</v>
      </c>
      <c r="C1052" s="57" t="str">
        <f>_xlfn.XLOOKUP(F1052,truck_and_mark!B:B,truck_and_mark!A:A)</f>
        <v>BK04FHGP</v>
      </c>
      <c r="E1052" s="55" t="s">
        <v>1356</v>
      </c>
      <c r="F1052" s="32" t="s">
        <v>1779</v>
      </c>
      <c r="G1052" s="49" t="s">
        <v>703</v>
      </c>
      <c r="H1052" s="49" t="s">
        <v>704</v>
      </c>
      <c r="I1052" s="49" t="s">
        <v>710</v>
      </c>
      <c r="J1052" s="49">
        <v>1</v>
      </c>
      <c r="K1052" s="49">
        <v>46.4</v>
      </c>
      <c r="L1052" s="49">
        <v>1764</v>
      </c>
      <c r="M1052" s="49">
        <v>1878</v>
      </c>
      <c r="N1052" s="49">
        <v>8543909000</v>
      </c>
      <c r="O1052" s="49">
        <v>38</v>
      </c>
      <c r="Q1052" s="49">
        <v>14031.88</v>
      </c>
      <c r="R1052" s="49">
        <v>12664.83</v>
      </c>
      <c r="S1052" s="49">
        <v>15.47</v>
      </c>
      <c r="T1052" s="49">
        <v>1351.58</v>
      </c>
      <c r="U1052" s="49" t="s">
        <v>712</v>
      </c>
      <c r="V1052" s="49" t="s">
        <v>713</v>
      </c>
      <c r="X1052" s="49" t="s">
        <v>703</v>
      </c>
      <c r="Y1052" s="49" t="s">
        <v>704</v>
      </c>
    </row>
    <row r="1053" spans="1:25" ht="12" customHeight="1">
      <c r="A1053" s="49" t="s">
        <v>1686</v>
      </c>
      <c r="C1053" s="57" t="str">
        <f>_xlfn.XLOOKUP(F1053,truck_and_mark!B:B,truck_and_mark!A:A)</f>
        <v>BK04FHGP</v>
      </c>
      <c r="E1053" s="55" t="s">
        <v>1356</v>
      </c>
      <c r="F1053" s="32" t="s">
        <v>1793</v>
      </c>
      <c r="G1053" s="49" t="s">
        <v>703</v>
      </c>
      <c r="H1053" s="49" t="s">
        <v>704</v>
      </c>
      <c r="I1053" s="49" t="s">
        <v>710</v>
      </c>
      <c r="J1053" s="49">
        <v>1</v>
      </c>
      <c r="K1053" s="49">
        <v>46.4</v>
      </c>
      <c r="L1053" s="49">
        <v>1761</v>
      </c>
      <c r="M1053" s="49">
        <v>1878</v>
      </c>
      <c r="N1053" s="49">
        <v>8543909000</v>
      </c>
      <c r="O1053" s="49">
        <v>38</v>
      </c>
      <c r="Q1053" s="49">
        <v>14031.88</v>
      </c>
      <c r="R1053" s="49">
        <v>12664.83</v>
      </c>
      <c r="S1053" s="49">
        <v>15.47</v>
      </c>
      <c r="T1053" s="49">
        <v>1351.58</v>
      </c>
      <c r="U1053" s="49" t="s">
        <v>712</v>
      </c>
      <c r="V1053" s="49" t="s">
        <v>713</v>
      </c>
      <c r="X1053" s="49" t="s">
        <v>703</v>
      </c>
      <c r="Y1053" s="49" t="s">
        <v>704</v>
      </c>
    </row>
    <row r="1054" spans="1:25" ht="12" customHeight="1">
      <c r="A1054" s="49" t="s">
        <v>1686</v>
      </c>
      <c r="C1054" s="57" t="str">
        <f>_xlfn.XLOOKUP(F1054,truck_and_mark!B:B,truck_and_mark!A:A)</f>
        <v>BK04FHGP</v>
      </c>
      <c r="E1054" s="55" t="s">
        <v>1356</v>
      </c>
      <c r="F1054" s="32" t="s">
        <v>1825</v>
      </c>
      <c r="G1054" s="49" t="s">
        <v>703</v>
      </c>
      <c r="H1054" s="49" t="s">
        <v>704</v>
      </c>
      <c r="I1054" s="49" t="s">
        <v>710</v>
      </c>
      <c r="J1054" s="49">
        <v>1</v>
      </c>
      <c r="K1054" s="49">
        <v>46.4</v>
      </c>
      <c r="L1054" s="49">
        <v>1761</v>
      </c>
      <c r="M1054" s="49">
        <v>1878</v>
      </c>
      <c r="N1054" s="49">
        <v>8543909000</v>
      </c>
      <c r="O1054" s="49">
        <v>38</v>
      </c>
      <c r="Q1054" s="49">
        <v>14031.88</v>
      </c>
      <c r="R1054" s="49">
        <v>12664.83</v>
      </c>
      <c r="S1054" s="49">
        <v>15.47</v>
      </c>
      <c r="T1054" s="49">
        <v>1351.58</v>
      </c>
      <c r="U1054" s="49" t="s">
        <v>712</v>
      </c>
      <c r="V1054" s="49" t="s">
        <v>713</v>
      </c>
      <c r="X1054" s="49" t="s">
        <v>703</v>
      </c>
      <c r="Y1054" s="49" t="s">
        <v>704</v>
      </c>
    </row>
    <row r="1055" spans="1:25" ht="12" customHeight="1">
      <c r="A1055" s="49" t="s">
        <v>4340</v>
      </c>
      <c r="C1055" s="57" t="str">
        <f>_xlfn.XLOOKUP(F1055,truck_and_mark!B:B,truck_and_mark!A:A)</f>
        <v>BK04FHGP</v>
      </c>
      <c r="E1055" s="12" t="s">
        <v>1356</v>
      </c>
      <c r="F1055" s="32" t="s">
        <v>4367</v>
      </c>
      <c r="G1055" s="60" t="s">
        <v>4362</v>
      </c>
      <c r="H1055" s="60" t="s">
        <v>4363</v>
      </c>
      <c r="I1055" s="49" t="s">
        <v>4364</v>
      </c>
      <c r="J1055" s="60">
        <v>1</v>
      </c>
      <c r="K1055" s="53">
        <v>8200.2000000000007</v>
      </c>
      <c r="L1055" s="12">
        <v>10371.89</v>
      </c>
      <c r="M1055" s="12">
        <f>L1055+50</f>
        <v>10421.89</v>
      </c>
      <c r="N1055" s="49">
        <v>72162100</v>
      </c>
      <c r="Q1055" s="49">
        <v>8577.36</v>
      </c>
      <c r="R1055" s="49">
        <v>7366.68</v>
      </c>
      <c r="S1055" s="49">
        <v>9.43</v>
      </c>
      <c r="T1055" s="49">
        <v>1201.25</v>
      </c>
      <c r="U1055" s="49" t="s">
        <v>785</v>
      </c>
      <c r="V1055" s="49" t="s">
        <v>786</v>
      </c>
      <c r="X1055" s="49" t="s">
        <v>797</v>
      </c>
      <c r="Y1055" s="49" t="s">
        <v>798</v>
      </c>
    </row>
    <row r="1056" spans="1:25" ht="12" customHeight="1">
      <c r="A1056" s="49" t="s">
        <v>4340</v>
      </c>
      <c r="C1056" s="57" t="str">
        <f>_xlfn.XLOOKUP(F1056,truck_and_mark!B:B,truck_and_mark!A:A)</f>
        <v>BK04FHGP</v>
      </c>
      <c r="E1056" s="12" t="s">
        <v>1356</v>
      </c>
      <c r="F1056" s="32" t="s">
        <v>4367</v>
      </c>
      <c r="G1056" s="60"/>
      <c r="H1056" s="60"/>
      <c r="I1056" s="49" t="s">
        <v>4365</v>
      </c>
      <c r="J1056" s="60"/>
      <c r="K1056" s="55">
        <v>2171.69</v>
      </c>
      <c r="L1056" s="60"/>
      <c r="M1056" s="60"/>
      <c r="N1056" s="49">
        <v>72123000</v>
      </c>
      <c r="Q1056" s="49">
        <v>2780.46</v>
      </c>
      <c r="R1056" s="49">
        <v>2390.2199999999998</v>
      </c>
      <c r="S1056" s="49">
        <v>3.07</v>
      </c>
      <c r="T1056" s="49">
        <v>387.17</v>
      </c>
      <c r="U1056" s="49" t="s">
        <v>785</v>
      </c>
      <c r="V1056" s="49" t="s">
        <v>786</v>
      </c>
      <c r="X1056" s="49" t="s">
        <v>793</v>
      </c>
      <c r="Y1056" s="49" t="s">
        <v>794</v>
      </c>
    </row>
    <row r="1057" spans="1:25" ht="12" customHeight="1">
      <c r="A1057" s="7" t="s">
        <v>1229</v>
      </c>
      <c r="C1057" s="57" t="str">
        <f>_xlfn.XLOOKUP(F1057,truck_and_mark!B:B,truck_and_mark!A:A)</f>
        <v>BK04FMGP</v>
      </c>
      <c r="E1057" s="55" t="s">
        <v>1316</v>
      </c>
      <c r="F1057" s="32" t="s">
        <v>1317</v>
      </c>
      <c r="G1057" s="8" t="s">
        <v>1232</v>
      </c>
      <c r="H1057" s="8" t="s">
        <v>1233</v>
      </c>
      <c r="I1057" s="9" t="s">
        <v>694</v>
      </c>
      <c r="J1057" s="81">
        <v>1</v>
      </c>
      <c r="K1057" s="58">
        <v>7900</v>
      </c>
      <c r="L1057" s="58">
        <v>7900</v>
      </c>
      <c r="M1057" s="58">
        <v>9011</v>
      </c>
      <c r="N1057" s="49">
        <v>8543909000</v>
      </c>
      <c r="O1057" s="49">
        <v>1</v>
      </c>
      <c r="Q1057" s="49">
        <v>12705.04</v>
      </c>
      <c r="R1057" s="49">
        <v>8698.65</v>
      </c>
      <c r="S1057" s="49">
        <v>13.97</v>
      </c>
      <c r="T1057" s="49">
        <v>3992.42</v>
      </c>
      <c r="U1057" s="49" t="s">
        <v>696</v>
      </c>
      <c r="V1057" s="49" t="s">
        <v>1234</v>
      </c>
      <c r="X1057" s="49" t="s">
        <v>1232</v>
      </c>
      <c r="Y1057" s="49" t="s">
        <v>1233</v>
      </c>
    </row>
    <row r="1058" spans="1:25" ht="12" customHeight="1">
      <c r="A1058" s="7" t="s">
        <v>1229</v>
      </c>
      <c r="C1058" s="57" t="str">
        <f>_xlfn.XLOOKUP(F1058,truck_and_mark!B:B,truck_and_mark!A:A)</f>
        <v>BK04FMGP</v>
      </c>
      <c r="E1058" s="55" t="s">
        <v>1316</v>
      </c>
      <c r="F1058" s="32" t="s">
        <v>1317</v>
      </c>
      <c r="G1058" s="8" t="s">
        <v>1235</v>
      </c>
      <c r="H1058" s="8" t="s">
        <v>699</v>
      </c>
      <c r="I1058" s="58" t="s">
        <v>700</v>
      </c>
      <c r="J1058" s="60"/>
      <c r="K1058" s="58">
        <v>240</v>
      </c>
      <c r="L1058" s="58">
        <v>720</v>
      </c>
      <c r="M1058" s="58">
        <v>726</v>
      </c>
      <c r="N1058" s="49">
        <v>5603149000</v>
      </c>
      <c r="O1058" s="49">
        <v>3</v>
      </c>
      <c r="Q1058" s="49">
        <v>2304</v>
      </c>
      <c r="R1058" s="49">
        <v>1319.4</v>
      </c>
      <c r="S1058" s="49">
        <v>2.54</v>
      </c>
      <c r="T1058" s="49">
        <v>982.06</v>
      </c>
      <c r="U1058" s="49" t="s">
        <v>1236</v>
      </c>
      <c r="V1058" s="49" t="s">
        <v>716</v>
      </c>
      <c r="X1058" s="49" t="s">
        <v>1235</v>
      </c>
      <c r="Y1058" s="49" t="s">
        <v>699</v>
      </c>
    </row>
    <row r="1059" spans="1:25" ht="12" customHeight="1">
      <c r="A1059" s="49" t="s">
        <v>1686</v>
      </c>
      <c r="C1059" s="57" t="str">
        <f>_xlfn.XLOOKUP(F1059,truck_and_mark!B:B,truck_and_mark!A:A)</f>
        <v>BK04FMGP</v>
      </c>
      <c r="E1059" s="55" t="s">
        <v>1316</v>
      </c>
      <c r="F1059" s="32" t="s">
        <v>1746</v>
      </c>
      <c r="G1059" s="49" t="s">
        <v>703</v>
      </c>
      <c r="H1059" s="49" t="s">
        <v>704</v>
      </c>
      <c r="I1059" s="49" t="s">
        <v>710</v>
      </c>
      <c r="J1059" s="49">
        <v>1</v>
      </c>
      <c r="K1059" s="49">
        <v>46.4</v>
      </c>
      <c r="L1059" s="49">
        <v>1764</v>
      </c>
      <c r="M1059" s="49">
        <v>1879</v>
      </c>
      <c r="N1059" s="49">
        <v>8543909000</v>
      </c>
      <c r="O1059" s="49">
        <v>38</v>
      </c>
      <c r="Q1059" s="49">
        <v>14031.88</v>
      </c>
      <c r="R1059" s="49">
        <v>12664.83</v>
      </c>
      <c r="S1059" s="49">
        <v>15.47</v>
      </c>
      <c r="T1059" s="49">
        <v>1351.58</v>
      </c>
      <c r="U1059" s="49" t="s">
        <v>712</v>
      </c>
      <c r="V1059" s="49" t="s">
        <v>713</v>
      </c>
      <c r="X1059" s="49" t="s">
        <v>703</v>
      </c>
      <c r="Y1059" s="49" t="s">
        <v>704</v>
      </c>
    </row>
    <row r="1060" spans="1:25" ht="12" customHeight="1">
      <c r="A1060" s="49" t="s">
        <v>1686</v>
      </c>
      <c r="C1060" s="57" t="str">
        <f>_xlfn.XLOOKUP(F1060,truck_and_mark!B:B,truck_and_mark!A:A)</f>
        <v>BK04FMGP</v>
      </c>
      <c r="E1060" s="55" t="s">
        <v>1316</v>
      </c>
      <c r="F1060" s="32" t="s">
        <v>1771</v>
      </c>
      <c r="G1060" s="49" t="s">
        <v>703</v>
      </c>
      <c r="H1060" s="49" t="s">
        <v>704</v>
      </c>
      <c r="I1060" s="49" t="s">
        <v>710</v>
      </c>
      <c r="J1060" s="49">
        <v>1</v>
      </c>
      <c r="K1060" s="49">
        <v>46.4</v>
      </c>
      <c r="L1060" s="49">
        <v>1764</v>
      </c>
      <c r="M1060" s="49">
        <v>1878</v>
      </c>
      <c r="N1060" s="49">
        <v>8543909000</v>
      </c>
      <c r="O1060" s="49">
        <v>38</v>
      </c>
      <c r="Q1060" s="49">
        <v>14031.88</v>
      </c>
      <c r="R1060" s="49">
        <v>12664.83</v>
      </c>
      <c r="S1060" s="49">
        <v>15.47</v>
      </c>
      <c r="T1060" s="49">
        <v>1351.58</v>
      </c>
      <c r="U1060" s="49" t="s">
        <v>712</v>
      </c>
      <c r="V1060" s="49" t="s">
        <v>713</v>
      </c>
      <c r="X1060" s="49" t="s">
        <v>703</v>
      </c>
      <c r="Y1060" s="49" t="s">
        <v>704</v>
      </c>
    </row>
    <row r="1061" spans="1:25" ht="12" customHeight="1">
      <c r="A1061" s="49" t="s">
        <v>1686</v>
      </c>
      <c r="C1061" s="57" t="str">
        <f>_xlfn.XLOOKUP(F1061,truck_and_mark!B:B,truck_and_mark!A:A)</f>
        <v>BK04FMGP</v>
      </c>
      <c r="E1061" s="55" t="s">
        <v>1316</v>
      </c>
      <c r="F1061" s="32" t="s">
        <v>1822</v>
      </c>
      <c r="G1061" s="49" t="s">
        <v>703</v>
      </c>
      <c r="H1061" s="49" t="s">
        <v>704</v>
      </c>
      <c r="I1061" s="49" t="s">
        <v>710</v>
      </c>
      <c r="J1061" s="49">
        <v>1</v>
      </c>
      <c r="K1061" s="49">
        <v>46.4</v>
      </c>
      <c r="L1061" s="49">
        <v>1762</v>
      </c>
      <c r="M1061" s="49">
        <v>1879</v>
      </c>
      <c r="N1061" s="49">
        <v>8543909000</v>
      </c>
      <c r="O1061" s="49">
        <v>38</v>
      </c>
      <c r="Q1061" s="49">
        <v>14031.88</v>
      </c>
      <c r="R1061" s="49">
        <v>12664.83</v>
      </c>
      <c r="S1061" s="49">
        <v>15.47</v>
      </c>
      <c r="T1061" s="49">
        <v>1351.58</v>
      </c>
      <c r="U1061" s="49" t="s">
        <v>712</v>
      </c>
      <c r="V1061" s="49" t="s">
        <v>713</v>
      </c>
      <c r="X1061" s="49" t="s">
        <v>703</v>
      </c>
      <c r="Y1061" s="49" t="s">
        <v>704</v>
      </c>
    </row>
    <row r="1062" spans="1:25" ht="12" customHeight="1">
      <c r="A1062" s="49" t="s">
        <v>1686</v>
      </c>
      <c r="C1062" s="57" t="str">
        <f>_xlfn.XLOOKUP(F1062,truck_and_mark!B:B,truck_and_mark!A:A)</f>
        <v>BK04FMGP</v>
      </c>
      <c r="E1062" s="55" t="s">
        <v>1316</v>
      </c>
      <c r="F1062" s="32" t="s">
        <v>1965</v>
      </c>
      <c r="G1062" s="49" t="s">
        <v>703</v>
      </c>
      <c r="H1062" s="49" t="s">
        <v>704</v>
      </c>
      <c r="I1062" s="49" t="s">
        <v>710</v>
      </c>
      <c r="J1062" s="49">
        <v>1</v>
      </c>
      <c r="K1062" s="49">
        <v>46.4</v>
      </c>
      <c r="L1062" s="49">
        <v>1764</v>
      </c>
      <c r="M1062" s="49">
        <v>1880</v>
      </c>
      <c r="N1062" s="49">
        <v>8543909000</v>
      </c>
      <c r="O1062" s="49">
        <v>38</v>
      </c>
      <c r="Q1062" s="49">
        <v>14031.88</v>
      </c>
      <c r="R1062" s="49">
        <v>12664.83</v>
      </c>
      <c r="S1062" s="49">
        <v>15.47</v>
      </c>
      <c r="T1062" s="49">
        <v>1351.58</v>
      </c>
      <c r="U1062" s="49" t="s">
        <v>712</v>
      </c>
      <c r="V1062" s="49" t="s">
        <v>713</v>
      </c>
      <c r="X1062" s="49" t="s">
        <v>703</v>
      </c>
      <c r="Y1062" s="49" t="s">
        <v>704</v>
      </c>
    </row>
    <row r="1063" spans="1:25" ht="12" customHeight="1">
      <c r="A1063" s="49" t="s">
        <v>4340</v>
      </c>
      <c r="C1063" s="57" t="str">
        <f>_xlfn.XLOOKUP(F1063,truck_and_mark!B:B,truck_and_mark!A:A)</f>
        <v>BK04FMGP</v>
      </c>
      <c r="E1063" s="12" t="s">
        <v>1316</v>
      </c>
      <c r="F1063" s="32" t="s">
        <v>4379</v>
      </c>
      <c r="G1063" s="49" t="s">
        <v>4380</v>
      </c>
      <c r="H1063" s="49" t="s">
        <v>4381</v>
      </c>
      <c r="I1063" s="49" t="s">
        <v>4382</v>
      </c>
      <c r="J1063" s="49">
        <v>1</v>
      </c>
      <c r="K1063" s="55">
        <v>8594.4</v>
      </c>
      <c r="L1063" s="55">
        <v>8594.4</v>
      </c>
      <c r="M1063" s="55">
        <f>L1063+50</f>
        <v>8644.4</v>
      </c>
      <c r="N1063" s="49">
        <v>72163290</v>
      </c>
      <c r="O1063" s="49">
        <v>8.6013000000000002</v>
      </c>
      <c r="Q1063" s="49">
        <v>10144.799999999999</v>
      </c>
      <c r="R1063" s="49">
        <v>8719.2000000000007</v>
      </c>
      <c r="S1063" s="49">
        <v>11.16</v>
      </c>
      <c r="T1063" s="49">
        <v>1414.44</v>
      </c>
      <c r="U1063" s="49" t="s">
        <v>785</v>
      </c>
      <c r="V1063" s="49" t="s">
        <v>786</v>
      </c>
      <c r="X1063" s="49" t="s">
        <v>800</v>
      </c>
      <c r="Y1063" s="49" t="s">
        <v>801</v>
      </c>
    </row>
    <row r="1064" spans="1:25" ht="12" customHeight="1">
      <c r="A1064" s="7" t="s">
        <v>1229</v>
      </c>
      <c r="C1064" s="57" t="str">
        <f>_xlfn.XLOOKUP(F1064,truck_and_mark!B:B,truck_and_mark!A:A)</f>
        <v>BK04FTGP</v>
      </c>
      <c r="E1064" s="55" t="s">
        <v>1300</v>
      </c>
      <c r="F1064" s="32" t="s">
        <v>1301</v>
      </c>
      <c r="G1064" s="8" t="s">
        <v>1232</v>
      </c>
      <c r="H1064" s="8" t="s">
        <v>1233</v>
      </c>
      <c r="I1064" s="9" t="s">
        <v>694</v>
      </c>
      <c r="J1064" s="81">
        <v>1</v>
      </c>
      <c r="K1064" s="58">
        <v>7900</v>
      </c>
      <c r="L1064" s="58">
        <v>7900</v>
      </c>
      <c r="M1064" s="58">
        <v>9011</v>
      </c>
      <c r="N1064" s="49">
        <v>8543909000</v>
      </c>
      <c r="O1064" s="49">
        <v>1</v>
      </c>
      <c r="Q1064" s="49">
        <v>12705.04</v>
      </c>
      <c r="R1064" s="49">
        <v>8698.65</v>
      </c>
      <c r="S1064" s="49">
        <v>13.97</v>
      </c>
      <c r="T1064" s="49">
        <v>3992.42</v>
      </c>
      <c r="U1064" s="49" t="s">
        <v>696</v>
      </c>
      <c r="V1064" s="49" t="s">
        <v>1234</v>
      </c>
      <c r="X1064" s="49" t="s">
        <v>1232</v>
      </c>
      <c r="Y1064" s="49" t="s">
        <v>1233</v>
      </c>
    </row>
    <row r="1065" spans="1:25" ht="12" customHeight="1">
      <c r="A1065" s="7" t="s">
        <v>1229</v>
      </c>
      <c r="C1065" s="57" t="str">
        <f>_xlfn.XLOOKUP(F1065,truck_and_mark!B:B,truck_and_mark!A:A)</f>
        <v>BK04FTGP</v>
      </c>
      <c r="E1065" s="55" t="s">
        <v>1300</v>
      </c>
      <c r="F1065" s="32" t="s">
        <v>1301</v>
      </c>
      <c r="G1065" s="8" t="s">
        <v>1235</v>
      </c>
      <c r="H1065" s="8" t="s">
        <v>699</v>
      </c>
      <c r="I1065" s="58" t="s">
        <v>700</v>
      </c>
      <c r="J1065" s="60"/>
      <c r="K1065" s="58">
        <v>240</v>
      </c>
      <c r="L1065" s="58">
        <v>720</v>
      </c>
      <c r="M1065" s="58">
        <v>726</v>
      </c>
      <c r="N1065" s="49">
        <v>5603149000</v>
      </c>
      <c r="O1065" s="49">
        <v>3</v>
      </c>
      <c r="Q1065" s="49">
        <v>2304</v>
      </c>
      <c r="R1065" s="49">
        <v>1319.4</v>
      </c>
      <c r="S1065" s="49">
        <v>2.54</v>
      </c>
      <c r="T1065" s="49">
        <v>982.06</v>
      </c>
      <c r="U1065" s="49" t="s">
        <v>1236</v>
      </c>
      <c r="V1065" s="49" t="s">
        <v>716</v>
      </c>
      <c r="X1065" s="49" t="s">
        <v>1235</v>
      </c>
      <c r="Y1065" s="49" t="s">
        <v>699</v>
      </c>
    </row>
    <row r="1066" spans="1:25" ht="12" customHeight="1">
      <c r="A1066" s="49" t="s">
        <v>1686</v>
      </c>
      <c r="C1066" s="57" t="str">
        <f>_xlfn.XLOOKUP(F1066,truck_and_mark!B:B,truck_and_mark!A:A)</f>
        <v>BK04FTGP</v>
      </c>
      <c r="E1066" s="55" t="s">
        <v>1300</v>
      </c>
      <c r="F1066" s="32" t="s">
        <v>1750</v>
      </c>
      <c r="G1066" s="49" t="s">
        <v>703</v>
      </c>
      <c r="H1066" s="49" t="s">
        <v>704</v>
      </c>
      <c r="I1066" s="49" t="s">
        <v>710</v>
      </c>
      <c r="J1066" s="49">
        <v>1</v>
      </c>
      <c r="K1066" s="49">
        <v>46.4</v>
      </c>
      <c r="L1066" s="49">
        <v>1762</v>
      </c>
      <c r="M1066" s="49">
        <v>1879</v>
      </c>
      <c r="N1066" s="49">
        <v>8543909000</v>
      </c>
      <c r="O1066" s="49">
        <v>38</v>
      </c>
      <c r="Q1066" s="49">
        <v>14031.88</v>
      </c>
      <c r="R1066" s="49">
        <v>12664.83</v>
      </c>
      <c r="S1066" s="49">
        <v>15.47</v>
      </c>
      <c r="T1066" s="49">
        <v>1351.58</v>
      </c>
      <c r="U1066" s="49" t="s">
        <v>712</v>
      </c>
      <c r="V1066" s="49" t="s">
        <v>713</v>
      </c>
      <c r="X1066" s="49" t="s">
        <v>703</v>
      </c>
      <c r="Y1066" s="49" t="s">
        <v>704</v>
      </c>
    </row>
    <row r="1067" spans="1:25" ht="12" customHeight="1">
      <c r="A1067" s="49" t="s">
        <v>1686</v>
      </c>
      <c r="C1067" s="57" t="str">
        <f>_xlfn.XLOOKUP(F1067,truck_and_mark!B:B,truck_and_mark!A:A)</f>
        <v>BK04FTGP</v>
      </c>
      <c r="E1067" s="55" t="s">
        <v>1300</v>
      </c>
      <c r="F1067" s="32" t="s">
        <v>1800</v>
      </c>
      <c r="G1067" s="49" t="s">
        <v>703</v>
      </c>
      <c r="H1067" s="49" t="s">
        <v>704</v>
      </c>
      <c r="I1067" s="49" t="s">
        <v>710</v>
      </c>
      <c r="J1067" s="49">
        <v>1</v>
      </c>
      <c r="K1067" s="49">
        <v>46.4</v>
      </c>
      <c r="L1067" s="49">
        <v>1761</v>
      </c>
      <c r="M1067" s="49">
        <v>1880</v>
      </c>
      <c r="N1067" s="49">
        <v>8543909000</v>
      </c>
      <c r="O1067" s="49">
        <v>38</v>
      </c>
      <c r="Q1067" s="49">
        <v>14031.88</v>
      </c>
      <c r="R1067" s="49">
        <v>12664.83</v>
      </c>
      <c r="S1067" s="49">
        <v>15.47</v>
      </c>
      <c r="T1067" s="49">
        <v>1351.58</v>
      </c>
      <c r="U1067" s="49" t="s">
        <v>712</v>
      </c>
      <c r="V1067" s="49" t="s">
        <v>713</v>
      </c>
      <c r="X1067" s="49" t="s">
        <v>703</v>
      </c>
      <c r="Y1067" s="49" t="s">
        <v>704</v>
      </c>
    </row>
    <row r="1068" spans="1:25" ht="12" customHeight="1">
      <c r="A1068" s="49" t="s">
        <v>1686</v>
      </c>
      <c r="C1068" s="57" t="str">
        <f>_xlfn.XLOOKUP(F1068,truck_and_mark!B:B,truck_and_mark!A:A)</f>
        <v>BK04FTGP</v>
      </c>
      <c r="E1068" s="55" t="s">
        <v>1300</v>
      </c>
      <c r="F1068" s="32" t="s">
        <v>1811</v>
      </c>
      <c r="G1068" s="49" t="s">
        <v>703</v>
      </c>
      <c r="H1068" s="49" t="s">
        <v>704</v>
      </c>
      <c r="I1068" s="49" t="s">
        <v>710</v>
      </c>
      <c r="J1068" s="49">
        <v>1</v>
      </c>
      <c r="K1068" s="49">
        <v>46.4</v>
      </c>
      <c r="L1068" s="49">
        <v>1764</v>
      </c>
      <c r="M1068" s="49">
        <v>1878</v>
      </c>
      <c r="N1068" s="49">
        <v>8543909000</v>
      </c>
      <c r="O1068" s="49">
        <v>38</v>
      </c>
      <c r="Q1068" s="49">
        <v>14031.88</v>
      </c>
      <c r="R1068" s="49">
        <v>12664.83</v>
      </c>
      <c r="S1068" s="49">
        <v>15.47</v>
      </c>
      <c r="T1068" s="49">
        <v>1351.58</v>
      </c>
      <c r="U1068" s="49" t="s">
        <v>712</v>
      </c>
      <c r="V1068" s="49" t="s">
        <v>713</v>
      </c>
      <c r="X1068" s="49" t="s">
        <v>703</v>
      </c>
      <c r="Y1068" s="49" t="s">
        <v>704</v>
      </c>
    </row>
    <row r="1069" spans="1:25" ht="12" customHeight="1">
      <c r="A1069" s="49" t="s">
        <v>1686</v>
      </c>
      <c r="C1069" s="57" t="str">
        <f>_xlfn.XLOOKUP(F1069,truck_and_mark!B:B,truck_and_mark!A:A)</f>
        <v>BK04FTGP</v>
      </c>
      <c r="E1069" s="55" t="s">
        <v>1300</v>
      </c>
      <c r="F1069" s="32" t="s">
        <v>1958</v>
      </c>
      <c r="G1069" s="49" t="s">
        <v>703</v>
      </c>
      <c r="H1069" s="49" t="s">
        <v>704</v>
      </c>
      <c r="I1069" s="49" t="s">
        <v>710</v>
      </c>
      <c r="J1069" s="49">
        <v>1</v>
      </c>
      <c r="K1069" s="49">
        <v>46.4</v>
      </c>
      <c r="L1069" s="49">
        <v>1761</v>
      </c>
      <c r="M1069" s="49">
        <v>1878</v>
      </c>
      <c r="N1069" s="49">
        <v>8543909000</v>
      </c>
      <c r="O1069" s="49">
        <v>38</v>
      </c>
      <c r="Q1069" s="49">
        <v>14031.88</v>
      </c>
      <c r="R1069" s="49">
        <v>12664.83</v>
      </c>
      <c r="S1069" s="49">
        <v>15.47</v>
      </c>
      <c r="T1069" s="49">
        <v>1351.58</v>
      </c>
      <c r="U1069" s="49" t="s">
        <v>712</v>
      </c>
      <c r="V1069" s="49" t="s">
        <v>713</v>
      </c>
      <c r="X1069" s="49" t="s">
        <v>703</v>
      </c>
      <c r="Y1069" s="49" t="s">
        <v>704</v>
      </c>
    </row>
    <row r="1070" spans="1:25" ht="12" customHeight="1">
      <c r="A1070" s="49" t="s">
        <v>4340</v>
      </c>
      <c r="C1070" s="57" t="str">
        <f>_xlfn.XLOOKUP(F1070,truck_and_mark!B:B,truck_and_mark!A:A)</f>
        <v>BK04FTGP</v>
      </c>
      <c r="E1070" s="12" t="s">
        <v>1300</v>
      </c>
      <c r="F1070" s="32" t="s">
        <v>4374</v>
      </c>
      <c r="G1070" s="49" t="s">
        <v>4357</v>
      </c>
      <c r="H1070" s="49" t="s">
        <v>4358</v>
      </c>
      <c r="I1070" s="49" t="s">
        <v>4373</v>
      </c>
      <c r="J1070" s="49">
        <v>1</v>
      </c>
      <c r="K1070" s="55">
        <v>10183.120000000001</v>
      </c>
      <c r="L1070" s="55">
        <v>10183.120000000001</v>
      </c>
      <c r="M1070" s="55">
        <f>L1070+50</f>
        <v>10233.120000000001</v>
      </c>
      <c r="N1070" s="49">
        <v>72163100</v>
      </c>
      <c r="O1070" s="49">
        <v>10.079977758</v>
      </c>
      <c r="Q1070" s="49">
        <v>10876.8</v>
      </c>
      <c r="R1070" s="49">
        <v>9350.4</v>
      </c>
      <c r="S1070" s="49">
        <v>11.96</v>
      </c>
      <c r="T1070" s="49">
        <v>1514.44</v>
      </c>
      <c r="U1070" s="49" t="s">
        <v>785</v>
      </c>
      <c r="V1070" s="49" t="s">
        <v>786</v>
      </c>
      <c r="X1070" s="49" t="s">
        <v>4346</v>
      </c>
      <c r="Y1070" s="49" t="s">
        <v>805</v>
      </c>
    </row>
    <row r="1071" spans="1:25" ht="12" customHeight="1">
      <c r="A1071" s="7" t="s">
        <v>1229</v>
      </c>
      <c r="C1071" s="57" t="str">
        <f>_xlfn.XLOOKUP(F1071,truck_and_mark!B:B,truck_and_mark!A:A)</f>
        <v>BV72XDGP</v>
      </c>
      <c r="E1071" s="55" t="s">
        <v>1329</v>
      </c>
      <c r="F1071" s="32" t="s">
        <v>1330</v>
      </c>
      <c r="G1071" s="8" t="s">
        <v>1232</v>
      </c>
      <c r="H1071" s="8" t="s">
        <v>1233</v>
      </c>
      <c r="I1071" s="9" t="s">
        <v>694</v>
      </c>
      <c r="J1071" s="81">
        <v>1</v>
      </c>
      <c r="K1071" s="58">
        <v>7900</v>
      </c>
      <c r="L1071" s="58">
        <v>7900</v>
      </c>
      <c r="M1071" s="58">
        <v>9011</v>
      </c>
      <c r="N1071" s="49">
        <v>8543909000</v>
      </c>
      <c r="O1071" s="49">
        <v>1</v>
      </c>
      <c r="Q1071" s="49">
        <v>12705.04</v>
      </c>
      <c r="R1071" s="49">
        <v>8698.65</v>
      </c>
      <c r="S1071" s="49">
        <v>13.97</v>
      </c>
      <c r="T1071" s="49">
        <v>3992.42</v>
      </c>
      <c r="U1071" s="49" t="s">
        <v>696</v>
      </c>
      <c r="V1071" s="49" t="s">
        <v>1234</v>
      </c>
      <c r="X1071" s="49" t="s">
        <v>1232</v>
      </c>
      <c r="Y1071" s="49" t="s">
        <v>1233</v>
      </c>
    </row>
    <row r="1072" spans="1:25" ht="12" customHeight="1">
      <c r="A1072" s="7" t="s">
        <v>1229</v>
      </c>
      <c r="C1072" s="57" t="str">
        <f>_xlfn.XLOOKUP(F1072,truck_and_mark!B:B,truck_and_mark!A:A)</f>
        <v>BV72XDGP</v>
      </c>
      <c r="E1072" s="55" t="s">
        <v>1329</v>
      </c>
      <c r="F1072" s="32" t="s">
        <v>1330</v>
      </c>
      <c r="G1072" s="8" t="s">
        <v>1235</v>
      </c>
      <c r="H1072" s="8" t="s">
        <v>699</v>
      </c>
      <c r="I1072" s="58" t="s">
        <v>700</v>
      </c>
      <c r="J1072" s="60"/>
      <c r="K1072" s="58">
        <v>240</v>
      </c>
      <c r="L1072" s="58">
        <v>720</v>
      </c>
      <c r="M1072" s="58">
        <v>726</v>
      </c>
      <c r="N1072" s="49">
        <v>5603149000</v>
      </c>
      <c r="O1072" s="49">
        <v>3</v>
      </c>
      <c r="Q1072" s="49">
        <v>2304</v>
      </c>
      <c r="R1072" s="49">
        <v>1319.4</v>
      </c>
      <c r="S1072" s="49">
        <v>2.54</v>
      </c>
      <c r="T1072" s="49">
        <v>982.06</v>
      </c>
      <c r="U1072" s="49" t="s">
        <v>1236</v>
      </c>
      <c r="V1072" s="49" t="s">
        <v>716</v>
      </c>
      <c r="X1072" s="49" t="s">
        <v>1235</v>
      </c>
      <c r="Y1072" s="49" t="s">
        <v>699</v>
      </c>
    </row>
    <row r="1073" spans="1:25" ht="12" customHeight="1">
      <c r="A1073" s="49" t="s">
        <v>1686</v>
      </c>
      <c r="C1073" s="57" t="str">
        <f>_xlfn.XLOOKUP(F1073,truck_and_mark!B:B,truck_and_mark!A:A)</f>
        <v>BV72XDGP</v>
      </c>
      <c r="E1073" s="55" t="s">
        <v>1329</v>
      </c>
      <c r="F1073" s="32" t="s">
        <v>1780</v>
      </c>
      <c r="G1073" s="49" t="s">
        <v>703</v>
      </c>
      <c r="H1073" s="49" t="s">
        <v>704</v>
      </c>
      <c r="I1073" s="49" t="s">
        <v>710</v>
      </c>
      <c r="J1073" s="49">
        <v>1</v>
      </c>
      <c r="K1073" s="49">
        <v>46.4</v>
      </c>
      <c r="L1073" s="49">
        <v>1761</v>
      </c>
      <c r="M1073" s="49">
        <v>1879</v>
      </c>
      <c r="N1073" s="49">
        <v>8543909000</v>
      </c>
      <c r="O1073" s="49">
        <v>38</v>
      </c>
      <c r="Q1073" s="49">
        <v>14031.88</v>
      </c>
      <c r="R1073" s="49">
        <v>12664.83</v>
      </c>
      <c r="S1073" s="49">
        <v>15.47</v>
      </c>
      <c r="T1073" s="49">
        <v>1351.58</v>
      </c>
      <c r="U1073" s="49" t="s">
        <v>712</v>
      </c>
      <c r="V1073" s="49" t="s">
        <v>713</v>
      </c>
      <c r="X1073" s="49" t="s">
        <v>703</v>
      </c>
      <c r="Y1073" s="49" t="s">
        <v>704</v>
      </c>
    </row>
    <row r="1074" spans="1:25" ht="12" customHeight="1">
      <c r="A1074" s="49" t="s">
        <v>1686</v>
      </c>
      <c r="C1074" s="57" t="str">
        <f>_xlfn.XLOOKUP(F1074,truck_and_mark!B:B,truck_and_mark!A:A)</f>
        <v>BV72XDGP</v>
      </c>
      <c r="E1074" s="55" t="s">
        <v>1329</v>
      </c>
      <c r="F1074" s="32" t="s">
        <v>1798</v>
      </c>
      <c r="G1074" s="49" t="s">
        <v>703</v>
      </c>
      <c r="H1074" s="49" t="s">
        <v>704</v>
      </c>
      <c r="I1074" s="49" t="s">
        <v>710</v>
      </c>
      <c r="J1074" s="49">
        <v>1</v>
      </c>
      <c r="K1074" s="49">
        <v>46.4</v>
      </c>
      <c r="L1074" s="49">
        <v>1761</v>
      </c>
      <c r="M1074" s="49">
        <v>1879</v>
      </c>
      <c r="N1074" s="49">
        <v>8543909000</v>
      </c>
      <c r="O1074" s="49">
        <v>38</v>
      </c>
      <c r="Q1074" s="49">
        <v>14031.88</v>
      </c>
      <c r="R1074" s="49">
        <v>12664.83</v>
      </c>
      <c r="S1074" s="49">
        <v>15.47</v>
      </c>
      <c r="T1074" s="49">
        <v>1351.58</v>
      </c>
      <c r="U1074" s="49" t="s">
        <v>712</v>
      </c>
      <c r="V1074" s="49" t="s">
        <v>713</v>
      </c>
      <c r="X1074" s="49" t="s">
        <v>703</v>
      </c>
      <c r="Y1074" s="49" t="s">
        <v>704</v>
      </c>
    </row>
    <row r="1075" spans="1:25" ht="12" customHeight="1">
      <c r="A1075" s="49" t="s">
        <v>1686</v>
      </c>
      <c r="C1075" s="57" t="str">
        <f>_xlfn.XLOOKUP(F1075,truck_and_mark!B:B,truck_and_mark!A:A)</f>
        <v>BV72XDGP</v>
      </c>
      <c r="E1075" s="55" t="s">
        <v>1329</v>
      </c>
      <c r="F1075" s="32" t="s">
        <v>1805</v>
      </c>
      <c r="G1075" s="49" t="s">
        <v>703</v>
      </c>
      <c r="H1075" s="49" t="s">
        <v>704</v>
      </c>
      <c r="I1075" s="49" t="s">
        <v>710</v>
      </c>
      <c r="J1075" s="49">
        <v>1</v>
      </c>
      <c r="K1075" s="49">
        <v>46.4</v>
      </c>
      <c r="L1075" s="49">
        <v>1761</v>
      </c>
      <c r="M1075" s="49">
        <v>1878</v>
      </c>
      <c r="N1075" s="49">
        <v>8543909000</v>
      </c>
      <c r="O1075" s="49">
        <v>38</v>
      </c>
      <c r="Q1075" s="49">
        <v>14031.88</v>
      </c>
      <c r="R1075" s="49">
        <v>12664.83</v>
      </c>
      <c r="S1075" s="49">
        <v>15.47</v>
      </c>
      <c r="T1075" s="49">
        <v>1351.58</v>
      </c>
      <c r="U1075" s="49" t="s">
        <v>712</v>
      </c>
      <c r="V1075" s="49" t="s">
        <v>713</v>
      </c>
      <c r="X1075" s="49" t="s">
        <v>703</v>
      </c>
      <c r="Y1075" s="49" t="s">
        <v>704</v>
      </c>
    </row>
    <row r="1076" spans="1:25" ht="12" customHeight="1">
      <c r="A1076" s="49" t="s">
        <v>1686</v>
      </c>
      <c r="C1076" s="57" t="str">
        <f>_xlfn.XLOOKUP(F1076,truck_and_mark!B:B,truck_and_mark!A:A)</f>
        <v>BV72XDGP</v>
      </c>
      <c r="E1076" s="55" t="s">
        <v>1329</v>
      </c>
      <c r="F1076" s="32" t="s">
        <v>1847</v>
      </c>
      <c r="G1076" s="49" t="s">
        <v>703</v>
      </c>
      <c r="H1076" s="49" t="s">
        <v>704</v>
      </c>
      <c r="I1076" s="49" t="s">
        <v>710</v>
      </c>
      <c r="J1076" s="49">
        <v>1</v>
      </c>
      <c r="K1076" s="49">
        <v>46.4</v>
      </c>
      <c r="L1076" s="49">
        <v>1762</v>
      </c>
      <c r="M1076" s="49">
        <v>1877</v>
      </c>
      <c r="N1076" s="49">
        <v>8543909000</v>
      </c>
      <c r="O1076" s="49">
        <v>38</v>
      </c>
      <c r="Q1076" s="49">
        <v>14031.88</v>
      </c>
      <c r="R1076" s="49">
        <v>12664.83</v>
      </c>
      <c r="S1076" s="49">
        <v>15.47</v>
      </c>
      <c r="T1076" s="49">
        <v>1351.58</v>
      </c>
      <c r="U1076" s="49" t="s">
        <v>712</v>
      </c>
      <c r="V1076" s="49" t="s">
        <v>713</v>
      </c>
      <c r="X1076" s="49" t="s">
        <v>703</v>
      </c>
      <c r="Y1076" s="49" t="s">
        <v>704</v>
      </c>
    </row>
    <row r="1077" spans="1:25" ht="12" customHeight="1">
      <c r="A1077" s="49" t="s">
        <v>4340</v>
      </c>
      <c r="C1077" s="57" t="str">
        <f>_xlfn.XLOOKUP(F1077,truck_and_mark!B:B,truck_and_mark!A:A)</f>
        <v>BV72XDGP</v>
      </c>
      <c r="E1077" s="12" t="s">
        <v>1329</v>
      </c>
      <c r="F1077" s="32" t="s">
        <v>4355</v>
      </c>
      <c r="G1077" s="60" t="s">
        <v>4342</v>
      </c>
      <c r="H1077" s="60" t="s">
        <v>4343</v>
      </c>
      <c r="I1077" s="49" t="s">
        <v>4344</v>
      </c>
      <c r="J1077" s="60">
        <v>1</v>
      </c>
      <c r="K1077" s="55">
        <v>3606.12</v>
      </c>
      <c r="L1077" s="12">
        <v>10694.42</v>
      </c>
      <c r="M1077" s="12">
        <f>L1077+50</f>
        <v>10744.42</v>
      </c>
      <c r="N1077" s="49">
        <v>72123000</v>
      </c>
      <c r="Q1077" s="49">
        <v>4617</v>
      </c>
      <c r="R1077" s="49">
        <v>3969</v>
      </c>
      <c r="S1077" s="49">
        <v>5.09</v>
      </c>
      <c r="T1077" s="49">
        <v>642.91</v>
      </c>
      <c r="U1077" s="49" t="s">
        <v>785</v>
      </c>
      <c r="V1077" s="49" t="s">
        <v>786</v>
      </c>
      <c r="X1077" s="49" t="s">
        <v>793</v>
      </c>
      <c r="Y1077" s="49" t="s">
        <v>794</v>
      </c>
    </row>
    <row r="1078" spans="1:25" ht="12" customHeight="1">
      <c r="A1078" s="49" t="s">
        <v>4340</v>
      </c>
      <c r="C1078" s="57" t="str">
        <f>_xlfn.XLOOKUP(F1078,truck_and_mark!B:B,truck_and_mark!A:A)</f>
        <v>BV72XDGP</v>
      </c>
      <c r="E1078" s="12" t="s">
        <v>1329</v>
      </c>
      <c r="F1078" s="32" t="s">
        <v>4355</v>
      </c>
      <c r="G1078" s="60"/>
      <c r="H1078" s="60"/>
      <c r="I1078" s="49" t="s">
        <v>4353</v>
      </c>
      <c r="J1078" s="60"/>
      <c r="K1078" s="53">
        <v>7088.3</v>
      </c>
      <c r="L1078" s="60"/>
      <c r="M1078" s="60"/>
      <c r="N1078" s="49">
        <v>72161090</v>
      </c>
      <c r="O1078" s="49">
        <v>7.056</v>
      </c>
      <c r="Q1078" s="49">
        <v>7267.68</v>
      </c>
      <c r="R1078" s="49">
        <v>6249.6</v>
      </c>
      <c r="S1078" s="49">
        <v>8</v>
      </c>
      <c r="T1078" s="49">
        <v>1010.08</v>
      </c>
      <c r="U1078" s="49" t="s">
        <v>785</v>
      </c>
      <c r="V1078" s="49" t="s">
        <v>786</v>
      </c>
      <c r="X1078" s="49" t="s">
        <v>4354</v>
      </c>
      <c r="Y1078" s="49" t="s">
        <v>805</v>
      </c>
    </row>
    <row r="1079" spans="1:25" ht="12" customHeight="1">
      <c r="A1079" s="49" t="s">
        <v>892</v>
      </c>
      <c r="C1079" s="57" t="str">
        <f>_xlfn.XLOOKUP(F1079,truck_and_mark!B:B,truck_and_mark!A:A)</f>
        <v>BV72XTGP</v>
      </c>
      <c r="E1079" s="57" t="s">
        <v>1169</v>
      </c>
      <c r="F1079" s="32" t="s">
        <v>1170</v>
      </c>
      <c r="G1079" s="57" t="s">
        <v>1171</v>
      </c>
      <c r="H1079" s="57" t="s">
        <v>1172</v>
      </c>
      <c r="I1079" s="57" t="s">
        <v>1173</v>
      </c>
      <c r="J1079" s="57">
        <v>1</v>
      </c>
      <c r="K1079" s="58">
        <v>2000</v>
      </c>
      <c r="L1079" s="58">
        <v>2000</v>
      </c>
      <c r="M1079" s="58">
        <v>2000</v>
      </c>
      <c r="N1079" s="49" t="e">
        <f>_xlfn.XLOOKUP(X1079,CI!C:C,CI!#REF!)</f>
        <v>#REF!</v>
      </c>
      <c r="Q1079" s="38">
        <v>23861.54</v>
      </c>
      <c r="R1079" s="38">
        <v>17654.48</v>
      </c>
      <c r="S1079" s="38">
        <v>26.247499999999999</v>
      </c>
      <c r="T1079" s="38">
        <v>6180.8125</v>
      </c>
      <c r="U1079" s="5" t="s">
        <v>18</v>
      </c>
      <c r="V1079" s="5" t="s">
        <v>19</v>
      </c>
      <c r="X1079" s="57" t="s">
        <v>231</v>
      </c>
      <c r="Y1079" s="57" t="s">
        <v>232</v>
      </c>
    </row>
    <row r="1080" spans="1:25" ht="12" customHeight="1">
      <c r="A1080" s="49" t="s">
        <v>892</v>
      </c>
      <c r="C1080" s="57" t="str">
        <f>_xlfn.XLOOKUP(F1080,truck_and_mark!B:B,truck_and_mark!A:A)</f>
        <v>BV72XTGP</v>
      </c>
      <c r="E1080" s="57" t="s">
        <v>1169</v>
      </c>
      <c r="F1080" s="32" t="s">
        <v>1174</v>
      </c>
      <c r="G1080" s="57" t="s">
        <v>1171</v>
      </c>
      <c r="H1080" s="57" t="s">
        <v>1172</v>
      </c>
      <c r="I1080" s="57" t="s">
        <v>1173</v>
      </c>
      <c r="J1080" s="57">
        <v>1</v>
      </c>
      <c r="K1080" s="58">
        <v>2000</v>
      </c>
      <c r="L1080" s="58">
        <v>2000</v>
      </c>
      <c r="M1080" s="58">
        <v>2000</v>
      </c>
      <c r="N1080" s="49" t="e">
        <f>_xlfn.XLOOKUP(X1080,CI!C:C,CI!#REF!)</f>
        <v>#REF!</v>
      </c>
      <c r="Q1080" s="38">
        <v>23861.54</v>
      </c>
      <c r="R1080" s="38">
        <v>17654.48</v>
      </c>
      <c r="S1080" s="38">
        <v>26.247499999999999</v>
      </c>
      <c r="T1080" s="38">
        <v>6180.8125</v>
      </c>
      <c r="U1080" s="5" t="s">
        <v>18</v>
      </c>
      <c r="V1080" s="5" t="s">
        <v>19</v>
      </c>
      <c r="X1080" s="57" t="s">
        <v>231</v>
      </c>
      <c r="Y1080" s="57" t="s">
        <v>232</v>
      </c>
    </row>
    <row r="1081" spans="1:25" ht="12" customHeight="1">
      <c r="A1081" s="49" t="s">
        <v>892</v>
      </c>
      <c r="C1081" s="57" t="str">
        <f>_xlfn.XLOOKUP(F1081,truck_and_mark!B:B,truck_and_mark!A:A)</f>
        <v>BV72XTGP</v>
      </c>
      <c r="E1081" s="57" t="s">
        <v>1169</v>
      </c>
      <c r="F1081" s="32" t="s">
        <v>1175</v>
      </c>
      <c r="G1081" s="57" t="s">
        <v>1171</v>
      </c>
      <c r="H1081" s="57" t="s">
        <v>1172</v>
      </c>
      <c r="I1081" s="57" t="s">
        <v>1173</v>
      </c>
      <c r="J1081" s="57">
        <v>1</v>
      </c>
      <c r="K1081" s="58">
        <v>2000</v>
      </c>
      <c r="L1081" s="58">
        <v>2000</v>
      </c>
      <c r="M1081" s="58">
        <v>2000</v>
      </c>
      <c r="N1081" s="49" t="e">
        <f>_xlfn.XLOOKUP(X1081,CI!C:C,CI!#REF!)</f>
        <v>#REF!</v>
      </c>
      <c r="Q1081" s="38">
        <v>23861.54</v>
      </c>
      <c r="R1081" s="38">
        <v>17654.48</v>
      </c>
      <c r="S1081" s="38">
        <v>26.247499999999999</v>
      </c>
      <c r="T1081" s="38">
        <v>6180.8125</v>
      </c>
      <c r="U1081" s="5" t="s">
        <v>18</v>
      </c>
      <c r="V1081" s="5" t="s">
        <v>19</v>
      </c>
      <c r="X1081" s="57" t="s">
        <v>231</v>
      </c>
      <c r="Y1081" s="57" t="s">
        <v>232</v>
      </c>
    </row>
    <row r="1082" spans="1:25" ht="12" customHeight="1">
      <c r="A1082" s="7" t="s">
        <v>1229</v>
      </c>
      <c r="C1082" s="57" t="str">
        <f>_xlfn.XLOOKUP(F1082,truck_and_mark!B:B,truck_and_mark!A:A)</f>
        <v>BV72YGGP</v>
      </c>
      <c r="E1082" s="55"/>
      <c r="F1082" s="32" t="s">
        <v>1250</v>
      </c>
      <c r="G1082" s="8" t="s">
        <v>1232</v>
      </c>
      <c r="H1082" s="8" t="s">
        <v>1233</v>
      </c>
      <c r="I1082" s="9" t="s">
        <v>694</v>
      </c>
      <c r="J1082" s="81">
        <v>1</v>
      </c>
      <c r="K1082" s="58">
        <v>7900</v>
      </c>
      <c r="L1082" s="58">
        <v>7900</v>
      </c>
      <c r="M1082" s="58">
        <v>9011</v>
      </c>
      <c r="N1082" s="49">
        <v>8543909000</v>
      </c>
      <c r="O1082" s="49">
        <v>1</v>
      </c>
      <c r="Q1082" s="49">
        <v>12705.04</v>
      </c>
      <c r="R1082" s="49">
        <v>8698.65</v>
      </c>
      <c r="S1082" s="49">
        <v>13.97</v>
      </c>
      <c r="T1082" s="49">
        <v>3992.42</v>
      </c>
      <c r="U1082" s="49" t="s">
        <v>696</v>
      </c>
      <c r="V1082" s="49" t="s">
        <v>1234</v>
      </c>
      <c r="X1082" s="49" t="s">
        <v>1232</v>
      </c>
      <c r="Y1082" s="49" t="s">
        <v>1233</v>
      </c>
    </row>
    <row r="1083" spans="1:25" ht="12" customHeight="1">
      <c r="A1083" s="7" t="s">
        <v>1229</v>
      </c>
      <c r="C1083" s="57" t="str">
        <f>_xlfn.XLOOKUP(F1083,truck_and_mark!B:B,truck_and_mark!A:A)</f>
        <v>BV72YGGP</v>
      </c>
      <c r="E1083" s="55"/>
      <c r="F1083" s="32" t="s">
        <v>1250</v>
      </c>
      <c r="G1083" s="8" t="s">
        <v>1235</v>
      </c>
      <c r="H1083" s="8" t="s">
        <v>699</v>
      </c>
      <c r="I1083" s="58" t="s">
        <v>700</v>
      </c>
      <c r="J1083" s="60"/>
      <c r="K1083" s="58">
        <v>240</v>
      </c>
      <c r="L1083" s="58">
        <v>720</v>
      </c>
      <c r="M1083" s="58">
        <v>726</v>
      </c>
      <c r="N1083" s="49">
        <v>5603149000</v>
      </c>
      <c r="O1083" s="49">
        <v>3</v>
      </c>
      <c r="Q1083" s="49">
        <v>2304</v>
      </c>
      <c r="R1083" s="49">
        <v>1319.4</v>
      </c>
      <c r="S1083" s="49">
        <v>2.54</v>
      </c>
      <c r="T1083" s="49">
        <v>982.06</v>
      </c>
      <c r="U1083" s="49" t="s">
        <v>1236</v>
      </c>
      <c r="V1083" s="49" t="s">
        <v>716</v>
      </c>
      <c r="X1083" s="49" t="s">
        <v>1235</v>
      </c>
      <c r="Y1083" s="49" t="s">
        <v>699</v>
      </c>
    </row>
    <row r="1084" spans="1:25" ht="12" customHeight="1">
      <c r="A1084" s="7" t="s">
        <v>1229</v>
      </c>
      <c r="C1084" s="57" t="str">
        <f>_xlfn.XLOOKUP(F1084,truck_and_mark!B:B,truck_and_mark!A:A)</f>
        <v>BV72YGGP</v>
      </c>
      <c r="E1084" s="55" t="s">
        <v>1323</v>
      </c>
      <c r="F1084" s="32" t="s">
        <v>1324</v>
      </c>
      <c r="G1084" s="8" t="s">
        <v>1232</v>
      </c>
      <c r="H1084" s="8" t="s">
        <v>1233</v>
      </c>
      <c r="I1084" s="9" t="s">
        <v>694</v>
      </c>
      <c r="J1084" s="81">
        <v>1</v>
      </c>
      <c r="K1084" s="58">
        <v>7900</v>
      </c>
      <c r="L1084" s="58">
        <v>7900</v>
      </c>
      <c r="M1084" s="58">
        <v>9011</v>
      </c>
      <c r="N1084" s="49">
        <v>8543909000</v>
      </c>
      <c r="O1084" s="49">
        <v>1</v>
      </c>
      <c r="Q1084" s="49">
        <v>12705.04</v>
      </c>
      <c r="R1084" s="49">
        <v>8698.65</v>
      </c>
      <c r="S1084" s="49">
        <v>13.97</v>
      </c>
      <c r="T1084" s="49">
        <v>3992.42</v>
      </c>
      <c r="U1084" s="49" t="s">
        <v>696</v>
      </c>
      <c r="V1084" s="49" t="s">
        <v>1234</v>
      </c>
      <c r="X1084" s="49" t="s">
        <v>1232</v>
      </c>
      <c r="Y1084" s="49" t="s">
        <v>1233</v>
      </c>
    </row>
    <row r="1085" spans="1:25" ht="12" customHeight="1">
      <c r="A1085" s="7" t="s">
        <v>1229</v>
      </c>
      <c r="C1085" s="57" t="str">
        <f>_xlfn.XLOOKUP(F1085,truck_and_mark!B:B,truck_and_mark!A:A)</f>
        <v>BV72YGGP</v>
      </c>
      <c r="E1085" s="55" t="s">
        <v>1323</v>
      </c>
      <c r="F1085" s="32" t="s">
        <v>1324</v>
      </c>
      <c r="G1085" s="8" t="s">
        <v>1235</v>
      </c>
      <c r="H1085" s="8" t="s">
        <v>699</v>
      </c>
      <c r="I1085" s="58" t="s">
        <v>700</v>
      </c>
      <c r="J1085" s="60"/>
      <c r="K1085" s="58">
        <v>240</v>
      </c>
      <c r="L1085" s="58">
        <v>720</v>
      </c>
      <c r="M1085" s="58">
        <v>726</v>
      </c>
      <c r="N1085" s="49">
        <v>5603149000</v>
      </c>
      <c r="O1085" s="49">
        <v>3</v>
      </c>
      <c r="Q1085" s="49">
        <v>2304</v>
      </c>
      <c r="R1085" s="49">
        <v>1319.4</v>
      </c>
      <c r="S1085" s="49">
        <v>2.54</v>
      </c>
      <c r="T1085" s="49">
        <v>982.06</v>
      </c>
      <c r="U1085" s="49" t="s">
        <v>1236</v>
      </c>
      <c r="V1085" s="49" t="s">
        <v>716</v>
      </c>
      <c r="X1085" s="49" t="s">
        <v>1235</v>
      </c>
      <c r="Y1085" s="49" t="s">
        <v>699</v>
      </c>
    </row>
    <row r="1086" spans="1:25" ht="12" customHeight="1">
      <c r="A1086" s="49" t="s">
        <v>1686</v>
      </c>
      <c r="C1086" s="57" t="str">
        <f>_xlfn.XLOOKUP(F1086,truck_and_mark!B:B,truck_and_mark!A:A)</f>
        <v>BV72YGGP</v>
      </c>
      <c r="E1086" s="55" t="s">
        <v>1323</v>
      </c>
      <c r="F1086" s="32" t="s">
        <v>1687</v>
      </c>
      <c r="G1086" s="49" t="s">
        <v>703</v>
      </c>
      <c r="H1086" s="49" t="s">
        <v>704</v>
      </c>
      <c r="I1086" s="49" t="s">
        <v>710</v>
      </c>
      <c r="J1086" s="49">
        <v>1</v>
      </c>
      <c r="K1086" s="49">
        <v>46.4</v>
      </c>
      <c r="L1086" s="49">
        <v>1763</v>
      </c>
      <c r="M1086" s="49">
        <v>1878</v>
      </c>
      <c r="N1086" s="49">
        <v>8543909000</v>
      </c>
      <c r="O1086" s="49">
        <v>38</v>
      </c>
      <c r="Q1086" s="49">
        <v>14031.88</v>
      </c>
      <c r="R1086" s="49">
        <v>12664.83</v>
      </c>
      <c r="S1086" s="49">
        <v>15.47</v>
      </c>
      <c r="T1086" s="49">
        <v>1351.58</v>
      </c>
      <c r="U1086" s="49" t="s">
        <v>712</v>
      </c>
      <c r="V1086" s="49" t="s">
        <v>713</v>
      </c>
      <c r="X1086" s="49" t="s">
        <v>703</v>
      </c>
      <c r="Y1086" s="49" t="s">
        <v>704</v>
      </c>
    </row>
    <row r="1087" spans="1:25" ht="12" customHeight="1">
      <c r="A1087" s="49" t="s">
        <v>1686</v>
      </c>
      <c r="C1087" s="57" t="str">
        <f>_xlfn.XLOOKUP(F1087,truck_and_mark!B:B,truck_and_mark!A:A)</f>
        <v>BV72YGGP</v>
      </c>
      <c r="E1087" s="55" t="s">
        <v>1323</v>
      </c>
      <c r="F1087" s="32" t="s">
        <v>1745</v>
      </c>
      <c r="G1087" s="49" t="s">
        <v>703</v>
      </c>
      <c r="H1087" s="49" t="s">
        <v>704</v>
      </c>
      <c r="I1087" s="49" t="s">
        <v>710</v>
      </c>
      <c r="J1087" s="49">
        <v>1</v>
      </c>
      <c r="K1087" s="49">
        <v>46.4</v>
      </c>
      <c r="L1087" s="49">
        <v>1761</v>
      </c>
      <c r="M1087" s="49">
        <v>1878</v>
      </c>
      <c r="N1087" s="49">
        <v>8543909000</v>
      </c>
      <c r="O1087" s="49">
        <v>38</v>
      </c>
      <c r="Q1087" s="49">
        <v>14031.88</v>
      </c>
      <c r="R1087" s="49">
        <v>12664.83</v>
      </c>
      <c r="S1087" s="49">
        <v>15.47</v>
      </c>
      <c r="T1087" s="49">
        <v>1351.58</v>
      </c>
      <c r="U1087" s="49" t="s">
        <v>712</v>
      </c>
      <c r="V1087" s="49" t="s">
        <v>713</v>
      </c>
      <c r="X1087" s="49" t="s">
        <v>703</v>
      </c>
      <c r="Y1087" s="49" t="s">
        <v>704</v>
      </c>
    </row>
    <row r="1088" spans="1:25" ht="12" customHeight="1">
      <c r="A1088" s="49" t="s">
        <v>1686</v>
      </c>
      <c r="C1088" s="57" t="str">
        <f>_xlfn.XLOOKUP(F1088,truck_and_mark!B:B,truck_and_mark!A:A)</f>
        <v>BV72YGGP</v>
      </c>
      <c r="E1088" s="55"/>
      <c r="F1088" s="32" t="s">
        <v>1749</v>
      </c>
      <c r="G1088" s="49" t="s">
        <v>703</v>
      </c>
      <c r="H1088" s="49" t="s">
        <v>704</v>
      </c>
      <c r="I1088" s="49" t="s">
        <v>710</v>
      </c>
      <c r="J1088" s="49">
        <v>1</v>
      </c>
      <c r="K1088" s="49">
        <v>46.4</v>
      </c>
      <c r="L1088" s="49">
        <v>1764</v>
      </c>
      <c r="M1088" s="49">
        <v>1878</v>
      </c>
      <c r="N1088" s="49">
        <v>8543909000</v>
      </c>
      <c r="O1088" s="49">
        <v>38</v>
      </c>
      <c r="Q1088" s="49">
        <v>14031.88</v>
      </c>
      <c r="R1088" s="49">
        <v>12664.83</v>
      </c>
      <c r="S1088" s="49">
        <v>15.47</v>
      </c>
      <c r="T1088" s="49">
        <v>1351.58</v>
      </c>
      <c r="U1088" s="49" t="s">
        <v>712</v>
      </c>
      <c r="V1088" s="49" t="s">
        <v>713</v>
      </c>
      <c r="X1088" s="49" t="s">
        <v>703</v>
      </c>
      <c r="Y1088" s="49" t="s">
        <v>704</v>
      </c>
    </row>
    <row r="1089" spans="1:25" ht="12" customHeight="1">
      <c r="A1089" s="49" t="s">
        <v>1686</v>
      </c>
      <c r="C1089" s="57" t="str">
        <f>_xlfn.XLOOKUP(F1089,truck_and_mark!B:B,truck_and_mark!A:A)</f>
        <v>BV72YGGP</v>
      </c>
      <c r="E1089" s="55" t="s">
        <v>1323</v>
      </c>
      <c r="F1089" s="32" t="s">
        <v>1823</v>
      </c>
      <c r="G1089" s="49" t="s">
        <v>703</v>
      </c>
      <c r="H1089" s="49" t="s">
        <v>704</v>
      </c>
      <c r="I1089" s="49" t="s">
        <v>710</v>
      </c>
      <c r="J1089" s="49">
        <v>1</v>
      </c>
      <c r="K1089" s="49">
        <v>46.4</v>
      </c>
      <c r="L1089" s="49">
        <v>1761</v>
      </c>
      <c r="M1089" s="49">
        <v>1878</v>
      </c>
      <c r="N1089" s="49">
        <v>8543909000</v>
      </c>
      <c r="O1089" s="49">
        <v>38</v>
      </c>
      <c r="Q1089" s="49">
        <v>14031.88</v>
      </c>
      <c r="R1089" s="49">
        <v>12664.83</v>
      </c>
      <c r="S1089" s="49">
        <v>15.47</v>
      </c>
      <c r="T1089" s="49">
        <v>1351.58</v>
      </c>
      <c r="U1089" s="49" t="s">
        <v>712</v>
      </c>
      <c r="V1089" s="49" t="s">
        <v>713</v>
      </c>
      <c r="X1089" s="49" t="s">
        <v>703</v>
      </c>
      <c r="Y1089" s="49" t="s">
        <v>704</v>
      </c>
    </row>
    <row r="1090" spans="1:25" ht="12" customHeight="1">
      <c r="A1090" s="49" t="s">
        <v>892</v>
      </c>
      <c r="C1090" s="57" t="str">
        <f>_xlfn.XLOOKUP(F1090,truck_and_mark!B:B,truck_and_mark!A:A)</f>
        <v>BV72YRGP</v>
      </c>
      <c r="E1090" s="57" t="s">
        <v>1148</v>
      </c>
      <c r="F1090" s="32" t="s">
        <v>1149</v>
      </c>
      <c r="G1090" s="57" t="s">
        <v>219</v>
      </c>
      <c r="H1090" s="57" t="s">
        <v>220</v>
      </c>
      <c r="I1090" s="57" t="s">
        <v>1134</v>
      </c>
      <c r="J1090" s="57">
        <v>1</v>
      </c>
      <c r="K1090" s="58">
        <v>1250</v>
      </c>
      <c r="L1090" s="58">
        <v>1250</v>
      </c>
      <c r="M1090" s="58">
        <v>1250</v>
      </c>
      <c r="N1090" s="49" t="e">
        <f>_xlfn.XLOOKUP(X1090,CI!C:C,CI!#REF!)</f>
        <v>#REF!</v>
      </c>
      <c r="Q1090" s="38">
        <v>12646.61</v>
      </c>
      <c r="R1090" s="38">
        <v>9356.8700000000008</v>
      </c>
      <c r="S1090" s="38">
        <v>13.911</v>
      </c>
      <c r="T1090" s="38">
        <v>3275.8290000000002</v>
      </c>
      <c r="U1090" s="5" t="s">
        <v>18</v>
      </c>
      <c r="V1090" s="5" t="s">
        <v>19</v>
      </c>
      <c r="X1090" s="57" t="s">
        <v>219</v>
      </c>
      <c r="Y1090" s="57" t="s">
        <v>220</v>
      </c>
    </row>
    <row r="1091" spans="1:25" ht="12" customHeight="1">
      <c r="A1091" s="49" t="s">
        <v>892</v>
      </c>
      <c r="C1091" s="57" t="str">
        <f>_xlfn.XLOOKUP(F1091,truck_and_mark!B:B,truck_and_mark!A:A)</f>
        <v>BV72YRGP</v>
      </c>
      <c r="E1091" s="57" t="s">
        <v>1148</v>
      </c>
      <c r="F1091" s="32" t="s">
        <v>1159</v>
      </c>
      <c r="G1091" s="57" t="s">
        <v>1156</v>
      </c>
      <c r="H1091" s="57" t="s">
        <v>1157</v>
      </c>
      <c r="I1091" s="57" t="s">
        <v>1158</v>
      </c>
      <c r="J1091" s="57">
        <v>1</v>
      </c>
      <c r="K1091" s="58">
        <v>900</v>
      </c>
      <c r="L1091" s="58">
        <v>900</v>
      </c>
      <c r="M1091" s="58">
        <v>900</v>
      </c>
      <c r="N1091" s="49" t="e">
        <f>_xlfn.XLOOKUP(X1091,CI!C:C,CI!#REF!)</f>
        <v>#REF!</v>
      </c>
      <c r="Q1091" s="38">
        <v>11453.54</v>
      </c>
      <c r="R1091" s="38">
        <v>8474.15</v>
      </c>
      <c r="S1091" s="38">
        <v>12.598000000000001</v>
      </c>
      <c r="T1091" s="38">
        <v>2966.7919999999999</v>
      </c>
      <c r="U1091" s="5" t="s">
        <v>18</v>
      </c>
      <c r="V1091" s="5" t="s">
        <v>19</v>
      </c>
      <c r="X1091" s="57" t="s">
        <v>225</v>
      </c>
      <c r="Y1091" s="57" t="s">
        <v>226</v>
      </c>
    </row>
    <row r="1092" spans="1:25" ht="12" customHeight="1">
      <c r="A1092" s="49" t="s">
        <v>892</v>
      </c>
      <c r="C1092" s="57" t="str">
        <f>_xlfn.XLOOKUP(F1092,truck_and_mark!B:B,truck_and_mark!A:A)</f>
        <v>BV72YRGP</v>
      </c>
      <c r="E1092" s="57" t="s">
        <v>1148</v>
      </c>
      <c r="F1092" s="32" t="s">
        <v>1165</v>
      </c>
      <c r="G1092" s="57" t="s">
        <v>1156</v>
      </c>
      <c r="H1092" s="57" t="s">
        <v>1157</v>
      </c>
      <c r="I1092" s="57" t="s">
        <v>1158</v>
      </c>
      <c r="J1092" s="57">
        <v>1</v>
      </c>
      <c r="K1092" s="58">
        <v>900</v>
      </c>
      <c r="L1092" s="58">
        <v>900</v>
      </c>
      <c r="M1092" s="58">
        <v>900</v>
      </c>
      <c r="N1092" s="49" t="e">
        <f>_xlfn.XLOOKUP(X1092,CI!C:C,CI!#REF!)</f>
        <v>#REF!</v>
      </c>
      <c r="Q1092" s="38">
        <v>11453.54</v>
      </c>
      <c r="R1092" s="38">
        <v>8474.15</v>
      </c>
      <c r="S1092" s="38">
        <v>12.598000000000001</v>
      </c>
      <c r="T1092" s="38">
        <v>2966.7919999999999</v>
      </c>
      <c r="U1092" s="5" t="s">
        <v>18</v>
      </c>
      <c r="V1092" s="5" t="s">
        <v>19</v>
      </c>
      <c r="X1092" s="57" t="s">
        <v>225</v>
      </c>
      <c r="Y1092" s="57" t="s">
        <v>226</v>
      </c>
    </row>
    <row r="1093" spans="1:25" ht="12" customHeight="1">
      <c r="A1093" s="49" t="s">
        <v>892</v>
      </c>
      <c r="C1093" s="57" t="str">
        <f>_xlfn.XLOOKUP(F1093,truck_and_mark!B:B,truck_and_mark!A:A)</f>
        <v>BV72YRGP</v>
      </c>
      <c r="E1093" s="57" t="s">
        <v>1148</v>
      </c>
      <c r="F1093" s="32" t="s">
        <v>1168</v>
      </c>
      <c r="G1093" s="57" t="s">
        <v>1156</v>
      </c>
      <c r="H1093" s="57" t="s">
        <v>1157</v>
      </c>
      <c r="I1093" s="57" t="s">
        <v>1158</v>
      </c>
      <c r="J1093" s="57">
        <v>1</v>
      </c>
      <c r="K1093" s="58">
        <v>900</v>
      </c>
      <c r="L1093" s="58">
        <v>900</v>
      </c>
      <c r="M1093" s="58">
        <v>900</v>
      </c>
      <c r="N1093" s="49" t="e">
        <f>_xlfn.XLOOKUP(X1093,CI!C:C,CI!#REF!)</f>
        <v>#REF!</v>
      </c>
      <c r="Q1093" s="38">
        <v>11453.54</v>
      </c>
      <c r="R1093" s="38">
        <v>8474.15</v>
      </c>
      <c r="S1093" s="38">
        <v>12.598000000000001</v>
      </c>
      <c r="T1093" s="38">
        <v>2966.7919999999999</v>
      </c>
      <c r="U1093" s="5" t="s">
        <v>18</v>
      </c>
      <c r="V1093" s="5" t="s">
        <v>19</v>
      </c>
      <c r="X1093" s="57" t="s">
        <v>225</v>
      </c>
      <c r="Y1093" s="57" t="s">
        <v>226</v>
      </c>
    </row>
    <row r="1094" spans="1:25" ht="12" customHeight="1">
      <c r="A1094" s="49" t="s">
        <v>4340</v>
      </c>
      <c r="C1094" s="57" t="str">
        <f>_xlfn.XLOOKUP(F1094,truck_and_mark!B:B,truck_and_mark!A:A)</f>
        <v>BV72ZDGP</v>
      </c>
      <c r="E1094" s="12" t="s">
        <v>4347</v>
      </c>
      <c r="F1094" s="32" t="s">
        <v>4348</v>
      </c>
      <c r="G1094" s="60" t="s">
        <v>4342</v>
      </c>
      <c r="H1094" s="60" t="s">
        <v>4343</v>
      </c>
      <c r="I1094" s="49" t="s">
        <v>4344</v>
      </c>
      <c r="J1094" s="60">
        <v>1</v>
      </c>
      <c r="K1094" s="55">
        <v>3606.12</v>
      </c>
      <c r="L1094" s="12">
        <v>11243.46</v>
      </c>
      <c r="M1094" s="12">
        <f>L1094+50</f>
        <v>11293.46</v>
      </c>
      <c r="N1094" s="49">
        <v>72123000</v>
      </c>
      <c r="Q1094" s="49">
        <v>4617</v>
      </c>
      <c r="R1094" s="49">
        <v>3969</v>
      </c>
      <c r="S1094" s="49">
        <v>5.09</v>
      </c>
      <c r="T1094" s="49">
        <v>642.91</v>
      </c>
      <c r="U1094" s="49" t="s">
        <v>785</v>
      </c>
      <c r="V1094" s="49" t="s">
        <v>786</v>
      </c>
      <c r="X1094" s="49" t="s">
        <v>793</v>
      </c>
      <c r="Y1094" s="49" t="s">
        <v>794</v>
      </c>
    </row>
    <row r="1095" spans="1:25" ht="12" customHeight="1">
      <c r="A1095" s="49" t="s">
        <v>4340</v>
      </c>
      <c r="C1095" s="57" t="str">
        <f>_xlfn.XLOOKUP(F1095,truck_and_mark!B:B,truck_and_mark!A:A)</f>
        <v>BV72ZDGP</v>
      </c>
      <c r="E1095" s="12" t="s">
        <v>4347</v>
      </c>
      <c r="F1095" s="32" t="s">
        <v>4348</v>
      </c>
      <c r="G1095" s="60"/>
      <c r="H1095" s="60"/>
      <c r="I1095" s="49" t="s">
        <v>4345</v>
      </c>
      <c r="J1095" s="60"/>
      <c r="K1095" s="55">
        <v>7637.34</v>
      </c>
      <c r="L1095" s="60"/>
      <c r="M1095" s="60"/>
      <c r="N1095" s="49">
        <v>72163100</v>
      </c>
      <c r="O1095" s="49">
        <v>7.5599833189999996</v>
      </c>
      <c r="Q1095" s="49">
        <v>8157.6</v>
      </c>
      <c r="R1095" s="49">
        <v>7012.8</v>
      </c>
      <c r="S1095" s="49">
        <v>8.98</v>
      </c>
      <c r="T1095" s="49">
        <v>1135.82</v>
      </c>
      <c r="U1095" s="49" t="s">
        <v>785</v>
      </c>
      <c r="V1095" s="49" t="s">
        <v>786</v>
      </c>
      <c r="X1095" s="49" t="s">
        <v>4346</v>
      </c>
      <c r="Y1095" s="49" t="s">
        <v>805</v>
      </c>
    </row>
    <row r="1096" spans="1:25" ht="12" customHeight="1">
      <c r="A1096" s="49" t="s">
        <v>4340</v>
      </c>
      <c r="C1096" s="57" t="str">
        <f>_xlfn.XLOOKUP(F1096,truck_and_mark!B:B,truck_and_mark!A:A)</f>
        <v>BV72ZDGP</v>
      </c>
      <c r="E1096" s="12" t="s">
        <v>4347</v>
      </c>
      <c r="F1096" s="32" t="s">
        <v>4366</v>
      </c>
      <c r="G1096" s="60" t="s">
        <v>4362</v>
      </c>
      <c r="H1096" s="60" t="s">
        <v>4363</v>
      </c>
      <c r="I1096" s="49" t="s">
        <v>4364</v>
      </c>
      <c r="J1096" s="60">
        <v>1</v>
      </c>
      <c r="K1096" s="53">
        <v>8200.2000000000007</v>
      </c>
      <c r="L1096" s="12">
        <v>10371.89</v>
      </c>
      <c r="M1096" s="12">
        <f>L1096+50</f>
        <v>10421.89</v>
      </c>
      <c r="N1096" s="49">
        <v>72162100</v>
      </c>
      <c r="Q1096" s="49">
        <v>8577.36</v>
      </c>
      <c r="R1096" s="49">
        <v>7366.68</v>
      </c>
      <c r="S1096" s="49">
        <v>9.43</v>
      </c>
      <c r="T1096" s="49">
        <v>1201.25</v>
      </c>
      <c r="U1096" s="49" t="s">
        <v>785</v>
      </c>
      <c r="V1096" s="49" t="s">
        <v>786</v>
      </c>
      <c r="X1096" s="49" t="s">
        <v>797</v>
      </c>
      <c r="Y1096" s="49" t="s">
        <v>798</v>
      </c>
    </row>
    <row r="1097" spans="1:25" ht="12" customHeight="1">
      <c r="A1097" s="49" t="s">
        <v>4340</v>
      </c>
      <c r="C1097" s="57" t="str">
        <f>_xlfn.XLOOKUP(F1097,truck_and_mark!B:B,truck_and_mark!A:A)</f>
        <v>BV72ZDGP</v>
      </c>
      <c r="E1097" s="12" t="s">
        <v>4347</v>
      </c>
      <c r="F1097" s="32" t="s">
        <v>4366</v>
      </c>
      <c r="G1097" s="60"/>
      <c r="H1097" s="60"/>
      <c r="I1097" s="49" t="s">
        <v>4365</v>
      </c>
      <c r="J1097" s="60"/>
      <c r="K1097" s="55">
        <v>2171.69</v>
      </c>
      <c r="L1097" s="60"/>
      <c r="M1097" s="60"/>
      <c r="N1097" s="49">
        <v>72123000</v>
      </c>
      <c r="Q1097" s="49">
        <v>2780.46</v>
      </c>
      <c r="R1097" s="49">
        <v>2390.2199999999998</v>
      </c>
      <c r="S1097" s="49">
        <v>3.07</v>
      </c>
      <c r="T1097" s="49">
        <v>387.17</v>
      </c>
      <c r="U1097" s="49" t="s">
        <v>785</v>
      </c>
      <c r="V1097" s="49" t="s">
        <v>786</v>
      </c>
      <c r="X1097" s="49" t="s">
        <v>793</v>
      </c>
      <c r="Y1097" s="49" t="s">
        <v>794</v>
      </c>
    </row>
    <row r="1098" spans="1:25" ht="12" customHeight="1">
      <c r="A1098" s="49" t="s">
        <v>4340</v>
      </c>
      <c r="C1098" s="57" t="str">
        <f>_xlfn.XLOOKUP(F1098,truck_and_mark!B:B,truck_and_mark!A:A)</f>
        <v>BV72ZDGP</v>
      </c>
      <c r="E1098" s="12" t="s">
        <v>4347</v>
      </c>
      <c r="F1098" s="32" t="s">
        <v>4387</v>
      </c>
      <c r="G1098" s="49" t="s">
        <v>4380</v>
      </c>
      <c r="H1098" s="49" t="s">
        <v>4381</v>
      </c>
      <c r="I1098" s="49" t="s">
        <v>4382</v>
      </c>
      <c r="J1098" s="49">
        <v>1</v>
      </c>
      <c r="K1098" s="55">
        <v>8594.4</v>
      </c>
      <c r="L1098" s="55">
        <v>8594.4</v>
      </c>
      <c r="M1098" s="55">
        <f>L1098+50</f>
        <v>8644.4</v>
      </c>
      <c r="N1098" s="49">
        <v>72163290</v>
      </c>
      <c r="O1098" s="49">
        <v>8.6013000000000002</v>
      </c>
      <c r="Q1098" s="49">
        <v>10144.799999999999</v>
      </c>
      <c r="R1098" s="49">
        <v>8719.2000000000007</v>
      </c>
      <c r="S1098" s="49">
        <v>11.16</v>
      </c>
      <c r="T1098" s="49">
        <v>1414.44</v>
      </c>
      <c r="U1098" s="49" t="s">
        <v>785</v>
      </c>
      <c r="V1098" s="49" t="s">
        <v>786</v>
      </c>
      <c r="X1098" s="49" t="s">
        <v>800</v>
      </c>
      <c r="Y1098" s="49" t="s">
        <v>801</v>
      </c>
    </row>
    <row r="1099" spans="1:25" ht="12" customHeight="1">
      <c r="A1099" s="7" t="s">
        <v>1229</v>
      </c>
      <c r="C1099" s="57" t="str">
        <f>_xlfn.XLOOKUP(F1099,truck_and_mark!B:B,truck_and_mark!A:A)</f>
        <v>CF15LXGP</v>
      </c>
      <c r="E1099" s="55"/>
      <c r="F1099" s="32" t="s">
        <v>1239</v>
      </c>
      <c r="G1099" s="8" t="s">
        <v>1232</v>
      </c>
      <c r="H1099" s="8" t="s">
        <v>1233</v>
      </c>
      <c r="I1099" s="9" t="s">
        <v>694</v>
      </c>
      <c r="J1099" s="81">
        <v>1</v>
      </c>
      <c r="K1099" s="58">
        <v>7900</v>
      </c>
      <c r="L1099" s="58">
        <v>7900</v>
      </c>
      <c r="M1099" s="58">
        <v>9011</v>
      </c>
      <c r="N1099" s="49">
        <v>8543909000</v>
      </c>
      <c r="O1099" s="49">
        <v>1</v>
      </c>
      <c r="Q1099" s="49">
        <v>12705.04</v>
      </c>
      <c r="R1099" s="49">
        <v>8698.65</v>
      </c>
      <c r="S1099" s="49">
        <v>13.97</v>
      </c>
      <c r="T1099" s="49">
        <v>3992.42</v>
      </c>
      <c r="U1099" s="49" t="s">
        <v>696</v>
      </c>
      <c r="V1099" s="49" t="s">
        <v>1234</v>
      </c>
      <c r="X1099" s="49" t="s">
        <v>1232</v>
      </c>
      <c r="Y1099" s="49" t="s">
        <v>1233</v>
      </c>
    </row>
    <row r="1100" spans="1:25" ht="12" customHeight="1">
      <c r="A1100" s="7" t="s">
        <v>1229</v>
      </c>
      <c r="C1100" s="57" t="str">
        <f>_xlfn.XLOOKUP(F1100,truck_and_mark!B:B,truck_and_mark!A:A)</f>
        <v>CF15LXGP</v>
      </c>
      <c r="E1100" s="55"/>
      <c r="F1100" s="32" t="s">
        <v>1239</v>
      </c>
      <c r="G1100" s="8" t="s">
        <v>1235</v>
      </c>
      <c r="H1100" s="8" t="s">
        <v>699</v>
      </c>
      <c r="I1100" s="58" t="s">
        <v>700</v>
      </c>
      <c r="J1100" s="60"/>
      <c r="K1100" s="58">
        <v>240</v>
      </c>
      <c r="L1100" s="58">
        <v>720</v>
      </c>
      <c r="M1100" s="58">
        <v>726</v>
      </c>
      <c r="N1100" s="49">
        <v>5603149000</v>
      </c>
      <c r="O1100" s="49">
        <v>3</v>
      </c>
      <c r="Q1100" s="49">
        <v>2304</v>
      </c>
      <c r="R1100" s="49">
        <v>1319.4</v>
      </c>
      <c r="S1100" s="49">
        <v>2.54</v>
      </c>
      <c r="T1100" s="49">
        <v>982.06</v>
      </c>
      <c r="U1100" s="49" t="s">
        <v>1236</v>
      </c>
      <c r="V1100" s="49" t="s">
        <v>716</v>
      </c>
      <c r="X1100" s="49" t="s">
        <v>1235</v>
      </c>
      <c r="Y1100" s="49" t="s">
        <v>699</v>
      </c>
    </row>
    <row r="1101" spans="1:25" ht="12" customHeight="1">
      <c r="A1101" s="49" t="s">
        <v>1397</v>
      </c>
      <c r="C1101" s="57" t="str">
        <f>_xlfn.XLOOKUP(F1101,truck_and_mark!B:B,truck_and_mark!A:A)</f>
        <v>CF15LXGP</v>
      </c>
      <c r="F1101" s="32" t="s">
        <v>1431</v>
      </c>
      <c r="G1101" s="49" t="s">
        <v>703</v>
      </c>
      <c r="H1101" s="49" t="s">
        <v>704</v>
      </c>
      <c r="I1101" s="49" t="s">
        <v>705</v>
      </c>
      <c r="J1101" s="49">
        <v>1</v>
      </c>
      <c r="K1101" s="49">
        <v>47</v>
      </c>
      <c r="L1101" s="49">
        <v>1880</v>
      </c>
      <c r="M1101" s="49">
        <v>1985</v>
      </c>
      <c r="N1101" s="49">
        <v>8543909000</v>
      </c>
      <c r="O1101" s="49">
        <v>40</v>
      </c>
      <c r="Q1101" s="49">
        <v>14838.8</v>
      </c>
      <c r="R1101" s="49">
        <v>13364.2</v>
      </c>
      <c r="S1101" s="49">
        <v>16.350000000000001</v>
      </c>
      <c r="T1101" s="49">
        <v>1458.25</v>
      </c>
      <c r="U1101" s="49" t="s">
        <v>707</v>
      </c>
      <c r="V1101" s="49" t="s">
        <v>708</v>
      </c>
      <c r="X1101" s="49" t="s">
        <v>703</v>
      </c>
      <c r="Y1101" s="49" t="s">
        <v>704</v>
      </c>
    </row>
    <row r="1102" spans="1:25" ht="12" customHeight="1">
      <c r="A1102" s="49" t="s">
        <v>1397</v>
      </c>
      <c r="C1102" s="57" t="str">
        <f>_xlfn.XLOOKUP(F1102,truck_and_mark!B:B,truck_and_mark!A:A)</f>
        <v>CF15LXGP</v>
      </c>
      <c r="F1102" s="32" t="s">
        <v>1467</v>
      </c>
      <c r="G1102" s="49" t="s">
        <v>703</v>
      </c>
      <c r="H1102" s="49" t="s">
        <v>704</v>
      </c>
      <c r="I1102" s="49" t="s">
        <v>705</v>
      </c>
      <c r="J1102" s="49">
        <v>1</v>
      </c>
      <c r="K1102" s="49">
        <v>47</v>
      </c>
      <c r="L1102" s="49">
        <v>1880</v>
      </c>
      <c r="M1102" s="49">
        <v>1985</v>
      </c>
      <c r="N1102" s="49">
        <v>8543909000</v>
      </c>
      <c r="O1102" s="49">
        <v>40</v>
      </c>
      <c r="Q1102" s="49">
        <v>14838.8</v>
      </c>
      <c r="R1102" s="49">
        <v>13364.2</v>
      </c>
      <c r="S1102" s="49">
        <v>16.350000000000001</v>
      </c>
      <c r="T1102" s="49">
        <v>1458.25</v>
      </c>
      <c r="U1102" s="49" t="s">
        <v>707</v>
      </c>
      <c r="V1102" s="49" t="s">
        <v>708</v>
      </c>
      <c r="X1102" s="49" t="s">
        <v>703</v>
      </c>
      <c r="Y1102" s="49" t="s">
        <v>704</v>
      </c>
    </row>
    <row r="1103" spans="1:25" ht="12" customHeight="1">
      <c r="A1103" s="49" t="s">
        <v>4235</v>
      </c>
      <c r="C1103" s="57" t="str">
        <f>_xlfn.XLOOKUP(F1103,truck_and_mark!B:B,truck_and_mark!A:A)</f>
        <v>CF15LXGP</v>
      </c>
      <c r="F1103" s="32" t="s">
        <v>4274</v>
      </c>
      <c r="G1103" s="49" t="s">
        <v>4275</v>
      </c>
      <c r="H1103" s="49" t="s">
        <v>4276</v>
      </c>
      <c r="I1103" s="49" t="s">
        <v>4270</v>
      </c>
      <c r="J1103" s="49">
        <v>1</v>
      </c>
      <c r="K1103" s="49">
        <v>1000</v>
      </c>
      <c r="L1103" s="49">
        <v>1000</v>
      </c>
      <c r="M1103" s="49">
        <v>1100</v>
      </c>
      <c r="N1103" s="60"/>
      <c r="O1103" s="49">
        <v>1</v>
      </c>
      <c r="Q1103" s="49">
        <v>2474.06</v>
      </c>
      <c r="R1103" s="49">
        <v>1837.82</v>
      </c>
      <c r="S1103" s="49">
        <v>2.72</v>
      </c>
      <c r="T1103" s="49">
        <v>633.52</v>
      </c>
      <c r="U1103" s="49" t="s">
        <v>754</v>
      </c>
      <c r="V1103" s="49" t="s">
        <v>755</v>
      </c>
      <c r="X1103" s="49" t="s">
        <v>751</v>
      </c>
      <c r="Y1103" s="49" t="s">
        <v>752</v>
      </c>
    </row>
    <row r="1104" spans="1:25" ht="12" customHeight="1">
      <c r="A1104" s="7" t="s">
        <v>1229</v>
      </c>
      <c r="C1104" s="57" t="str">
        <f>_xlfn.XLOOKUP(F1104,truck_and_mark!B:B,truck_and_mark!A:A)</f>
        <v>CJ08GTGP</v>
      </c>
      <c r="E1104" s="55"/>
      <c r="F1104" s="32" t="s">
        <v>1285</v>
      </c>
      <c r="G1104" s="8" t="s">
        <v>1232</v>
      </c>
      <c r="H1104" s="8" t="s">
        <v>1233</v>
      </c>
      <c r="I1104" s="9" t="s">
        <v>694</v>
      </c>
      <c r="J1104" s="81">
        <v>1</v>
      </c>
      <c r="K1104" s="58">
        <v>7900</v>
      </c>
      <c r="L1104" s="58">
        <v>7900</v>
      </c>
      <c r="M1104" s="58">
        <v>9011</v>
      </c>
      <c r="N1104" s="49">
        <v>8543909000</v>
      </c>
      <c r="O1104" s="49">
        <v>1</v>
      </c>
      <c r="Q1104" s="49">
        <v>12705.04</v>
      </c>
      <c r="R1104" s="49">
        <v>8698.65</v>
      </c>
      <c r="S1104" s="49">
        <v>13.97</v>
      </c>
      <c r="T1104" s="49">
        <v>3992.42</v>
      </c>
      <c r="U1104" s="49" t="s">
        <v>696</v>
      </c>
      <c r="V1104" s="49" t="s">
        <v>1234</v>
      </c>
      <c r="X1104" s="49" t="s">
        <v>1232</v>
      </c>
      <c r="Y1104" s="49" t="s">
        <v>1233</v>
      </c>
    </row>
    <row r="1105" spans="1:25" ht="12" customHeight="1">
      <c r="A1105" s="7" t="s">
        <v>1229</v>
      </c>
      <c r="C1105" s="57" t="str">
        <f>_xlfn.XLOOKUP(F1105,truck_and_mark!B:B,truck_and_mark!A:A)</f>
        <v>CJ08GTGP</v>
      </c>
      <c r="E1105" s="55"/>
      <c r="F1105" s="32" t="s">
        <v>1285</v>
      </c>
      <c r="G1105" s="8" t="s">
        <v>1235</v>
      </c>
      <c r="H1105" s="8" t="s">
        <v>699</v>
      </c>
      <c r="I1105" s="58" t="s">
        <v>700</v>
      </c>
      <c r="J1105" s="60"/>
      <c r="K1105" s="58">
        <v>240</v>
      </c>
      <c r="L1105" s="58">
        <v>720</v>
      </c>
      <c r="M1105" s="58">
        <v>726</v>
      </c>
      <c r="N1105" s="49">
        <v>5603149000</v>
      </c>
      <c r="O1105" s="49">
        <v>3</v>
      </c>
      <c r="Q1105" s="49">
        <v>2304</v>
      </c>
      <c r="R1105" s="49">
        <v>1319.4</v>
      </c>
      <c r="S1105" s="49">
        <v>2.54</v>
      </c>
      <c r="T1105" s="49">
        <v>982.06</v>
      </c>
      <c r="U1105" s="49" t="s">
        <v>1236</v>
      </c>
      <c r="V1105" s="49" t="s">
        <v>716</v>
      </c>
      <c r="X1105" s="49" t="s">
        <v>1235</v>
      </c>
      <c r="Y1105" s="49" t="s">
        <v>699</v>
      </c>
    </row>
    <row r="1106" spans="1:25" ht="12" customHeight="1">
      <c r="A1106" s="49" t="s">
        <v>1397</v>
      </c>
      <c r="C1106" s="57" t="str">
        <f>_xlfn.XLOOKUP(F1106,truck_and_mark!B:B,truck_and_mark!A:A)</f>
        <v>CJ08GTGP</v>
      </c>
      <c r="F1106" s="32" t="s">
        <v>1486</v>
      </c>
      <c r="G1106" s="49" t="s">
        <v>703</v>
      </c>
      <c r="H1106" s="49" t="s">
        <v>704</v>
      </c>
      <c r="I1106" s="49" t="s">
        <v>705</v>
      </c>
      <c r="J1106" s="49">
        <v>1</v>
      </c>
      <c r="K1106" s="49">
        <v>47</v>
      </c>
      <c r="L1106" s="49">
        <v>1880</v>
      </c>
      <c r="M1106" s="49">
        <v>1985</v>
      </c>
      <c r="N1106" s="49">
        <v>8543909000</v>
      </c>
      <c r="O1106" s="49">
        <v>40</v>
      </c>
      <c r="Q1106" s="49">
        <v>14838.8</v>
      </c>
      <c r="R1106" s="49">
        <v>13364.2</v>
      </c>
      <c r="S1106" s="49">
        <v>16.350000000000001</v>
      </c>
      <c r="T1106" s="49">
        <v>1458.25</v>
      </c>
      <c r="U1106" s="49" t="s">
        <v>707</v>
      </c>
      <c r="V1106" s="49" t="s">
        <v>708</v>
      </c>
      <c r="X1106" s="49" t="s">
        <v>703</v>
      </c>
      <c r="Y1106" s="49" t="s">
        <v>704</v>
      </c>
    </row>
    <row r="1107" spans="1:25" ht="12" customHeight="1">
      <c r="A1107" s="49" t="s">
        <v>1397</v>
      </c>
      <c r="C1107" s="57" t="str">
        <f>_xlfn.XLOOKUP(F1107,truck_and_mark!B:B,truck_and_mark!A:A)</f>
        <v>CJ08GTGP</v>
      </c>
      <c r="F1107" s="32" t="s">
        <v>1570</v>
      </c>
      <c r="G1107" s="49" t="s">
        <v>703</v>
      </c>
      <c r="H1107" s="49" t="s">
        <v>704</v>
      </c>
      <c r="I1107" s="49" t="s">
        <v>705</v>
      </c>
      <c r="J1107" s="49">
        <v>1</v>
      </c>
      <c r="K1107" s="49">
        <v>47</v>
      </c>
      <c r="L1107" s="49">
        <v>1880</v>
      </c>
      <c r="M1107" s="49">
        <v>1985</v>
      </c>
      <c r="N1107" s="49">
        <v>8543909000</v>
      </c>
      <c r="O1107" s="49">
        <v>40</v>
      </c>
      <c r="Q1107" s="49">
        <v>14838.8</v>
      </c>
      <c r="R1107" s="49">
        <v>13364.2</v>
      </c>
      <c r="S1107" s="49">
        <v>16.350000000000001</v>
      </c>
      <c r="T1107" s="49">
        <v>1458.25</v>
      </c>
      <c r="U1107" s="49" t="s">
        <v>707</v>
      </c>
      <c r="V1107" s="49" t="s">
        <v>708</v>
      </c>
      <c r="X1107" s="49" t="s">
        <v>703</v>
      </c>
      <c r="Y1107" s="49" t="s">
        <v>704</v>
      </c>
    </row>
    <row r="1108" spans="1:25" ht="12" customHeight="1">
      <c r="A1108" s="49" t="s">
        <v>1397</v>
      </c>
      <c r="C1108" s="57" t="str">
        <f>_xlfn.XLOOKUP(F1108,truck_and_mark!B:B,truck_and_mark!A:A)</f>
        <v>CJ08GTGP</v>
      </c>
      <c r="F1108" s="32" t="s">
        <v>1602</v>
      </c>
      <c r="G1108" s="49" t="s">
        <v>703</v>
      </c>
      <c r="H1108" s="49" t="s">
        <v>704</v>
      </c>
      <c r="I1108" s="49" t="s">
        <v>705</v>
      </c>
      <c r="J1108" s="49">
        <v>1</v>
      </c>
      <c r="K1108" s="49">
        <v>47</v>
      </c>
      <c r="L1108" s="49">
        <v>1880</v>
      </c>
      <c r="M1108" s="49">
        <v>1985</v>
      </c>
      <c r="N1108" s="49">
        <v>8543909000</v>
      </c>
      <c r="O1108" s="49">
        <v>40</v>
      </c>
      <c r="Q1108" s="49">
        <v>14838.8</v>
      </c>
      <c r="R1108" s="49">
        <v>13364.2</v>
      </c>
      <c r="S1108" s="49">
        <v>16.350000000000001</v>
      </c>
      <c r="T1108" s="49">
        <v>1458.25</v>
      </c>
      <c r="U1108" s="49" t="s">
        <v>707</v>
      </c>
      <c r="V1108" s="49" t="s">
        <v>708</v>
      </c>
      <c r="X1108" s="49" t="s">
        <v>703</v>
      </c>
      <c r="Y1108" s="49" t="s">
        <v>704</v>
      </c>
    </row>
    <row r="1109" spans="1:25" ht="12" customHeight="1">
      <c r="A1109" s="49" t="s">
        <v>1397</v>
      </c>
      <c r="C1109" s="57" t="str">
        <f>_xlfn.XLOOKUP(F1109,truck_and_mark!B:B,truck_and_mark!A:A)</f>
        <v>CJ08GTGP</v>
      </c>
      <c r="F1109" s="32" t="s">
        <v>1629</v>
      </c>
      <c r="G1109" s="49" t="s">
        <v>703</v>
      </c>
      <c r="H1109" s="49" t="s">
        <v>704</v>
      </c>
      <c r="I1109" s="49" t="s">
        <v>705</v>
      </c>
      <c r="J1109" s="49">
        <v>1</v>
      </c>
      <c r="K1109" s="49">
        <v>47</v>
      </c>
      <c r="L1109" s="49">
        <v>1880</v>
      </c>
      <c r="M1109" s="49">
        <v>1985</v>
      </c>
      <c r="N1109" s="49">
        <v>8543909000</v>
      </c>
      <c r="O1109" s="49">
        <v>40</v>
      </c>
      <c r="Q1109" s="49">
        <v>14838.8</v>
      </c>
      <c r="R1109" s="49">
        <v>13364.2</v>
      </c>
      <c r="S1109" s="49">
        <v>16.350000000000001</v>
      </c>
      <c r="T1109" s="49">
        <v>1458.25</v>
      </c>
      <c r="U1109" s="49" t="s">
        <v>707</v>
      </c>
      <c r="V1109" s="49" t="s">
        <v>708</v>
      </c>
      <c r="X1109" s="49" t="s">
        <v>703</v>
      </c>
      <c r="Y1109" s="49" t="s">
        <v>704</v>
      </c>
    </row>
    <row r="1110" spans="1:25" ht="12" customHeight="1">
      <c r="A1110" s="49" t="s">
        <v>1397</v>
      </c>
      <c r="C1110" s="57" t="str">
        <f>_xlfn.XLOOKUP(F1110,truck_and_mark!B:B,truck_and_mark!A:A)</f>
        <v>CJ08GTGP</v>
      </c>
      <c r="F1110" s="32" t="s">
        <v>1631</v>
      </c>
      <c r="G1110" s="49" t="s">
        <v>703</v>
      </c>
      <c r="H1110" s="49" t="s">
        <v>704</v>
      </c>
      <c r="I1110" s="49" t="s">
        <v>705</v>
      </c>
      <c r="J1110" s="49">
        <v>1</v>
      </c>
      <c r="K1110" s="49">
        <v>47</v>
      </c>
      <c r="L1110" s="49">
        <v>1880</v>
      </c>
      <c r="M1110" s="49">
        <v>1985</v>
      </c>
      <c r="N1110" s="49">
        <v>8543909000</v>
      </c>
      <c r="O1110" s="49">
        <v>40</v>
      </c>
      <c r="Q1110" s="49">
        <v>14838.8</v>
      </c>
      <c r="R1110" s="49">
        <v>13364.2</v>
      </c>
      <c r="S1110" s="49">
        <v>16.350000000000001</v>
      </c>
      <c r="T1110" s="49">
        <v>1458.25</v>
      </c>
      <c r="U1110" s="49" t="s">
        <v>707</v>
      </c>
      <c r="V1110" s="49" t="s">
        <v>708</v>
      </c>
      <c r="X1110" s="49" t="s">
        <v>703</v>
      </c>
      <c r="Y1110" s="49" t="s">
        <v>704</v>
      </c>
    </row>
    <row r="1111" spans="1:25" ht="12" customHeight="1">
      <c r="A1111" s="49" t="s">
        <v>1397</v>
      </c>
      <c r="C1111" s="57" t="str">
        <f>_xlfn.XLOOKUP(F1111,truck_and_mark!B:B,truck_and_mark!A:A)</f>
        <v>CJ08GTGP</v>
      </c>
      <c r="F1111" s="32" t="s">
        <v>1638</v>
      </c>
      <c r="G1111" s="49" t="s">
        <v>703</v>
      </c>
      <c r="H1111" s="49" t="s">
        <v>704</v>
      </c>
      <c r="I1111" s="49" t="s">
        <v>705</v>
      </c>
      <c r="J1111" s="49">
        <v>1</v>
      </c>
      <c r="K1111" s="49">
        <v>47</v>
      </c>
      <c r="L1111" s="49">
        <v>1880</v>
      </c>
      <c r="M1111" s="49">
        <v>1985</v>
      </c>
      <c r="N1111" s="49">
        <v>8543909000</v>
      </c>
      <c r="O1111" s="49">
        <v>40</v>
      </c>
      <c r="Q1111" s="49">
        <v>14838.8</v>
      </c>
      <c r="R1111" s="49">
        <v>13364.2</v>
      </c>
      <c r="S1111" s="49">
        <v>16.350000000000001</v>
      </c>
      <c r="T1111" s="49">
        <v>1458.25</v>
      </c>
      <c r="U1111" s="49" t="s">
        <v>707</v>
      </c>
      <c r="V1111" s="49" t="s">
        <v>708</v>
      </c>
      <c r="X1111" s="49" t="s">
        <v>703</v>
      </c>
      <c r="Y1111" s="49" t="s">
        <v>704</v>
      </c>
    </row>
    <row r="1112" spans="1:25" ht="12" customHeight="1">
      <c r="A1112" s="7" t="s">
        <v>1229</v>
      </c>
      <c r="C1112" s="57" t="str">
        <f>_xlfn.XLOOKUP(F1112,truck_and_mark!B:B,truck_and_mark!A:A)</f>
        <v>CM86FHGP</v>
      </c>
      <c r="E1112" s="55" t="s">
        <v>1372</v>
      </c>
      <c r="F1112" s="32" t="s">
        <v>1373</v>
      </c>
      <c r="G1112" s="8" t="s">
        <v>1232</v>
      </c>
      <c r="H1112" s="8" t="s">
        <v>1233</v>
      </c>
      <c r="I1112" s="9" t="s">
        <v>694</v>
      </c>
      <c r="J1112" s="81">
        <v>1</v>
      </c>
      <c r="K1112" s="58">
        <v>7900</v>
      </c>
      <c r="L1112" s="58">
        <v>7900</v>
      </c>
      <c r="M1112" s="58">
        <v>9011</v>
      </c>
      <c r="N1112" s="49">
        <v>8543909000</v>
      </c>
      <c r="O1112" s="49">
        <v>1</v>
      </c>
      <c r="Q1112" s="49">
        <v>12705.04</v>
      </c>
      <c r="R1112" s="49">
        <v>8698.65</v>
      </c>
      <c r="S1112" s="49">
        <v>13.97</v>
      </c>
      <c r="T1112" s="49">
        <v>3992.42</v>
      </c>
      <c r="U1112" s="49" t="s">
        <v>696</v>
      </c>
      <c r="V1112" s="49" t="s">
        <v>1234</v>
      </c>
      <c r="X1112" s="49" t="s">
        <v>1232</v>
      </c>
      <c r="Y1112" s="49" t="s">
        <v>1233</v>
      </c>
    </row>
    <row r="1113" spans="1:25" ht="12" customHeight="1">
      <c r="A1113" s="7" t="s">
        <v>1229</v>
      </c>
      <c r="C1113" s="57" t="str">
        <f>_xlfn.XLOOKUP(F1113,truck_and_mark!B:B,truck_and_mark!A:A)</f>
        <v>CM86FHGP</v>
      </c>
      <c r="E1113" s="55" t="s">
        <v>1372</v>
      </c>
      <c r="F1113" s="32" t="s">
        <v>1373</v>
      </c>
      <c r="G1113" s="8" t="s">
        <v>1235</v>
      </c>
      <c r="H1113" s="8" t="s">
        <v>699</v>
      </c>
      <c r="I1113" s="58" t="s">
        <v>700</v>
      </c>
      <c r="J1113" s="60"/>
      <c r="K1113" s="58">
        <v>240</v>
      </c>
      <c r="L1113" s="58">
        <v>720</v>
      </c>
      <c r="M1113" s="58">
        <v>726</v>
      </c>
      <c r="N1113" s="49">
        <v>5603149000</v>
      </c>
      <c r="O1113" s="49">
        <v>3</v>
      </c>
      <c r="Q1113" s="49">
        <v>2304</v>
      </c>
      <c r="R1113" s="49">
        <v>1319.4</v>
      </c>
      <c r="S1113" s="49">
        <v>2.54</v>
      </c>
      <c r="T1113" s="49">
        <v>982.06</v>
      </c>
      <c r="U1113" s="49" t="s">
        <v>1236</v>
      </c>
      <c r="V1113" s="49" t="s">
        <v>716</v>
      </c>
      <c r="X1113" s="49" t="s">
        <v>1235</v>
      </c>
      <c r="Y1113" s="49" t="s">
        <v>699</v>
      </c>
    </row>
    <row r="1114" spans="1:25" ht="12" customHeight="1">
      <c r="A1114" s="49" t="s">
        <v>1686</v>
      </c>
      <c r="C1114" s="57" t="str">
        <f>_xlfn.XLOOKUP(F1114,truck_and_mark!B:B,truck_and_mark!A:A)</f>
        <v>CM86FHGP</v>
      </c>
      <c r="E1114" s="55" t="s">
        <v>1372</v>
      </c>
      <c r="F1114" s="32" t="s">
        <v>1772</v>
      </c>
      <c r="G1114" s="49" t="s">
        <v>703</v>
      </c>
      <c r="H1114" s="49" t="s">
        <v>704</v>
      </c>
      <c r="I1114" s="49" t="s">
        <v>710</v>
      </c>
      <c r="J1114" s="49">
        <v>1</v>
      </c>
      <c r="K1114" s="49">
        <v>46.4</v>
      </c>
      <c r="L1114" s="49">
        <v>1763</v>
      </c>
      <c r="M1114" s="49">
        <v>1877</v>
      </c>
      <c r="N1114" s="49">
        <v>8543909000</v>
      </c>
      <c r="O1114" s="49">
        <v>38</v>
      </c>
      <c r="Q1114" s="49">
        <v>14031.88</v>
      </c>
      <c r="R1114" s="49">
        <v>12664.83</v>
      </c>
      <c r="S1114" s="49">
        <v>15.47</v>
      </c>
      <c r="T1114" s="49">
        <v>1351.58</v>
      </c>
      <c r="U1114" s="49" t="s">
        <v>712</v>
      </c>
      <c r="V1114" s="49" t="s">
        <v>713</v>
      </c>
      <c r="X1114" s="49" t="s">
        <v>703</v>
      </c>
      <c r="Y1114" s="49" t="s">
        <v>704</v>
      </c>
    </row>
    <row r="1115" spans="1:25" ht="12" customHeight="1">
      <c r="A1115" s="49" t="s">
        <v>1686</v>
      </c>
      <c r="C1115" s="57" t="str">
        <f>_xlfn.XLOOKUP(F1115,truck_and_mark!B:B,truck_and_mark!A:A)</f>
        <v>CM86FHGP</v>
      </c>
      <c r="E1115" s="55" t="s">
        <v>1372</v>
      </c>
      <c r="F1115" s="32" t="s">
        <v>1955</v>
      </c>
      <c r="G1115" s="49" t="s">
        <v>703</v>
      </c>
      <c r="H1115" s="49" t="s">
        <v>704</v>
      </c>
      <c r="I1115" s="49" t="s">
        <v>710</v>
      </c>
      <c r="J1115" s="49">
        <v>1</v>
      </c>
      <c r="K1115" s="49">
        <v>46.4</v>
      </c>
      <c r="L1115" s="49">
        <v>1762</v>
      </c>
      <c r="M1115" s="49">
        <v>1877</v>
      </c>
      <c r="N1115" s="49">
        <v>8543909000</v>
      </c>
      <c r="O1115" s="49">
        <v>38</v>
      </c>
      <c r="Q1115" s="49">
        <v>14031.88</v>
      </c>
      <c r="R1115" s="49">
        <v>12664.83</v>
      </c>
      <c r="S1115" s="49">
        <v>15.47</v>
      </c>
      <c r="T1115" s="49">
        <v>1351.58</v>
      </c>
      <c r="U1115" s="49" t="s">
        <v>712</v>
      </c>
      <c r="V1115" s="49" t="s">
        <v>713</v>
      </c>
      <c r="X1115" s="49" t="s">
        <v>703</v>
      </c>
      <c r="Y1115" s="49" t="s">
        <v>704</v>
      </c>
    </row>
    <row r="1116" spans="1:25" ht="12" customHeight="1">
      <c r="A1116" s="49" t="s">
        <v>1686</v>
      </c>
      <c r="C1116" s="57" t="str">
        <f>_xlfn.XLOOKUP(F1116,truck_and_mark!B:B,truck_and_mark!A:A)</f>
        <v>CM86FHGP</v>
      </c>
      <c r="E1116" s="55" t="s">
        <v>1372</v>
      </c>
      <c r="F1116" s="32" t="s">
        <v>1961</v>
      </c>
      <c r="G1116" s="49" t="s">
        <v>703</v>
      </c>
      <c r="H1116" s="49" t="s">
        <v>704</v>
      </c>
      <c r="I1116" s="49" t="s">
        <v>710</v>
      </c>
      <c r="J1116" s="49">
        <v>1</v>
      </c>
      <c r="K1116" s="49">
        <v>46.4</v>
      </c>
      <c r="L1116" s="49">
        <v>1761</v>
      </c>
      <c r="M1116" s="49">
        <v>1879</v>
      </c>
      <c r="N1116" s="49">
        <v>8543909000</v>
      </c>
      <c r="O1116" s="49">
        <v>38</v>
      </c>
      <c r="Q1116" s="49">
        <v>14031.88</v>
      </c>
      <c r="R1116" s="49">
        <v>12664.83</v>
      </c>
      <c r="S1116" s="49">
        <v>15.47</v>
      </c>
      <c r="T1116" s="49">
        <v>1351.58</v>
      </c>
      <c r="U1116" s="49" t="s">
        <v>712</v>
      </c>
      <c r="V1116" s="49" t="s">
        <v>713</v>
      </c>
      <c r="X1116" s="49" t="s">
        <v>703</v>
      </c>
      <c r="Y1116" s="49" t="s">
        <v>704</v>
      </c>
    </row>
    <row r="1117" spans="1:25" ht="12" customHeight="1">
      <c r="A1117" s="49" t="s">
        <v>1686</v>
      </c>
      <c r="C1117" s="57" t="str">
        <f>_xlfn.XLOOKUP(F1117,truck_and_mark!B:B,truck_and_mark!A:A)</f>
        <v>CM86FHGP</v>
      </c>
      <c r="E1117" s="55" t="s">
        <v>1372</v>
      </c>
      <c r="F1117" s="32" t="s">
        <v>1976</v>
      </c>
      <c r="G1117" s="49" t="s">
        <v>703</v>
      </c>
      <c r="H1117" s="49" t="s">
        <v>704</v>
      </c>
      <c r="I1117" s="49" t="s">
        <v>710</v>
      </c>
      <c r="J1117" s="49">
        <v>1</v>
      </c>
      <c r="K1117" s="49">
        <v>46.4</v>
      </c>
      <c r="L1117" s="49">
        <v>1763</v>
      </c>
      <c r="M1117" s="49">
        <v>1876</v>
      </c>
      <c r="N1117" s="49">
        <v>8543909000</v>
      </c>
      <c r="O1117" s="49">
        <v>38</v>
      </c>
      <c r="Q1117" s="49">
        <v>14031.88</v>
      </c>
      <c r="R1117" s="49">
        <v>12664.83</v>
      </c>
      <c r="S1117" s="49">
        <v>15.47</v>
      </c>
      <c r="T1117" s="49">
        <v>1351.58</v>
      </c>
      <c r="U1117" s="49" t="s">
        <v>712</v>
      </c>
      <c r="V1117" s="49" t="s">
        <v>713</v>
      </c>
      <c r="X1117" s="49" t="s">
        <v>703</v>
      </c>
      <c r="Y1117" s="49" t="s">
        <v>704</v>
      </c>
    </row>
    <row r="1118" spans="1:25" ht="12" customHeight="1">
      <c r="A1118" s="49" t="s">
        <v>4340</v>
      </c>
      <c r="C1118" s="57" t="str">
        <f>_xlfn.XLOOKUP(F1118,truck_and_mark!B:B,truck_and_mark!A:A)</f>
        <v>CM86FHGP</v>
      </c>
      <c r="E1118" s="12" t="s">
        <v>1372</v>
      </c>
      <c r="F1118" s="32" t="s">
        <v>4356</v>
      </c>
      <c r="G1118" s="55" t="s">
        <v>4357</v>
      </c>
      <c r="H1118" s="55" t="s">
        <v>4358</v>
      </c>
      <c r="I1118" s="49" t="s">
        <v>4359</v>
      </c>
      <c r="J1118" s="49">
        <v>1</v>
      </c>
      <c r="K1118" s="55">
        <v>10632.44</v>
      </c>
      <c r="L1118" s="55">
        <v>10632.44</v>
      </c>
      <c r="M1118" s="55">
        <f>L1118+50</f>
        <v>10682.44</v>
      </c>
      <c r="N1118" s="49">
        <v>72161090</v>
      </c>
      <c r="O1118" s="49">
        <v>10.584</v>
      </c>
      <c r="Q1118" s="49">
        <v>10901.52</v>
      </c>
      <c r="R1118" s="49">
        <v>9374.4</v>
      </c>
      <c r="S1118" s="49">
        <v>12</v>
      </c>
      <c r="T1118" s="49">
        <v>1515.12</v>
      </c>
      <c r="U1118" s="49" t="s">
        <v>785</v>
      </c>
      <c r="V1118" s="49" t="s">
        <v>786</v>
      </c>
      <c r="X1118" s="49" t="s">
        <v>4354</v>
      </c>
      <c r="Y1118" s="49" t="s">
        <v>805</v>
      </c>
    </row>
    <row r="1119" spans="1:25" ht="12" customHeight="1">
      <c r="A1119" s="7" t="s">
        <v>1229</v>
      </c>
      <c r="C1119" s="57" t="str">
        <f>_xlfn.XLOOKUP(F1119,truck_and_mark!B:B,truck_and_mark!A:A)</f>
        <v>CM86FKGP</v>
      </c>
      <c r="E1119" s="55" t="s">
        <v>1354</v>
      </c>
      <c r="F1119" s="32" t="s">
        <v>1355</v>
      </c>
      <c r="G1119" s="8" t="s">
        <v>1232</v>
      </c>
      <c r="H1119" s="8" t="s">
        <v>1233</v>
      </c>
      <c r="I1119" s="9" t="s">
        <v>694</v>
      </c>
      <c r="J1119" s="81">
        <v>1</v>
      </c>
      <c r="K1119" s="58">
        <v>7900</v>
      </c>
      <c r="L1119" s="58">
        <v>7900</v>
      </c>
      <c r="M1119" s="58">
        <v>9011</v>
      </c>
      <c r="N1119" s="49">
        <v>8543909000</v>
      </c>
      <c r="O1119" s="49">
        <v>1</v>
      </c>
      <c r="Q1119" s="49">
        <v>12705.04</v>
      </c>
      <c r="R1119" s="49">
        <v>8698.65</v>
      </c>
      <c r="S1119" s="49">
        <v>13.97</v>
      </c>
      <c r="T1119" s="49">
        <v>3992.42</v>
      </c>
      <c r="U1119" s="49" t="s">
        <v>696</v>
      </c>
      <c r="V1119" s="49" t="s">
        <v>1234</v>
      </c>
      <c r="X1119" s="49" t="s">
        <v>1232</v>
      </c>
      <c r="Y1119" s="49" t="s">
        <v>1233</v>
      </c>
    </row>
    <row r="1120" spans="1:25" ht="12" customHeight="1">
      <c r="A1120" s="7" t="s">
        <v>1229</v>
      </c>
      <c r="C1120" s="57" t="str">
        <f>_xlfn.XLOOKUP(F1120,truck_and_mark!B:B,truck_and_mark!A:A)</f>
        <v>CM86FKGP</v>
      </c>
      <c r="E1120" s="55" t="s">
        <v>1354</v>
      </c>
      <c r="F1120" s="32" t="s">
        <v>1355</v>
      </c>
      <c r="G1120" s="8" t="s">
        <v>1235</v>
      </c>
      <c r="H1120" s="8" t="s">
        <v>699</v>
      </c>
      <c r="I1120" s="58" t="s">
        <v>700</v>
      </c>
      <c r="J1120" s="60"/>
      <c r="K1120" s="58">
        <v>240</v>
      </c>
      <c r="L1120" s="58">
        <v>720</v>
      </c>
      <c r="M1120" s="58">
        <v>726</v>
      </c>
      <c r="N1120" s="49">
        <v>5603149000</v>
      </c>
      <c r="O1120" s="49">
        <v>3</v>
      </c>
      <c r="Q1120" s="49">
        <v>2304</v>
      </c>
      <c r="R1120" s="49">
        <v>1319.4</v>
      </c>
      <c r="S1120" s="49">
        <v>2.54</v>
      </c>
      <c r="T1120" s="49">
        <v>982.06</v>
      </c>
      <c r="U1120" s="49" t="s">
        <v>1236</v>
      </c>
      <c r="V1120" s="49" t="s">
        <v>716</v>
      </c>
      <c r="X1120" s="49" t="s">
        <v>1235</v>
      </c>
      <c r="Y1120" s="49" t="s">
        <v>699</v>
      </c>
    </row>
    <row r="1121" spans="1:25" ht="12" customHeight="1">
      <c r="A1121" s="49" t="s">
        <v>1686</v>
      </c>
      <c r="C1121" s="57" t="str">
        <f>_xlfn.XLOOKUP(F1121,truck_and_mark!B:B,truck_and_mark!A:A)</f>
        <v>CM86FKGP</v>
      </c>
      <c r="E1121" s="55" t="s">
        <v>1354</v>
      </c>
      <c r="F1121" s="32" t="s">
        <v>1782</v>
      </c>
      <c r="G1121" s="49" t="s">
        <v>703</v>
      </c>
      <c r="H1121" s="49" t="s">
        <v>704</v>
      </c>
      <c r="I1121" s="49" t="s">
        <v>710</v>
      </c>
      <c r="J1121" s="49">
        <v>1</v>
      </c>
      <c r="K1121" s="49">
        <v>46.4</v>
      </c>
      <c r="L1121" s="49">
        <v>1761</v>
      </c>
      <c r="M1121" s="49">
        <v>1877</v>
      </c>
      <c r="N1121" s="49">
        <v>8543909000</v>
      </c>
      <c r="O1121" s="49">
        <v>38</v>
      </c>
      <c r="Q1121" s="49">
        <v>14031.88</v>
      </c>
      <c r="R1121" s="49">
        <v>12664.83</v>
      </c>
      <c r="S1121" s="49">
        <v>15.47</v>
      </c>
      <c r="T1121" s="49">
        <v>1351.58</v>
      </c>
      <c r="U1121" s="49" t="s">
        <v>712</v>
      </c>
      <c r="V1121" s="49" t="s">
        <v>713</v>
      </c>
      <c r="X1121" s="49" t="s">
        <v>703</v>
      </c>
      <c r="Y1121" s="49" t="s">
        <v>704</v>
      </c>
    </row>
    <row r="1122" spans="1:25" ht="12" customHeight="1">
      <c r="A1122" s="49" t="s">
        <v>1686</v>
      </c>
      <c r="C1122" s="57" t="str">
        <f>_xlfn.XLOOKUP(F1122,truck_and_mark!B:B,truck_and_mark!A:A)</f>
        <v>CM86FKGP</v>
      </c>
      <c r="E1122" s="55" t="s">
        <v>1354</v>
      </c>
      <c r="F1122" s="32" t="s">
        <v>1824</v>
      </c>
      <c r="G1122" s="49" t="s">
        <v>703</v>
      </c>
      <c r="H1122" s="49" t="s">
        <v>704</v>
      </c>
      <c r="I1122" s="49" t="s">
        <v>710</v>
      </c>
      <c r="J1122" s="49">
        <v>1</v>
      </c>
      <c r="K1122" s="49">
        <v>46.4</v>
      </c>
      <c r="L1122" s="49">
        <v>1763</v>
      </c>
      <c r="M1122" s="49">
        <v>1878</v>
      </c>
      <c r="N1122" s="49">
        <v>8543909000</v>
      </c>
      <c r="O1122" s="49">
        <v>38</v>
      </c>
      <c r="Q1122" s="49">
        <v>14031.88</v>
      </c>
      <c r="R1122" s="49">
        <v>12664.83</v>
      </c>
      <c r="S1122" s="49">
        <v>15.47</v>
      </c>
      <c r="T1122" s="49">
        <v>1351.58</v>
      </c>
      <c r="U1122" s="49" t="s">
        <v>712</v>
      </c>
      <c r="V1122" s="49" t="s">
        <v>713</v>
      </c>
      <c r="X1122" s="49" t="s">
        <v>703</v>
      </c>
      <c r="Y1122" s="49" t="s">
        <v>704</v>
      </c>
    </row>
    <row r="1123" spans="1:25" ht="12" customHeight="1">
      <c r="A1123" s="49" t="s">
        <v>1686</v>
      </c>
      <c r="C1123" s="57" t="str">
        <f>_xlfn.XLOOKUP(F1123,truck_and_mark!B:B,truck_and_mark!A:A)</f>
        <v>CM86FKGP</v>
      </c>
      <c r="E1123" s="55" t="s">
        <v>1354</v>
      </c>
      <c r="F1123" s="32" t="s">
        <v>1829</v>
      </c>
      <c r="G1123" s="49" t="s">
        <v>703</v>
      </c>
      <c r="H1123" s="49" t="s">
        <v>704</v>
      </c>
      <c r="I1123" s="49" t="s">
        <v>710</v>
      </c>
      <c r="J1123" s="49">
        <v>1</v>
      </c>
      <c r="K1123" s="49">
        <v>46.4</v>
      </c>
      <c r="L1123" s="49">
        <v>1763</v>
      </c>
      <c r="M1123" s="49">
        <v>1878</v>
      </c>
      <c r="N1123" s="49">
        <v>8543909000</v>
      </c>
      <c r="O1123" s="49">
        <v>38</v>
      </c>
      <c r="Q1123" s="49">
        <v>14031.88</v>
      </c>
      <c r="R1123" s="49">
        <v>12664.83</v>
      </c>
      <c r="S1123" s="49">
        <v>15.47</v>
      </c>
      <c r="T1123" s="49">
        <v>1351.58</v>
      </c>
      <c r="U1123" s="49" t="s">
        <v>712</v>
      </c>
      <c r="V1123" s="49" t="s">
        <v>713</v>
      </c>
      <c r="X1123" s="49" t="s">
        <v>703</v>
      </c>
      <c r="Y1123" s="49" t="s">
        <v>704</v>
      </c>
    </row>
    <row r="1124" spans="1:25" ht="12" customHeight="1">
      <c r="A1124" s="49" t="s">
        <v>1686</v>
      </c>
      <c r="C1124" s="57" t="str">
        <f>_xlfn.XLOOKUP(F1124,truck_and_mark!B:B,truck_and_mark!A:A)</f>
        <v>CM86FKGP</v>
      </c>
      <c r="E1124" s="55" t="s">
        <v>1354</v>
      </c>
      <c r="F1124" s="32" t="s">
        <v>1970</v>
      </c>
      <c r="G1124" s="49" t="s">
        <v>703</v>
      </c>
      <c r="H1124" s="49" t="s">
        <v>704</v>
      </c>
      <c r="I1124" s="49" t="s">
        <v>710</v>
      </c>
      <c r="J1124" s="49">
        <v>1</v>
      </c>
      <c r="K1124" s="49">
        <v>46.4</v>
      </c>
      <c r="L1124" s="49">
        <v>1764</v>
      </c>
      <c r="M1124" s="49">
        <v>1878</v>
      </c>
      <c r="N1124" s="49">
        <v>8543909000</v>
      </c>
      <c r="O1124" s="49">
        <v>38</v>
      </c>
      <c r="Q1124" s="49">
        <v>14031.88</v>
      </c>
      <c r="R1124" s="49">
        <v>12664.83</v>
      </c>
      <c r="S1124" s="49">
        <v>15.47</v>
      </c>
      <c r="T1124" s="49">
        <v>1351.58</v>
      </c>
      <c r="U1124" s="49" t="s">
        <v>712</v>
      </c>
      <c r="V1124" s="49" t="s">
        <v>713</v>
      </c>
      <c r="X1124" s="49" t="s">
        <v>703</v>
      </c>
      <c r="Y1124" s="49" t="s">
        <v>704</v>
      </c>
    </row>
    <row r="1125" spans="1:25" ht="12" customHeight="1">
      <c r="A1125" s="49" t="s">
        <v>4340</v>
      </c>
      <c r="C1125" s="57" t="str">
        <f>_xlfn.XLOOKUP(F1125,truck_and_mark!B:B,truck_and_mark!A:A)</f>
        <v>CM86FKGP</v>
      </c>
      <c r="E1125" s="12" t="s">
        <v>1354</v>
      </c>
      <c r="F1125" s="32" t="s">
        <v>4385</v>
      </c>
      <c r="G1125" s="49" t="s">
        <v>4380</v>
      </c>
      <c r="H1125" s="49" t="s">
        <v>4381</v>
      </c>
      <c r="I1125" s="49" t="s">
        <v>4382</v>
      </c>
      <c r="J1125" s="49">
        <v>1</v>
      </c>
      <c r="K1125" s="55">
        <v>8594.4</v>
      </c>
      <c r="L1125" s="55">
        <v>8594.4</v>
      </c>
      <c r="M1125" s="55">
        <f>L1125+50</f>
        <v>8644.4</v>
      </c>
      <c r="N1125" s="49">
        <v>72163290</v>
      </c>
      <c r="O1125" s="49">
        <v>8.6013000000000002</v>
      </c>
      <c r="Q1125" s="49">
        <v>10144.799999999999</v>
      </c>
      <c r="R1125" s="49">
        <v>8719.2000000000007</v>
      </c>
      <c r="S1125" s="49">
        <v>11.16</v>
      </c>
      <c r="T1125" s="49">
        <v>1414.44</v>
      </c>
      <c r="U1125" s="49" t="s">
        <v>785</v>
      </c>
      <c r="V1125" s="49" t="s">
        <v>786</v>
      </c>
      <c r="X1125" s="49" t="s">
        <v>800</v>
      </c>
      <c r="Y1125" s="49" t="s">
        <v>801</v>
      </c>
    </row>
    <row r="1126" spans="1:25" ht="12" customHeight="1">
      <c r="A1126" s="7" t="s">
        <v>1229</v>
      </c>
      <c r="C1126" s="57" t="str">
        <f>_xlfn.XLOOKUP(F1126,truck_and_mark!B:B,truck_and_mark!A:A)</f>
        <v>CM99DCGP</v>
      </c>
      <c r="E1126" s="55" t="s">
        <v>1348</v>
      </c>
      <c r="F1126" s="32" t="s">
        <v>1349</v>
      </c>
      <c r="G1126" s="8" t="s">
        <v>1232</v>
      </c>
      <c r="H1126" s="8" t="s">
        <v>1233</v>
      </c>
      <c r="I1126" s="9" t="s">
        <v>694</v>
      </c>
      <c r="J1126" s="81">
        <v>1</v>
      </c>
      <c r="K1126" s="58">
        <v>7900</v>
      </c>
      <c r="L1126" s="58">
        <v>7900</v>
      </c>
      <c r="M1126" s="58">
        <v>9011</v>
      </c>
      <c r="N1126" s="49">
        <v>8543909000</v>
      </c>
      <c r="O1126" s="49">
        <v>1</v>
      </c>
      <c r="Q1126" s="49">
        <v>12705.04</v>
      </c>
      <c r="R1126" s="49">
        <v>8698.65</v>
      </c>
      <c r="S1126" s="49">
        <v>13.97</v>
      </c>
      <c r="T1126" s="49">
        <v>3992.42</v>
      </c>
      <c r="U1126" s="49" t="s">
        <v>696</v>
      </c>
      <c r="V1126" s="49" t="s">
        <v>1234</v>
      </c>
      <c r="X1126" s="49" t="s">
        <v>1232</v>
      </c>
      <c r="Y1126" s="49" t="s">
        <v>1233</v>
      </c>
    </row>
    <row r="1127" spans="1:25" ht="12" customHeight="1">
      <c r="A1127" s="7" t="s">
        <v>1229</v>
      </c>
      <c r="C1127" s="57" t="str">
        <f>_xlfn.XLOOKUP(F1127,truck_and_mark!B:B,truck_and_mark!A:A)</f>
        <v>CM99DCGP</v>
      </c>
      <c r="E1127" s="55" t="s">
        <v>1348</v>
      </c>
      <c r="F1127" s="32" t="s">
        <v>1349</v>
      </c>
      <c r="G1127" s="8" t="s">
        <v>1235</v>
      </c>
      <c r="H1127" s="8" t="s">
        <v>699</v>
      </c>
      <c r="I1127" s="58" t="s">
        <v>700</v>
      </c>
      <c r="J1127" s="60"/>
      <c r="K1127" s="58">
        <v>240</v>
      </c>
      <c r="L1127" s="58">
        <v>720</v>
      </c>
      <c r="M1127" s="58">
        <v>726</v>
      </c>
      <c r="N1127" s="49">
        <v>5603149000</v>
      </c>
      <c r="O1127" s="49">
        <v>3</v>
      </c>
      <c r="Q1127" s="49">
        <v>2304</v>
      </c>
      <c r="R1127" s="49">
        <v>1319.4</v>
      </c>
      <c r="S1127" s="49">
        <v>2.54</v>
      </c>
      <c r="T1127" s="49">
        <v>982.06</v>
      </c>
      <c r="U1127" s="49" t="s">
        <v>1236</v>
      </c>
      <c r="V1127" s="49" t="s">
        <v>716</v>
      </c>
      <c r="X1127" s="49" t="s">
        <v>1235</v>
      </c>
      <c r="Y1127" s="49" t="s">
        <v>699</v>
      </c>
    </row>
    <row r="1128" spans="1:25" ht="12" customHeight="1">
      <c r="A1128" s="49" t="s">
        <v>1686</v>
      </c>
      <c r="C1128" s="57" t="str">
        <f>_xlfn.XLOOKUP(F1128,truck_and_mark!B:B,truck_and_mark!A:A)</f>
        <v>CM99DCGP</v>
      </c>
      <c r="E1128" s="55" t="s">
        <v>1348</v>
      </c>
      <c r="F1128" s="32" t="s">
        <v>1795</v>
      </c>
      <c r="G1128" s="49" t="s">
        <v>703</v>
      </c>
      <c r="H1128" s="49" t="s">
        <v>704</v>
      </c>
      <c r="I1128" s="49" t="s">
        <v>710</v>
      </c>
      <c r="J1128" s="49">
        <v>1</v>
      </c>
      <c r="K1128" s="49">
        <v>46.4</v>
      </c>
      <c r="L1128" s="49">
        <v>1761</v>
      </c>
      <c r="M1128" s="49">
        <v>1878</v>
      </c>
      <c r="N1128" s="49">
        <v>8543909000</v>
      </c>
      <c r="O1128" s="49">
        <v>38</v>
      </c>
      <c r="Q1128" s="49">
        <v>14031.88</v>
      </c>
      <c r="R1128" s="49">
        <v>12664.83</v>
      </c>
      <c r="S1128" s="49">
        <v>15.47</v>
      </c>
      <c r="T1128" s="49">
        <v>1351.58</v>
      </c>
      <c r="U1128" s="49" t="s">
        <v>712</v>
      </c>
      <c r="V1128" s="49" t="s">
        <v>713</v>
      </c>
      <c r="X1128" s="49" t="s">
        <v>703</v>
      </c>
      <c r="Y1128" s="49" t="s">
        <v>704</v>
      </c>
    </row>
    <row r="1129" spans="1:25" ht="12" customHeight="1">
      <c r="A1129" s="49" t="s">
        <v>1686</v>
      </c>
      <c r="C1129" s="57" t="str">
        <f>_xlfn.XLOOKUP(F1129,truck_and_mark!B:B,truck_and_mark!A:A)</f>
        <v>CM99DCGP</v>
      </c>
      <c r="E1129" s="55" t="s">
        <v>1348</v>
      </c>
      <c r="F1129" s="32" t="s">
        <v>1815</v>
      </c>
      <c r="G1129" s="49" t="s">
        <v>703</v>
      </c>
      <c r="H1129" s="49" t="s">
        <v>704</v>
      </c>
      <c r="I1129" s="49" t="s">
        <v>710</v>
      </c>
      <c r="J1129" s="49">
        <v>1</v>
      </c>
      <c r="K1129" s="49">
        <v>46.4</v>
      </c>
      <c r="L1129" s="49">
        <v>1761</v>
      </c>
      <c r="M1129" s="49">
        <v>1878</v>
      </c>
      <c r="N1129" s="49">
        <v>8543909000</v>
      </c>
      <c r="O1129" s="49">
        <v>38</v>
      </c>
      <c r="Q1129" s="49">
        <v>14031.88</v>
      </c>
      <c r="R1129" s="49">
        <v>12664.83</v>
      </c>
      <c r="S1129" s="49">
        <v>15.47</v>
      </c>
      <c r="T1129" s="49">
        <v>1351.58</v>
      </c>
      <c r="U1129" s="49" t="s">
        <v>712</v>
      </c>
      <c r="V1129" s="49" t="s">
        <v>713</v>
      </c>
      <c r="X1129" s="49" t="s">
        <v>703</v>
      </c>
      <c r="Y1129" s="49" t="s">
        <v>704</v>
      </c>
    </row>
    <row r="1130" spans="1:25" ht="12" customHeight="1">
      <c r="A1130" s="49" t="s">
        <v>1686</v>
      </c>
      <c r="C1130" s="57" t="str">
        <f>_xlfn.XLOOKUP(F1130,truck_and_mark!B:B,truck_and_mark!A:A)</f>
        <v>CM99DCGP</v>
      </c>
      <c r="E1130" s="55" t="s">
        <v>1348</v>
      </c>
      <c r="F1130" s="32" t="s">
        <v>1821</v>
      </c>
      <c r="G1130" s="49" t="s">
        <v>703</v>
      </c>
      <c r="H1130" s="49" t="s">
        <v>704</v>
      </c>
      <c r="I1130" s="49" t="s">
        <v>710</v>
      </c>
      <c r="J1130" s="49">
        <v>1</v>
      </c>
      <c r="K1130" s="49">
        <v>46.4</v>
      </c>
      <c r="L1130" s="49">
        <v>1763</v>
      </c>
      <c r="M1130" s="49">
        <v>1878</v>
      </c>
      <c r="N1130" s="49">
        <v>8543909000</v>
      </c>
      <c r="O1130" s="49">
        <v>38</v>
      </c>
      <c r="Q1130" s="49">
        <v>14031.88</v>
      </c>
      <c r="R1130" s="49">
        <v>12664.83</v>
      </c>
      <c r="S1130" s="49">
        <v>15.47</v>
      </c>
      <c r="T1130" s="49">
        <v>1351.58</v>
      </c>
      <c r="U1130" s="49" t="s">
        <v>712</v>
      </c>
      <c r="V1130" s="49" t="s">
        <v>713</v>
      </c>
      <c r="X1130" s="49" t="s">
        <v>703</v>
      </c>
      <c r="Y1130" s="49" t="s">
        <v>704</v>
      </c>
    </row>
    <row r="1131" spans="1:25" ht="12" customHeight="1">
      <c r="A1131" s="49" t="s">
        <v>1686</v>
      </c>
      <c r="C1131" s="57" t="str">
        <f>_xlfn.XLOOKUP(F1131,truck_and_mark!B:B,truck_and_mark!A:A)</f>
        <v>CM99DCGP</v>
      </c>
      <c r="E1131" s="55" t="s">
        <v>1348</v>
      </c>
      <c r="F1131" s="32" t="s">
        <v>1945</v>
      </c>
      <c r="G1131" s="49" t="s">
        <v>703</v>
      </c>
      <c r="H1131" s="49" t="s">
        <v>704</v>
      </c>
      <c r="I1131" s="49" t="s">
        <v>710</v>
      </c>
      <c r="J1131" s="49">
        <v>1</v>
      </c>
      <c r="K1131" s="49">
        <v>46.4</v>
      </c>
      <c r="L1131" s="49">
        <v>1761</v>
      </c>
      <c r="M1131" s="49">
        <v>1880</v>
      </c>
      <c r="N1131" s="49">
        <v>8543909000</v>
      </c>
      <c r="O1131" s="49">
        <v>38</v>
      </c>
      <c r="Q1131" s="49">
        <v>14031.88</v>
      </c>
      <c r="R1131" s="49">
        <v>12664.83</v>
      </c>
      <c r="S1131" s="49">
        <v>15.47</v>
      </c>
      <c r="T1131" s="49">
        <v>1351.58</v>
      </c>
      <c r="U1131" s="49" t="s">
        <v>712</v>
      </c>
      <c r="V1131" s="49" t="s">
        <v>713</v>
      </c>
      <c r="X1131" s="49" t="s">
        <v>703</v>
      </c>
      <c r="Y1131" s="49" t="s">
        <v>704</v>
      </c>
    </row>
    <row r="1132" spans="1:25" ht="12" customHeight="1">
      <c r="A1132" s="49" t="s">
        <v>4340</v>
      </c>
      <c r="C1132" s="57" t="str">
        <f>_xlfn.XLOOKUP(F1132,truck_and_mark!B:B,truck_and_mark!A:A)</f>
        <v>CM99DCGP</v>
      </c>
      <c r="E1132" s="12" t="s">
        <v>1348</v>
      </c>
      <c r="F1132" s="32" t="s">
        <v>4349</v>
      </c>
      <c r="G1132" s="60" t="s">
        <v>4342</v>
      </c>
      <c r="H1132" s="60" t="s">
        <v>4343</v>
      </c>
      <c r="I1132" s="49" t="s">
        <v>4344</v>
      </c>
      <c r="J1132" s="60">
        <v>1</v>
      </c>
      <c r="K1132" s="55">
        <v>3606.12</v>
      </c>
      <c r="L1132" s="12">
        <v>11243.46</v>
      </c>
      <c r="M1132" s="12">
        <f>L1132+50</f>
        <v>11293.46</v>
      </c>
      <c r="N1132" s="49">
        <v>72123000</v>
      </c>
      <c r="Q1132" s="49">
        <v>4617</v>
      </c>
      <c r="R1132" s="49">
        <v>3969</v>
      </c>
      <c r="S1132" s="49">
        <v>5.09</v>
      </c>
      <c r="T1132" s="49">
        <v>642.91</v>
      </c>
      <c r="U1132" s="49" t="s">
        <v>785</v>
      </c>
      <c r="V1132" s="49" t="s">
        <v>786</v>
      </c>
      <c r="X1132" s="49" t="s">
        <v>793</v>
      </c>
      <c r="Y1132" s="49" t="s">
        <v>794</v>
      </c>
    </row>
    <row r="1133" spans="1:25" ht="12" customHeight="1">
      <c r="A1133" s="49" t="s">
        <v>4340</v>
      </c>
      <c r="C1133" s="57" t="str">
        <f>_xlfn.XLOOKUP(F1133,truck_and_mark!B:B,truck_and_mark!A:A)</f>
        <v>CM99DCGP</v>
      </c>
      <c r="E1133" s="12" t="s">
        <v>1348</v>
      </c>
      <c r="F1133" s="32" t="s">
        <v>4349</v>
      </c>
      <c r="G1133" s="60"/>
      <c r="H1133" s="60"/>
      <c r="I1133" s="49" t="s">
        <v>4345</v>
      </c>
      <c r="J1133" s="60"/>
      <c r="K1133" s="55">
        <v>7637.34</v>
      </c>
      <c r="L1133" s="60"/>
      <c r="M1133" s="60"/>
      <c r="N1133" s="49">
        <v>72163100</v>
      </c>
      <c r="O1133" s="49">
        <v>7.5599833189999996</v>
      </c>
      <c r="Q1133" s="49">
        <v>8157.6</v>
      </c>
      <c r="R1133" s="49">
        <v>7012.8</v>
      </c>
      <c r="S1133" s="49">
        <v>8.98</v>
      </c>
      <c r="T1133" s="49">
        <v>1135.82</v>
      </c>
      <c r="U1133" s="49" t="s">
        <v>785</v>
      </c>
      <c r="V1133" s="49" t="s">
        <v>786</v>
      </c>
      <c r="X1133" s="49" t="s">
        <v>4346</v>
      </c>
      <c r="Y1133" s="49" t="s">
        <v>805</v>
      </c>
    </row>
    <row r="1134" spans="1:25" ht="12" customHeight="1">
      <c r="A1134" s="7" t="s">
        <v>1229</v>
      </c>
      <c r="C1134" s="57" t="str">
        <f>_xlfn.XLOOKUP(F1134,truck_and_mark!B:B,truck_and_mark!A:A)</f>
        <v>CM99DFGP</v>
      </c>
      <c r="E1134" s="55" t="s">
        <v>1325</v>
      </c>
      <c r="F1134" s="32" t="s">
        <v>1326</v>
      </c>
      <c r="G1134" s="8" t="s">
        <v>1232</v>
      </c>
      <c r="H1134" s="8" t="s">
        <v>1233</v>
      </c>
      <c r="I1134" s="9" t="s">
        <v>694</v>
      </c>
      <c r="J1134" s="81">
        <v>1</v>
      </c>
      <c r="K1134" s="58">
        <v>7900</v>
      </c>
      <c r="L1134" s="58">
        <v>7900</v>
      </c>
      <c r="M1134" s="58">
        <v>9011</v>
      </c>
      <c r="N1134" s="49">
        <v>8543909000</v>
      </c>
      <c r="O1134" s="49">
        <v>1</v>
      </c>
      <c r="Q1134" s="49">
        <v>12705.04</v>
      </c>
      <c r="R1134" s="49">
        <v>8698.65</v>
      </c>
      <c r="S1134" s="49">
        <v>13.97</v>
      </c>
      <c r="T1134" s="49">
        <v>3992.42</v>
      </c>
      <c r="U1134" s="49" t="s">
        <v>696</v>
      </c>
      <c r="V1134" s="49" t="s">
        <v>1234</v>
      </c>
      <c r="X1134" s="49" t="s">
        <v>1232</v>
      </c>
      <c r="Y1134" s="49" t="s">
        <v>1233</v>
      </c>
    </row>
    <row r="1135" spans="1:25" ht="12" customHeight="1">
      <c r="A1135" s="7" t="s">
        <v>1229</v>
      </c>
      <c r="C1135" s="57" t="str">
        <f>_xlfn.XLOOKUP(F1135,truck_and_mark!B:B,truck_and_mark!A:A)</f>
        <v>CM99DFGP</v>
      </c>
      <c r="E1135" s="55" t="s">
        <v>1325</v>
      </c>
      <c r="F1135" s="32" t="s">
        <v>1326</v>
      </c>
      <c r="G1135" s="8" t="s">
        <v>1235</v>
      </c>
      <c r="H1135" s="8" t="s">
        <v>699</v>
      </c>
      <c r="I1135" s="58" t="s">
        <v>700</v>
      </c>
      <c r="J1135" s="60"/>
      <c r="K1135" s="58">
        <v>240</v>
      </c>
      <c r="L1135" s="58">
        <v>720</v>
      </c>
      <c r="M1135" s="58">
        <v>726</v>
      </c>
      <c r="N1135" s="49">
        <v>5603149000</v>
      </c>
      <c r="O1135" s="49">
        <v>3</v>
      </c>
      <c r="Q1135" s="49">
        <v>2304</v>
      </c>
      <c r="R1135" s="49">
        <v>1319.4</v>
      </c>
      <c r="S1135" s="49">
        <v>2.54</v>
      </c>
      <c r="T1135" s="49">
        <v>982.06</v>
      </c>
      <c r="U1135" s="49" t="s">
        <v>1236</v>
      </c>
      <c r="V1135" s="49" t="s">
        <v>716</v>
      </c>
      <c r="X1135" s="49" t="s">
        <v>1235</v>
      </c>
      <c r="Y1135" s="49" t="s">
        <v>699</v>
      </c>
    </row>
    <row r="1136" spans="1:25" ht="12" customHeight="1">
      <c r="A1136" s="49" t="s">
        <v>1686</v>
      </c>
      <c r="C1136" s="57" t="str">
        <f>_xlfn.XLOOKUP(F1136,truck_and_mark!B:B,truck_and_mark!A:A)</f>
        <v>CM99DFGP</v>
      </c>
      <c r="E1136" s="55" t="s">
        <v>1325</v>
      </c>
      <c r="F1136" s="32" t="s">
        <v>1747</v>
      </c>
      <c r="G1136" s="49" t="s">
        <v>703</v>
      </c>
      <c r="H1136" s="49" t="s">
        <v>704</v>
      </c>
      <c r="I1136" s="49" t="s">
        <v>710</v>
      </c>
      <c r="J1136" s="49">
        <v>1</v>
      </c>
      <c r="K1136" s="49">
        <v>46.4</v>
      </c>
      <c r="L1136" s="49">
        <v>1762</v>
      </c>
      <c r="M1136" s="49">
        <v>1878</v>
      </c>
      <c r="N1136" s="49">
        <v>8543909000</v>
      </c>
      <c r="O1136" s="49">
        <v>38</v>
      </c>
      <c r="Q1136" s="49">
        <v>14031.88</v>
      </c>
      <c r="R1136" s="49">
        <v>12664.83</v>
      </c>
      <c r="S1136" s="49">
        <v>15.47</v>
      </c>
      <c r="T1136" s="49">
        <v>1351.58</v>
      </c>
      <c r="U1136" s="49" t="s">
        <v>712</v>
      </c>
      <c r="V1136" s="49" t="s">
        <v>713</v>
      </c>
      <c r="X1136" s="49" t="s">
        <v>703</v>
      </c>
      <c r="Y1136" s="49" t="s">
        <v>704</v>
      </c>
    </row>
    <row r="1137" spans="1:25" ht="12" customHeight="1">
      <c r="A1137" s="49" t="s">
        <v>1686</v>
      </c>
      <c r="C1137" s="57" t="str">
        <f>_xlfn.XLOOKUP(F1137,truck_and_mark!B:B,truck_and_mark!A:A)</f>
        <v>CM99DFGP</v>
      </c>
      <c r="E1137" s="55" t="s">
        <v>1325</v>
      </c>
      <c r="F1137" s="32" t="s">
        <v>1826</v>
      </c>
      <c r="G1137" s="49" t="s">
        <v>703</v>
      </c>
      <c r="H1137" s="49" t="s">
        <v>704</v>
      </c>
      <c r="I1137" s="49" t="s">
        <v>710</v>
      </c>
      <c r="J1137" s="49">
        <v>1</v>
      </c>
      <c r="K1137" s="49">
        <v>46.4</v>
      </c>
      <c r="L1137" s="49">
        <v>1762</v>
      </c>
      <c r="M1137" s="49">
        <v>1877</v>
      </c>
      <c r="N1137" s="49">
        <v>8543909000</v>
      </c>
      <c r="O1137" s="49">
        <v>38</v>
      </c>
      <c r="Q1137" s="49">
        <v>14031.88</v>
      </c>
      <c r="R1137" s="49">
        <v>12664.83</v>
      </c>
      <c r="S1137" s="49">
        <v>15.47</v>
      </c>
      <c r="T1137" s="49">
        <v>1351.58</v>
      </c>
      <c r="U1137" s="49" t="s">
        <v>712</v>
      </c>
      <c r="V1137" s="49" t="s">
        <v>713</v>
      </c>
      <c r="X1137" s="49" t="s">
        <v>703</v>
      </c>
      <c r="Y1137" s="49" t="s">
        <v>704</v>
      </c>
    </row>
    <row r="1138" spans="1:25" ht="12" customHeight="1">
      <c r="A1138" s="49" t="s">
        <v>1686</v>
      </c>
      <c r="C1138" s="57" t="str">
        <f>_xlfn.XLOOKUP(F1138,truck_and_mark!B:B,truck_and_mark!A:A)</f>
        <v>CM99DFGP</v>
      </c>
      <c r="E1138" s="55" t="s">
        <v>1325</v>
      </c>
      <c r="F1138" s="32" t="s">
        <v>1946</v>
      </c>
      <c r="G1138" s="49" t="s">
        <v>703</v>
      </c>
      <c r="H1138" s="49" t="s">
        <v>704</v>
      </c>
      <c r="I1138" s="49" t="s">
        <v>710</v>
      </c>
      <c r="J1138" s="49">
        <v>1</v>
      </c>
      <c r="K1138" s="49">
        <v>46.4</v>
      </c>
      <c r="L1138" s="49">
        <v>1763</v>
      </c>
      <c r="M1138" s="49">
        <v>1878</v>
      </c>
      <c r="N1138" s="49">
        <v>8543909000</v>
      </c>
      <c r="O1138" s="49">
        <v>38</v>
      </c>
      <c r="Q1138" s="49">
        <v>14031.88</v>
      </c>
      <c r="R1138" s="49">
        <v>12664.83</v>
      </c>
      <c r="S1138" s="49">
        <v>15.47</v>
      </c>
      <c r="T1138" s="49">
        <v>1351.58</v>
      </c>
      <c r="U1138" s="49" t="s">
        <v>712</v>
      </c>
      <c r="V1138" s="49" t="s">
        <v>713</v>
      </c>
      <c r="X1138" s="49" t="s">
        <v>703</v>
      </c>
      <c r="Y1138" s="49" t="s">
        <v>704</v>
      </c>
    </row>
    <row r="1139" spans="1:25" ht="12" customHeight="1">
      <c r="A1139" s="49" t="s">
        <v>1686</v>
      </c>
      <c r="C1139" s="57" t="str">
        <f>_xlfn.XLOOKUP(F1139,truck_and_mark!B:B,truck_and_mark!A:A)</f>
        <v>CM99DFGP</v>
      </c>
      <c r="E1139" s="55" t="s">
        <v>1325</v>
      </c>
      <c r="F1139" s="32" t="s">
        <v>1949</v>
      </c>
      <c r="G1139" s="49" t="s">
        <v>703</v>
      </c>
      <c r="H1139" s="49" t="s">
        <v>704</v>
      </c>
      <c r="I1139" s="49" t="s">
        <v>710</v>
      </c>
      <c r="J1139" s="49">
        <v>1</v>
      </c>
      <c r="K1139" s="49">
        <v>46.4</v>
      </c>
      <c r="L1139" s="49">
        <v>1764</v>
      </c>
      <c r="M1139" s="49">
        <v>1880</v>
      </c>
      <c r="N1139" s="49">
        <v>8543909000</v>
      </c>
      <c r="O1139" s="49">
        <v>38</v>
      </c>
      <c r="Q1139" s="49">
        <v>14031.88</v>
      </c>
      <c r="R1139" s="49">
        <v>12664.83</v>
      </c>
      <c r="S1139" s="49">
        <v>15.47</v>
      </c>
      <c r="T1139" s="49">
        <v>1351.58</v>
      </c>
      <c r="U1139" s="49" t="s">
        <v>712</v>
      </c>
      <c r="V1139" s="49" t="s">
        <v>713</v>
      </c>
      <c r="X1139" s="49" t="s">
        <v>703</v>
      </c>
      <c r="Y1139" s="49" t="s">
        <v>704</v>
      </c>
    </row>
    <row r="1140" spans="1:25" ht="12" customHeight="1">
      <c r="A1140" s="49" t="s">
        <v>4340</v>
      </c>
      <c r="C1140" s="57" t="str">
        <f>_xlfn.XLOOKUP(F1140,truck_and_mark!B:B,truck_and_mark!A:A)</f>
        <v>CM99DFGP</v>
      </c>
      <c r="E1140" s="12" t="s">
        <v>1325</v>
      </c>
      <c r="F1140" s="32" t="s">
        <v>4375</v>
      </c>
      <c r="G1140" s="60" t="s">
        <v>4376</v>
      </c>
      <c r="H1140" s="60" t="s">
        <v>4377</v>
      </c>
      <c r="I1140" s="49" t="s">
        <v>4364</v>
      </c>
      <c r="J1140" s="60">
        <v>1</v>
      </c>
      <c r="K1140" s="55">
        <v>7169.18</v>
      </c>
      <c r="L1140" s="12">
        <v>11262.48</v>
      </c>
      <c r="M1140" s="12">
        <f>L1140+50</f>
        <v>11312.48</v>
      </c>
      <c r="N1140" s="49">
        <v>72162100</v>
      </c>
      <c r="Q1140" s="49">
        <v>7498.92</v>
      </c>
      <c r="R1140" s="49">
        <v>6440.46</v>
      </c>
      <c r="S1140" s="49">
        <v>8.25</v>
      </c>
      <c r="T1140" s="49">
        <v>1050.21</v>
      </c>
      <c r="U1140" s="49" t="s">
        <v>785</v>
      </c>
      <c r="V1140" s="49" t="s">
        <v>786</v>
      </c>
      <c r="X1140" s="49" t="s">
        <v>797</v>
      </c>
      <c r="Y1140" s="49" t="s">
        <v>798</v>
      </c>
    </row>
    <row r="1141" spans="1:25" ht="12" customHeight="1">
      <c r="A1141" s="49" t="s">
        <v>4340</v>
      </c>
      <c r="C1141" s="57" t="str">
        <f>_xlfn.XLOOKUP(F1141,truck_and_mark!B:B,truck_and_mark!A:A)</f>
        <v>CM99DFGP</v>
      </c>
      <c r="E1141" s="12" t="s">
        <v>1325</v>
      </c>
      <c r="F1141" s="32" t="s">
        <v>4375</v>
      </c>
      <c r="G1141" s="60"/>
      <c r="H1141" s="60"/>
      <c r="I1141" s="49" t="s">
        <v>4378</v>
      </c>
      <c r="J1141" s="60"/>
      <c r="K1141" s="53">
        <v>4093.3</v>
      </c>
      <c r="L1141" s="60"/>
      <c r="M1141" s="60"/>
      <c r="N1141" s="49">
        <v>72163100</v>
      </c>
      <c r="O1141" s="49">
        <v>4.0933099999999998</v>
      </c>
      <c r="Q1141" s="49">
        <v>4464</v>
      </c>
      <c r="R1141" s="49">
        <v>3835.2</v>
      </c>
      <c r="S1141" s="49">
        <v>4.9000000000000004</v>
      </c>
      <c r="T1141" s="49">
        <v>623.9</v>
      </c>
      <c r="U1141" s="49" t="s">
        <v>785</v>
      </c>
      <c r="V1141" s="49" t="s">
        <v>786</v>
      </c>
      <c r="X1141" s="49" t="s">
        <v>4370</v>
      </c>
      <c r="Y1141" s="49" t="s">
        <v>805</v>
      </c>
    </row>
    <row r="1142" spans="1:25" ht="12" customHeight="1">
      <c r="A1142" s="49" t="s">
        <v>892</v>
      </c>
      <c r="C1142" s="57" t="str">
        <f>_xlfn.XLOOKUP(F1142,truck_and_mark!B:B,truck_and_mark!A:A)</f>
        <v>CV11FHGP</v>
      </c>
      <c r="E1142" s="57" t="s">
        <v>1160</v>
      </c>
      <c r="F1142" s="32" t="s">
        <v>1161</v>
      </c>
      <c r="G1142" s="57" t="s">
        <v>1156</v>
      </c>
      <c r="H1142" s="57" t="s">
        <v>1157</v>
      </c>
      <c r="I1142" s="57" t="s">
        <v>1158</v>
      </c>
      <c r="J1142" s="57">
        <v>1</v>
      </c>
      <c r="K1142" s="58">
        <v>900</v>
      </c>
      <c r="L1142" s="58">
        <v>900</v>
      </c>
      <c r="M1142" s="58">
        <v>900</v>
      </c>
      <c r="N1142" s="49" t="e">
        <f>_xlfn.XLOOKUP(X1142,CI!C:C,CI!#REF!)</f>
        <v>#REF!</v>
      </c>
      <c r="Q1142" s="38">
        <v>11453.54</v>
      </c>
      <c r="R1142" s="38">
        <v>8474.15</v>
      </c>
      <c r="S1142" s="38">
        <v>12.598000000000001</v>
      </c>
      <c r="T1142" s="38">
        <v>2966.7919999999999</v>
      </c>
      <c r="U1142" s="5" t="s">
        <v>18</v>
      </c>
      <c r="V1142" s="5" t="s">
        <v>19</v>
      </c>
      <c r="X1142" s="57" t="s">
        <v>225</v>
      </c>
      <c r="Y1142" s="57" t="s">
        <v>226</v>
      </c>
    </row>
    <row r="1143" spans="1:25" ht="12" customHeight="1">
      <c r="A1143" s="49" t="s">
        <v>892</v>
      </c>
      <c r="C1143" s="57" t="str">
        <f>_xlfn.XLOOKUP(F1143,truck_and_mark!B:B,truck_and_mark!A:A)</f>
        <v>CV11FHGP</v>
      </c>
      <c r="E1143" s="57" t="s">
        <v>1160</v>
      </c>
      <c r="F1143" s="32" t="s">
        <v>1162</v>
      </c>
      <c r="G1143" s="57" t="s">
        <v>1156</v>
      </c>
      <c r="H1143" s="57" t="s">
        <v>1157</v>
      </c>
      <c r="I1143" s="57" t="s">
        <v>1158</v>
      </c>
      <c r="J1143" s="57">
        <v>1</v>
      </c>
      <c r="K1143" s="58">
        <v>900</v>
      </c>
      <c r="L1143" s="58">
        <v>900</v>
      </c>
      <c r="M1143" s="58">
        <v>900</v>
      </c>
      <c r="N1143" s="49" t="e">
        <f>_xlfn.XLOOKUP(X1143,CI!C:C,CI!#REF!)</f>
        <v>#REF!</v>
      </c>
      <c r="Q1143" s="38">
        <v>11453.54</v>
      </c>
      <c r="R1143" s="38">
        <v>8474.15</v>
      </c>
      <c r="S1143" s="38">
        <v>12.598000000000001</v>
      </c>
      <c r="T1143" s="38">
        <v>2966.7919999999999</v>
      </c>
      <c r="U1143" s="5" t="s">
        <v>18</v>
      </c>
      <c r="V1143" s="5" t="s">
        <v>19</v>
      </c>
      <c r="X1143" s="57" t="s">
        <v>225</v>
      </c>
      <c r="Y1143" s="57" t="s">
        <v>226</v>
      </c>
    </row>
    <row r="1144" spans="1:25" ht="12" customHeight="1">
      <c r="A1144" s="49" t="s">
        <v>892</v>
      </c>
      <c r="C1144" s="57" t="str">
        <f>_xlfn.XLOOKUP(F1144,truck_and_mark!B:B,truck_and_mark!A:A)</f>
        <v>CV11FHGP</v>
      </c>
      <c r="E1144" s="57" t="s">
        <v>1160</v>
      </c>
      <c r="F1144" s="32" t="s">
        <v>1164</v>
      </c>
      <c r="G1144" s="57" t="s">
        <v>1156</v>
      </c>
      <c r="H1144" s="57" t="s">
        <v>1157</v>
      </c>
      <c r="I1144" s="57" t="s">
        <v>1158</v>
      </c>
      <c r="J1144" s="57">
        <v>1</v>
      </c>
      <c r="K1144" s="58">
        <v>900</v>
      </c>
      <c r="L1144" s="58">
        <v>900</v>
      </c>
      <c r="M1144" s="58">
        <v>900</v>
      </c>
      <c r="N1144" s="49" t="e">
        <f>_xlfn.XLOOKUP(X1144,CI!C:C,CI!#REF!)</f>
        <v>#REF!</v>
      </c>
      <c r="Q1144" s="38">
        <v>11453.54</v>
      </c>
      <c r="R1144" s="38">
        <v>8474.15</v>
      </c>
      <c r="S1144" s="38">
        <v>12.598000000000001</v>
      </c>
      <c r="T1144" s="38">
        <v>2966.7919999999999</v>
      </c>
      <c r="U1144" s="5" t="s">
        <v>18</v>
      </c>
      <c r="V1144" s="5" t="s">
        <v>19</v>
      </c>
      <c r="X1144" s="57" t="s">
        <v>225</v>
      </c>
      <c r="Y1144" s="57" t="s">
        <v>226</v>
      </c>
    </row>
    <row r="1145" spans="1:25" ht="12" customHeight="1">
      <c r="A1145" s="49" t="s">
        <v>892</v>
      </c>
      <c r="C1145" s="57" t="str">
        <f>_xlfn.XLOOKUP(F1145,truck_and_mark!B:B,truck_and_mark!A:A)</f>
        <v>CV11FHGP</v>
      </c>
      <c r="E1145" s="57" t="s">
        <v>1160</v>
      </c>
      <c r="F1145" s="32" t="s">
        <v>1176</v>
      </c>
      <c r="G1145" s="57" t="s">
        <v>1171</v>
      </c>
      <c r="H1145" s="57" t="s">
        <v>1172</v>
      </c>
      <c r="I1145" s="57" t="s">
        <v>1173</v>
      </c>
      <c r="J1145" s="57">
        <v>1</v>
      </c>
      <c r="K1145" s="58">
        <v>2000</v>
      </c>
      <c r="L1145" s="58">
        <v>2000</v>
      </c>
      <c r="M1145" s="58">
        <v>2000</v>
      </c>
      <c r="N1145" s="49" t="e">
        <f>_xlfn.XLOOKUP(X1145,CI!C:C,CI!#REF!)</f>
        <v>#REF!</v>
      </c>
      <c r="Q1145" s="38">
        <v>23861.54</v>
      </c>
      <c r="R1145" s="38">
        <v>17654.48</v>
      </c>
      <c r="S1145" s="38">
        <v>26.247499999999999</v>
      </c>
      <c r="T1145" s="38">
        <v>6180.8125</v>
      </c>
      <c r="U1145" s="5" t="s">
        <v>18</v>
      </c>
      <c r="V1145" s="5" t="s">
        <v>19</v>
      </c>
      <c r="X1145" s="57" t="s">
        <v>231</v>
      </c>
      <c r="Y1145" s="57" t="s">
        <v>232</v>
      </c>
    </row>
    <row r="1146" spans="1:25" ht="12" customHeight="1">
      <c r="A1146" s="7" t="s">
        <v>1229</v>
      </c>
      <c r="C1146" s="57" t="str">
        <f>_xlfn.XLOOKUP(F1146,truck_and_mark!B:B,truck_and_mark!A:A)</f>
        <v>CV11GYGP</v>
      </c>
      <c r="E1146" s="55" t="s">
        <v>1368</v>
      </c>
      <c r="F1146" s="32" t="s">
        <v>1369</v>
      </c>
      <c r="G1146" s="8" t="s">
        <v>1232</v>
      </c>
      <c r="H1146" s="8" t="s">
        <v>1233</v>
      </c>
      <c r="I1146" s="9" t="s">
        <v>694</v>
      </c>
      <c r="J1146" s="81">
        <v>1</v>
      </c>
      <c r="K1146" s="58">
        <v>7900</v>
      </c>
      <c r="L1146" s="58">
        <v>7900</v>
      </c>
      <c r="M1146" s="58">
        <v>9011</v>
      </c>
      <c r="N1146" s="49">
        <v>8543909000</v>
      </c>
      <c r="O1146" s="49">
        <v>1</v>
      </c>
      <c r="Q1146" s="49">
        <v>12705.04</v>
      </c>
      <c r="R1146" s="49">
        <v>8698.65</v>
      </c>
      <c r="S1146" s="49">
        <v>13.97</v>
      </c>
      <c r="T1146" s="49">
        <v>3992.42</v>
      </c>
      <c r="U1146" s="49" t="s">
        <v>696</v>
      </c>
      <c r="V1146" s="49" t="s">
        <v>1234</v>
      </c>
      <c r="X1146" s="49" t="s">
        <v>1232</v>
      </c>
      <c r="Y1146" s="49" t="s">
        <v>1233</v>
      </c>
    </row>
    <row r="1147" spans="1:25" ht="12" customHeight="1">
      <c r="A1147" s="7" t="s">
        <v>1229</v>
      </c>
      <c r="C1147" s="57" t="str">
        <f>_xlfn.XLOOKUP(F1147,truck_and_mark!B:B,truck_and_mark!A:A)</f>
        <v>CV11GYGP</v>
      </c>
      <c r="E1147" s="55" t="s">
        <v>1368</v>
      </c>
      <c r="F1147" s="32" t="s">
        <v>1369</v>
      </c>
      <c r="G1147" s="8" t="s">
        <v>1235</v>
      </c>
      <c r="H1147" s="8" t="s">
        <v>699</v>
      </c>
      <c r="I1147" s="58" t="s">
        <v>700</v>
      </c>
      <c r="J1147" s="60"/>
      <c r="K1147" s="58">
        <v>240</v>
      </c>
      <c r="L1147" s="58">
        <v>720</v>
      </c>
      <c r="M1147" s="58">
        <v>726</v>
      </c>
      <c r="N1147" s="49">
        <v>5603149000</v>
      </c>
      <c r="O1147" s="49">
        <v>3</v>
      </c>
      <c r="Q1147" s="49">
        <v>2304</v>
      </c>
      <c r="R1147" s="49">
        <v>1319.4</v>
      </c>
      <c r="S1147" s="49">
        <v>2.54</v>
      </c>
      <c r="T1147" s="49">
        <v>982.06</v>
      </c>
      <c r="U1147" s="49" t="s">
        <v>1236</v>
      </c>
      <c r="V1147" s="49" t="s">
        <v>716</v>
      </c>
      <c r="X1147" s="49" t="s">
        <v>1235</v>
      </c>
      <c r="Y1147" s="49" t="s">
        <v>699</v>
      </c>
    </row>
    <row r="1148" spans="1:25" ht="12" customHeight="1">
      <c r="A1148" s="49" t="s">
        <v>1686</v>
      </c>
      <c r="C1148" s="57" t="str">
        <f>_xlfn.XLOOKUP(F1148,truck_and_mark!B:B,truck_and_mark!A:A)</f>
        <v>CV11GYGP</v>
      </c>
      <c r="E1148" s="55" t="s">
        <v>1368</v>
      </c>
      <c r="F1148" s="32" t="s">
        <v>1804</v>
      </c>
      <c r="G1148" s="49" t="s">
        <v>703</v>
      </c>
      <c r="H1148" s="49" t="s">
        <v>704</v>
      </c>
      <c r="I1148" s="49" t="s">
        <v>710</v>
      </c>
      <c r="J1148" s="49">
        <v>1</v>
      </c>
      <c r="K1148" s="49">
        <v>46.4</v>
      </c>
      <c r="L1148" s="49">
        <v>1764</v>
      </c>
      <c r="M1148" s="49">
        <v>1880</v>
      </c>
      <c r="N1148" s="49">
        <v>8543909000</v>
      </c>
      <c r="O1148" s="49">
        <v>38</v>
      </c>
      <c r="Q1148" s="49">
        <v>14031.88</v>
      </c>
      <c r="R1148" s="49">
        <v>12664.83</v>
      </c>
      <c r="S1148" s="49">
        <v>15.47</v>
      </c>
      <c r="T1148" s="49">
        <v>1351.58</v>
      </c>
      <c r="U1148" s="49" t="s">
        <v>712</v>
      </c>
      <c r="V1148" s="49" t="s">
        <v>713</v>
      </c>
      <c r="X1148" s="49" t="s">
        <v>703</v>
      </c>
      <c r="Y1148" s="49" t="s">
        <v>704</v>
      </c>
    </row>
    <row r="1149" spans="1:25" ht="12" customHeight="1">
      <c r="A1149" s="49" t="s">
        <v>1686</v>
      </c>
      <c r="C1149" s="57" t="str">
        <f>_xlfn.XLOOKUP(F1149,truck_and_mark!B:B,truck_and_mark!A:A)</f>
        <v>CV11GYGP</v>
      </c>
      <c r="E1149" s="55" t="s">
        <v>1368</v>
      </c>
      <c r="F1149" s="32" t="s">
        <v>1810</v>
      </c>
      <c r="G1149" s="49" t="s">
        <v>703</v>
      </c>
      <c r="H1149" s="49" t="s">
        <v>704</v>
      </c>
      <c r="I1149" s="49" t="s">
        <v>710</v>
      </c>
      <c r="J1149" s="49">
        <v>1</v>
      </c>
      <c r="K1149" s="49">
        <v>46.4</v>
      </c>
      <c r="L1149" s="49">
        <v>1762</v>
      </c>
      <c r="M1149" s="49">
        <v>1877</v>
      </c>
      <c r="N1149" s="49">
        <v>8543909000</v>
      </c>
      <c r="O1149" s="49">
        <v>38</v>
      </c>
      <c r="Q1149" s="49">
        <v>14031.88</v>
      </c>
      <c r="R1149" s="49">
        <v>12664.83</v>
      </c>
      <c r="S1149" s="49">
        <v>15.47</v>
      </c>
      <c r="T1149" s="49">
        <v>1351.58</v>
      </c>
      <c r="U1149" s="49" t="s">
        <v>712</v>
      </c>
      <c r="V1149" s="49" t="s">
        <v>713</v>
      </c>
      <c r="X1149" s="49" t="s">
        <v>703</v>
      </c>
      <c r="Y1149" s="49" t="s">
        <v>704</v>
      </c>
    </row>
    <row r="1150" spans="1:25" ht="12" customHeight="1">
      <c r="A1150" s="49" t="s">
        <v>1686</v>
      </c>
      <c r="C1150" s="57" t="str">
        <f>_xlfn.XLOOKUP(F1150,truck_and_mark!B:B,truck_and_mark!A:A)</f>
        <v>CV11GYGP</v>
      </c>
      <c r="E1150" s="55" t="s">
        <v>1368</v>
      </c>
      <c r="F1150" s="32" t="s">
        <v>1813</v>
      </c>
      <c r="G1150" s="49" t="s">
        <v>703</v>
      </c>
      <c r="H1150" s="49" t="s">
        <v>704</v>
      </c>
      <c r="I1150" s="49" t="s">
        <v>710</v>
      </c>
      <c r="J1150" s="49">
        <v>1</v>
      </c>
      <c r="K1150" s="49">
        <v>46.4</v>
      </c>
      <c r="L1150" s="49">
        <v>1761</v>
      </c>
      <c r="M1150" s="49">
        <v>1878</v>
      </c>
      <c r="N1150" s="49">
        <v>8543909000</v>
      </c>
      <c r="O1150" s="49">
        <v>38</v>
      </c>
      <c r="Q1150" s="49">
        <v>14031.88</v>
      </c>
      <c r="R1150" s="49">
        <v>12664.83</v>
      </c>
      <c r="S1150" s="49">
        <v>15.47</v>
      </c>
      <c r="T1150" s="49">
        <v>1351.58</v>
      </c>
      <c r="U1150" s="49" t="s">
        <v>712</v>
      </c>
      <c r="V1150" s="49" t="s">
        <v>713</v>
      </c>
      <c r="X1150" s="49" t="s">
        <v>703</v>
      </c>
      <c r="Y1150" s="49" t="s">
        <v>704</v>
      </c>
    </row>
    <row r="1151" spans="1:25" ht="12" customHeight="1">
      <c r="A1151" s="49" t="s">
        <v>1686</v>
      </c>
      <c r="C1151" s="57" t="str">
        <f>_xlfn.XLOOKUP(F1151,truck_and_mark!B:B,truck_and_mark!A:A)</f>
        <v>CV11GYGP</v>
      </c>
      <c r="E1151" s="55"/>
      <c r="F1151" s="32" t="s">
        <v>1835</v>
      </c>
      <c r="G1151" s="49" t="s">
        <v>703</v>
      </c>
      <c r="H1151" s="49" t="s">
        <v>704</v>
      </c>
      <c r="I1151" s="49" t="s">
        <v>710</v>
      </c>
      <c r="J1151" s="49">
        <v>1</v>
      </c>
      <c r="K1151" s="49">
        <v>46.4</v>
      </c>
      <c r="L1151" s="49">
        <v>1763</v>
      </c>
      <c r="M1151" s="49">
        <v>1879</v>
      </c>
      <c r="N1151" s="49">
        <v>8543909000</v>
      </c>
      <c r="O1151" s="49">
        <v>38</v>
      </c>
      <c r="Q1151" s="49">
        <v>14031.88</v>
      </c>
      <c r="R1151" s="49">
        <v>12664.83</v>
      </c>
      <c r="S1151" s="49">
        <v>15.47</v>
      </c>
      <c r="T1151" s="49">
        <v>1351.58</v>
      </c>
      <c r="U1151" s="49" t="s">
        <v>712</v>
      </c>
      <c r="V1151" s="49" t="s">
        <v>713</v>
      </c>
      <c r="X1151" s="49" t="s">
        <v>703</v>
      </c>
      <c r="Y1151" s="49" t="s">
        <v>704</v>
      </c>
    </row>
    <row r="1152" spans="1:25" ht="12" customHeight="1">
      <c r="A1152" s="49" t="s">
        <v>4340</v>
      </c>
      <c r="C1152" s="57" t="str">
        <f>_xlfn.XLOOKUP(F1152,truck_and_mark!B:B,truck_and_mark!A:A)</f>
        <v>CV11GYGP</v>
      </c>
      <c r="E1152" s="12" t="s">
        <v>1368</v>
      </c>
      <c r="F1152" s="32" t="s">
        <v>4341</v>
      </c>
      <c r="G1152" s="60" t="s">
        <v>4342</v>
      </c>
      <c r="H1152" s="60" t="s">
        <v>4343</v>
      </c>
      <c r="I1152" s="49" t="s">
        <v>4344</v>
      </c>
      <c r="J1152" s="60">
        <v>1</v>
      </c>
      <c r="K1152" s="55">
        <v>3606.12</v>
      </c>
      <c r="L1152" s="12">
        <v>11243.46</v>
      </c>
      <c r="M1152" s="12">
        <f>L1152+50</f>
        <v>11293.46</v>
      </c>
      <c r="N1152" s="49">
        <v>72123000</v>
      </c>
      <c r="Q1152" s="49">
        <v>4610.16</v>
      </c>
      <c r="R1152" s="49">
        <v>3963.12</v>
      </c>
      <c r="S1152" s="49">
        <v>5.09</v>
      </c>
      <c r="T1152" s="49">
        <v>641.95000000000005</v>
      </c>
      <c r="U1152" s="49" t="s">
        <v>785</v>
      </c>
      <c r="V1152" s="49" t="s">
        <v>786</v>
      </c>
      <c r="X1152" s="49" t="s">
        <v>793</v>
      </c>
      <c r="Y1152" s="49" t="s">
        <v>794</v>
      </c>
    </row>
    <row r="1153" spans="1:25" ht="12" customHeight="1">
      <c r="A1153" s="49" t="s">
        <v>4340</v>
      </c>
      <c r="C1153" s="57" t="str">
        <f>_xlfn.XLOOKUP(F1153,truck_and_mark!B:B,truck_and_mark!A:A)</f>
        <v>CV11GYGP</v>
      </c>
      <c r="E1153" s="12" t="s">
        <v>1368</v>
      </c>
      <c r="F1153" s="32" t="s">
        <v>4341</v>
      </c>
      <c r="G1153" s="60"/>
      <c r="H1153" s="60"/>
      <c r="I1153" s="49" t="s">
        <v>4345</v>
      </c>
      <c r="J1153" s="60"/>
      <c r="K1153" s="55">
        <v>7637.34</v>
      </c>
      <c r="L1153" s="60"/>
      <c r="M1153" s="60"/>
      <c r="N1153" s="49">
        <v>72163100</v>
      </c>
      <c r="O1153" s="49">
        <v>7.5599833189999996</v>
      </c>
      <c r="Q1153" s="49">
        <v>8157.6</v>
      </c>
      <c r="R1153" s="49">
        <v>7012.8</v>
      </c>
      <c r="S1153" s="49">
        <v>8.98</v>
      </c>
      <c r="T1153" s="49">
        <v>1135.82</v>
      </c>
      <c r="U1153" s="49" t="s">
        <v>785</v>
      </c>
      <c r="V1153" s="49" t="s">
        <v>786</v>
      </c>
      <c r="X1153" s="49" t="s">
        <v>4346</v>
      </c>
      <c r="Y1153" s="49" t="s">
        <v>805</v>
      </c>
    </row>
    <row r="1154" spans="1:25" ht="12" customHeight="1">
      <c r="A1154" s="7" t="s">
        <v>1229</v>
      </c>
      <c r="C1154" s="57" t="str">
        <f>_xlfn.XLOOKUP(F1154,truck_and_mark!B:B,truck_and_mark!A:A)</f>
        <v>CV11HNGP</v>
      </c>
      <c r="E1154" s="55" t="s">
        <v>1296</v>
      </c>
      <c r="F1154" s="32" t="s">
        <v>1297</v>
      </c>
      <c r="G1154" s="8" t="s">
        <v>1232</v>
      </c>
      <c r="H1154" s="8" t="s">
        <v>1233</v>
      </c>
      <c r="I1154" s="9" t="s">
        <v>694</v>
      </c>
      <c r="J1154" s="81">
        <v>1</v>
      </c>
      <c r="K1154" s="58">
        <v>7900</v>
      </c>
      <c r="L1154" s="58">
        <v>7900</v>
      </c>
      <c r="M1154" s="58">
        <v>9011</v>
      </c>
      <c r="N1154" s="49">
        <v>8543909000</v>
      </c>
      <c r="O1154" s="49">
        <v>1</v>
      </c>
      <c r="Q1154" s="49">
        <v>12705.04</v>
      </c>
      <c r="R1154" s="49">
        <v>8698.65</v>
      </c>
      <c r="S1154" s="49">
        <v>13.97</v>
      </c>
      <c r="T1154" s="49">
        <v>3992.42</v>
      </c>
      <c r="U1154" s="49" t="s">
        <v>696</v>
      </c>
      <c r="V1154" s="49" t="s">
        <v>1234</v>
      </c>
      <c r="X1154" s="49" t="s">
        <v>1232</v>
      </c>
      <c r="Y1154" s="49" t="s">
        <v>1233</v>
      </c>
    </row>
    <row r="1155" spans="1:25" ht="12" customHeight="1">
      <c r="A1155" s="7" t="s">
        <v>1229</v>
      </c>
      <c r="C1155" s="57" t="str">
        <f>_xlfn.XLOOKUP(F1155,truck_and_mark!B:B,truck_and_mark!A:A)</f>
        <v>CV11HNGP</v>
      </c>
      <c r="E1155" s="55" t="s">
        <v>1296</v>
      </c>
      <c r="F1155" s="32" t="s">
        <v>1297</v>
      </c>
      <c r="G1155" s="8" t="s">
        <v>1235</v>
      </c>
      <c r="H1155" s="8" t="s">
        <v>699</v>
      </c>
      <c r="I1155" s="58" t="s">
        <v>700</v>
      </c>
      <c r="J1155" s="60"/>
      <c r="K1155" s="58">
        <v>240</v>
      </c>
      <c r="L1155" s="58">
        <v>720</v>
      </c>
      <c r="M1155" s="58">
        <v>726</v>
      </c>
      <c r="N1155" s="49">
        <v>5603149000</v>
      </c>
      <c r="O1155" s="49">
        <v>3</v>
      </c>
      <c r="Q1155" s="49">
        <v>2304</v>
      </c>
      <c r="R1155" s="49">
        <v>1319.4</v>
      </c>
      <c r="S1155" s="49">
        <v>2.54</v>
      </c>
      <c r="T1155" s="49">
        <v>982.06</v>
      </c>
      <c r="U1155" s="49" t="s">
        <v>1236</v>
      </c>
      <c r="V1155" s="49" t="s">
        <v>716</v>
      </c>
      <c r="X1155" s="49" t="s">
        <v>1235</v>
      </c>
      <c r="Y1155" s="49" t="s">
        <v>699</v>
      </c>
    </row>
    <row r="1156" spans="1:25" ht="12" customHeight="1">
      <c r="A1156" s="49" t="s">
        <v>1686</v>
      </c>
      <c r="C1156" s="57" t="str">
        <f>_xlfn.XLOOKUP(F1156,truck_and_mark!B:B,truck_and_mark!A:A)</f>
        <v>CV11HNGP</v>
      </c>
      <c r="E1156" s="55" t="s">
        <v>1296</v>
      </c>
      <c r="F1156" s="32" t="s">
        <v>1794</v>
      </c>
      <c r="G1156" s="49" t="s">
        <v>703</v>
      </c>
      <c r="H1156" s="49" t="s">
        <v>704</v>
      </c>
      <c r="I1156" s="49" t="s">
        <v>710</v>
      </c>
      <c r="J1156" s="49">
        <v>1</v>
      </c>
      <c r="K1156" s="49">
        <v>46.4</v>
      </c>
      <c r="L1156" s="49">
        <v>1763</v>
      </c>
      <c r="M1156" s="49">
        <v>1879</v>
      </c>
      <c r="N1156" s="49">
        <v>8543909000</v>
      </c>
      <c r="O1156" s="49">
        <v>38</v>
      </c>
      <c r="Q1156" s="49">
        <v>14031.88</v>
      </c>
      <c r="R1156" s="49">
        <v>12664.83</v>
      </c>
      <c r="S1156" s="49">
        <v>15.47</v>
      </c>
      <c r="T1156" s="49">
        <v>1351.58</v>
      </c>
      <c r="U1156" s="49" t="s">
        <v>712</v>
      </c>
      <c r="V1156" s="49" t="s">
        <v>713</v>
      </c>
      <c r="X1156" s="49" t="s">
        <v>703</v>
      </c>
      <c r="Y1156" s="49" t="s">
        <v>704</v>
      </c>
    </row>
    <row r="1157" spans="1:25" ht="12" customHeight="1">
      <c r="A1157" s="49" t="s">
        <v>1686</v>
      </c>
      <c r="C1157" s="57" t="str">
        <f>_xlfn.XLOOKUP(F1157,truck_and_mark!B:B,truck_and_mark!A:A)</f>
        <v>CV11HNGP</v>
      </c>
      <c r="E1157" s="55" t="s">
        <v>1296</v>
      </c>
      <c r="F1157" s="32" t="s">
        <v>1833</v>
      </c>
      <c r="G1157" s="49" t="s">
        <v>703</v>
      </c>
      <c r="H1157" s="49" t="s">
        <v>704</v>
      </c>
      <c r="I1157" s="49" t="s">
        <v>710</v>
      </c>
      <c r="J1157" s="49">
        <v>1</v>
      </c>
      <c r="K1157" s="49">
        <v>46.4</v>
      </c>
      <c r="L1157" s="49">
        <v>1763</v>
      </c>
      <c r="M1157" s="49">
        <v>1879</v>
      </c>
      <c r="N1157" s="49">
        <v>8543909000</v>
      </c>
      <c r="O1157" s="49">
        <v>38</v>
      </c>
      <c r="Q1157" s="49">
        <v>14031.88</v>
      </c>
      <c r="R1157" s="49">
        <v>12664.83</v>
      </c>
      <c r="S1157" s="49">
        <v>15.47</v>
      </c>
      <c r="T1157" s="49">
        <v>1351.58</v>
      </c>
      <c r="U1157" s="49" t="s">
        <v>712</v>
      </c>
      <c r="V1157" s="49" t="s">
        <v>713</v>
      </c>
      <c r="X1157" s="49" t="s">
        <v>703</v>
      </c>
      <c r="Y1157" s="49" t="s">
        <v>704</v>
      </c>
    </row>
    <row r="1158" spans="1:25" ht="12" customHeight="1">
      <c r="A1158" s="49" t="s">
        <v>1686</v>
      </c>
      <c r="C1158" s="57" t="str">
        <f>_xlfn.XLOOKUP(F1158,truck_and_mark!B:B,truck_and_mark!A:A)</f>
        <v>CV11HNGP</v>
      </c>
      <c r="E1158" s="55" t="s">
        <v>1296</v>
      </c>
      <c r="F1158" s="32" t="s">
        <v>1839</v>
      </c>
      <c r="G1158" s="49" t="s">
        <v>703</v>
      </c>
      <c r="H1158" s="49" t="s">
        <v>704</v>
      </c>
      <c r="I1158" s="49" t="s">
        <v>710</v>
      </c>
      <c r="J1158" s="49">
        <v>1</v>
      </c>
      <c r="K1158" s="49">
        <v>46.4</v>
      </c>
      <c r="L1158" s="49">
        <v>1762</v>
      </c>
      <c r="M1158" s="49">
        <v>1879</v>
      </c>
      <c r="N1158" s="49">
        <v>8543909000</v>
      </c>
      <c r="O1158" s="49">
        <v>38</v>
      </c>
      <c r="Q1158" s="49">
        <v>14031.88</v>
      </c>
      <c r="R1158" s="49">
        <v>12664.83</v>
      </c>
      <c r="S1158" s="49">
        <v>15.47</v>
      </c>
      <c r="T1158" s="49">
        <v>1351.58</v>
      </c>
      <c r="U1158" s="49" t="s">
        <v>712</v>
      </c>
      <c r="V1158" s="49" t="s">
        <v>713</v>
      </c>
      <c r="X1158" s="49" t="s">
        <v>703</v>
      </c>
      <c r="Y1158" s="49" t="s">
        <v>704</v>
      </c>
    </row>
    <row r="1159" spans="1:25" ht="12" customHeight="1">
      <c r="A1159" s="49" t="s">
        <v>1686</v>
      </c>
      <c r="C1159" s="57" t="str">
        <f>_xlfn.XLOOKUP(F1159,truck_and_mark!B:B,truck_and_mark!A:A)</f>
        <v>CV11HNGP</v>
      </c>
      <c r="E1159" s="55" t="s">
        <v>1296</v>
      </c>
      <c r="F1159" s="32" t="s">
        <v>1967</v>
      </c>
      <c r="G1159" s="49" t="s">
        <v>703</v>
      </c>
      <c r="H1159" s="49" t="s">
        <v>704</v>
      </c>
      <c r="I1159" s="49" t="s">
        <v>710</v>
      </c>
      <c r="J1159" s="49">
        <v>1</v>
      </c>
      <c r="K1159" s="49">
        <v>46.4</v>
      </c>
      <c r="L1159" s="49">
        <v>1764</v>
      </c>
      <c r="M1159" s="49">
        <v>1876</v>
      </c>
      <c r="N1159" s="49">
        <v>8543909000</v>
      </c>
      <c r="O1159" s="49">
        <v>38</v>
      </c>
      <c r="Q1159" s="49">
        <v>14031.88</v>
      </c>
      <c r="R1159" s="49">
        <v>12664.83</v>
      </c>
      <c r="S1159" s="49">
        <v>15.47</v>
      </c>
      <c r="T1159" s="49">
        <v>1351.58</v>
      </c>
      <c r="U1159" s="49" t="s">
        <v>712</v>
      </c>
      <c r="V1159" s="49" t="s">
        <v>713</v>
      </c>
      <c r="X1159" s="49" t="s">
        <v>703</v>
      </c>
      <c r="Y1159" s="49" t="s">
        <v>704</v>
      </c>
    </row>
    <row r="1160" spans="1:25" ht="12" customHeight="1">
      <c r="A1160" s="49" t="s">
        <v>4340</v>
      </c>
      <c r="C1160" s="57" t="str">
        <f>_xlfn.XLOOKUP(F1160,truck_and_mark!B:B,truck_and_mark!A:A)</f>
        <v>CV11HNGP</v>
      </c>
      <c r="E1160" s="12" t="s">
        <v>1296</v>
      </c>
      <c r="F1160" s="32" t="s">
        <v>4384</v>
      </c>
      <c r="G1160" s="49" t="s">
        <v>4380</v>
      </c>
      <c r="H1160" s="49" t="s">
        <v>4381</v>
      </c>
      <c r="I1160" s="49" t="s">
        <v>4382</v>
      </c>
      <c r="J1160" s="49">
        <v>1</v>
      </c>
      <c r="K1160" s="55">
        <v>8594.4</v>
      </c>
      <c r="L1160" s="55">
        <v>8594.4</v>
      </c>
      <c r="M1160" s="55">
        <f>L1160+50</f>
        <v>8644.4</v>
      </c>
      <c r="N1160" s="49">
        <v>72163290</v>
      </c>
      <c r="O1160" s="49">
        <v>8.6013000000000002</v>
      </c>
      <c r="Q1160" s="49">
        <v>10144.799999999999</v>
      </c>
      <c r="R1160" s="49">
        <v>8719.2000000000007</v>
      </c>
      <c r="S1160" s="49">
        <v>11.16</v>
      </c>
      <c r="T1160" s="49">
        <v>1414.44</v>
      </c>
      <c r="U1160" s="49" t="s">
        <v>785</v>
      </c>
      <c r="V1160" s="49" t="s">
        <v>786</v>
      </c>
      <c r="X1160" s="49" t="s">
        <v>800</v>
      </c>
      <c r="Y1160" s="49" t="s">
        <v>801</v>
      </c>
    </row>
    <row r="1161" spans="1:25" ht="12" customHeight="1">
      <c r="A1161" s="7" t="s">
        <v>1229</v>
      </c>
      <c r="C1161" s="57" t="str">
        <f>_xlfn.XLOOKUP(F1161,truck_and_mark!B:B,truck_and_mark!A:A)</f>
        <v>CV11JLGP</v>
      </c>
      <c r="E1161" s="55" t="s">
        <v>1388</v>
      </c>
      <c r="F1161" s="32" t="s">
        <v>1389</v>
      </c>
      <c r="G1161" s="8" t="s">
        <v>1232</v>
      </c>
      <c r="H1161" s="8" t="s">
        <v>1233</v>
      </c>
      <c r="I1161" s="9" t="s">
        <v>694</v>
      </c>
      <c r="J1161" s="81">
        <v>1</v>
      </c>
      <c r="K1161" s="58">
        <v>7900</v>
      </c>
      <c r="L1161" s="58">
        <v>7900</v>
      </c>
      <c r="M1161" s="58">
        <v>9011</v>
      </c>
      <c r="N1161" s="49">
        <v>8543909000</v>
      </c>
      <c r="O1161" s="49">
        <v>1</v>
      </c>
      <c r="Q1161" s="49">
        <v>12705.04</v>
      </c>
      <c r="R1161" s="49">
        <v>8698.65</v>
      </c>
      <c r="S1161" s="49">
        <v>13.97</v>
      </c>
      <c r="T1161" s="49">
        <v>3992.42</v>
      </c>
      <c r="U1161" s="49" t="s">
        <v>696</v>
      </c>
      <c r="V1161" s="49" t="s">
        <v>1234</v>
      </c>
      <c r="X1161" s="49" t="s">
        <v>1232</v>
      </c>
      <c r="Y1161" s="49" t="s">
        <v>1233</v>
      </c>
    </row>
    <row r="1162" spans="1:25" ht="12" customHeight="1">
      <c r="A1162" s="7" t="s">
        <v>1229</v>
      </c>
      <c r="C1162" s="57" t="str">
        <f>_xlfn.XLOOKUP(F1162,truck_and_mark!B:B,truck_and_mark!A:A)</f>
        <v>CV11JLGP</v>
      </c>
      <c r="E1162" s="55" t="s">
        <v>1388</v>
      </c>
      <c r="F1162" s="32" t="s">
        <v>1389</v>
      </c>
      <c r="G1162" s="8" t="s">
        <v>1235</v>
      </c>
      <c r="H1162" s="8" t="s">
        <v>699</v>
      </c>
      <c r="I1162" s="58" t="s">
        <v>700</v>
      </c>
      <c r="J1162" s="60"/>
      <c r="K1162" s="58">
        <v>240</v>
      </c>
      <c r="L1162" s="58">
        <v>720</v>
      </c>
      <c r="M1162" s="58">
        <v>726</v>
      </c>
      <c r="N1162" s="49">
        <v>5603149000</v>
      </c>
      <c r="O1162" s="49">
        <v>3</v>
      </c>
      <c r="Q1162" s="49">
        <v>2304</v>
      </c>
      <c r="R1162" s="49">
        <v>1319.4</v>
      </c>
      <c r="S1162" s="49">
        <v>2.54</v>
      </c>
      <c r="T1162" s="49">
        <v>982.06</v>
      </c>
      <c r="U1162" s="49" t="s">
        <v>1236</v>
      </c>
      <c r="V1162" s="49" t="s">
        <v>716</v>
      </c>
      <c r="X1162" s="49" t="s">
        <v>1235</v>
      </c>
      <c r="Y1162" s="49" t="s">
        <v>699</v>
      </c>
    </row>
    <row r="1163" spans="1:25" ht="12" customHeight="1">
      <c r="A1163" s="49" t="s">
        <v>1686</v>
      </c>
      <c r="C1163" s="57" t="str">
        <f>_xlfn.XLOOKUP(F1163,truck_and_mark!B:B,truck_and_mark!A:A)</f>
        <v>CV11JLGP</v>
      </c>
      <c r="E1163" s="55" t="s">
        <v>1388</v>
      </c>
      <c r="F1163" s="32" t="s">
        <v>1788</v>
      </c>
      <c r="G1163" s="49" t="s">
        <v>703</v>
      </c>
      <c r="H1163" s="49" t="s">
        <v>704</v>
      </c>
      <c r="I1163" s="49" t="s">
        <v>710</v>
      </c>
      <c r="J1163" s="49">
        <v>1</v>
      </c>
      <c r="K1163" s="49">
        <v>46.4</v>
      </c>
      <c r="L1163" s="49">
        <v>1762</v>
      </c>
      <c r="M1163" s="49">
        <v>1879</v>
      </c>
      <c r="N1163" s="49">
        <v>8543909000</v>
      </c>
      <c r="O1163" s="49">
        <v>38</v>
      </c>
      <c r="Q1163" s="49">
        <v>14031.88</v>
      </c>
      <c r="R1163" s="49">
        <v>12664.83</v>
      </c>
      <c r="S1163" s="49">
        <v>15.47</v>
      </c>
      <c r="T1163" s="49">
        <v>1351.58</v>
      </c>
      <c r="U1163" s="49" t="s">
        <v>712</v>
      </c>
      <c r="V1163" s="49" t="s">
        <v>713</v>
      </c>
      <c r="X1163" s="49" t="s">
        <v>703</v>
      </c>
      <c r="Y1163" s="49" t="s">
        <v>704</v>
      </c>
    </row>
    <row r="1164" spans="1:25" ht="12" customHeight="1">
      <c r="A1164" s="49" t="s">
        <v>1686</v>
      </c>
      <c r="C1164" s="57" t="str">
        <f>_xlfn.XLOOKUP(F1164,truck_and_mark!B:B,truck_and_mark!A:A)</f>
        <v>CV11JLGP</v>
      </c>
      <c r="E1164" s="55" t="s">
        <v>1388</v>
      </c>
      <c r="F1164" s="32" t="s">
        <v>1789</v>
      </c>
      <c r="G1164" s="49" t="s">
        <v>703</v>
      </c>
      <c r="H1164" s="49" t="s">
        <v>704</v>
      </c>
      <c r="I1164" s="49" t="s">
        <v>710</v>
      </c>
      <c r="J1164" s="49">
        <v>1</v>
      </c>
      <c r="K1164" s="49">
        <v>46.4</v>
      </c>
      <c r="L1164" s="49">
        <v>1764</v>
      </c>
      <c r="M1164" s="49">
        <v>1880</v>
      </c>
      <c r="N1164" s="49">
        <v>8543909000</v>
      </c>
      <c r="O1164" s="49">
        <v>38</v>
      </c>
      <c r="Q1164" s="49">
        <v>14031.88</v>
      </c>
      <c r="R1164" s="49">
        <v>12664.83</v>
      </c>
      <c r="S1164" s="49">
        <v>15.47</v>
      </c>
      <c r="T1164" s="49">
        <v>1351.58</v>
      </c>
      <c r="U1164" s="49" t="s">
        <v>712</v>
      </c>
      <c r="V1164" s="49" t="s">
        <v>713</v>
      </c>
      <c r="X1164" s="49" t="s">
        <v>703</v>
      </c>
      <c r="Y1164" s="49" t="s">
        <v>704</v>
      </c>
    </row>
    <row r="1165" spans="1:25" ht="12" customHeight="1">
      <c r="A1165" s="49" t="s">
        <v>1686</v>
      </c>
      <c r="C1165" s="57" t="str">
        <f>_xlfn.XLOOKUP(F1165,truck_and_mark!B:B,truck_and_mark!A:A)</f>
        <v>CV11JLGP</v>
      </c>
      <c r="E1165" s="55" t="s">
        <v>1388</v>
      </c>
      <c r="F1165" s="32" t="s">
        <v>1843</v>
      </c>
      <c r="G1165" s="49" t="s">
        <v>703</v>
      </c>
      <c r="H1165" s="49" t="s">
        <v>704</v>
      </c>
      <c r="I1165" s="49" t="s">
        <v>710</v>
      </c>
      <c r="J1165" s="49">
        <v>1</v>
      </c>
      <c r="K1165" s="49">
        <v>46.4</v>
      </c>
      <c r="L1165" s="49">
        <v>1763</v>
      </c>
      <c r="M1165" s="49">
        <v>1879</v>
      </c>
      <c r="N1165" s="49">
        <v>8543909000</v>
      </c>
      <c r="O1165" s="49">
        <v>38</v>
      </c>
      <c r="Q1165" s="49">
        <v>14031.88</v>
      </c>
      <c r="R1165" s="49">
        <v>12664.83</v>
      </c>
      <c r="S1165" s="49">
        <v>15.47</v>
      </c>
      <c r="T1165" s="49">
        <v>1351.58</v>
      </c>
      <c r="U1165" s="49" t="s">
        <v>712</v>
      </c>
      <c r="V1165" s="49" t="s">
        <v>713</v>
      </c>
      <c r="X1165" s="49" t="s">
        <v>703</v>
      </c>
      <c r="Y1165" s="49" t="s">
        <v>704</v>
      </c>
    </row>
    <row r="1166" spans="1:25" ht="12" customHeight="1">
      <c r="A1166" s="49" t="s">
        <v>1686</v>
      </c>
      <c r="C1166" s="57" t="str">
        <f>_xlfn.XLOOKUP(F1166,truck_and_mark!B:B,truck_and_mark!A:A)</f>
        <v>CV11JLGP</v>
      </c>
      <c r="E1166" s="55" t="s">
        <v>1388</v>
      </c>
      <c r="F1166" s="32" t="s">
        <v>1966</v>
      </c>
      <c r="G1166" s="49" t="s">
        <v>703</v>
      </c>
      <c r="H1166" s="49" t="s">
        <v>704</v>
      </c>
      <c r="I1166" s="49" t="s">
        <v>710</v>
      </c>
      <c r="J1166" s="49">
        <v>1</v>
      </c>
      <c r="K1166" s="49">
        <v>46.4</v>
      </c>
      <c r="L1166" s="49">
        <v>1761</v>
      </c>
      <c r="M1166" s="49">
        <v>1878</v>
      </c>
      <c r="N1166" s="49">
        <v>8543909000</v>
      </c>
      <c r="O1166" s="49">
        <v>38</v>
      </c>
      <c r="Q1166" s="49">
        <v>14031.88</v>
      </c>
      <c r="R1166" s="49">
        <v>12664.83</v>
      </c>
      <c r="S1166" s="49">
        <v>15.47</v>
      </c>
      <c r="T1166" s="49">
        <v>1351.58</v>
      </c>
      <c r="U1166" s="49" t="s">
        <v>712</v>
      </c>
      <c r="V1166" s="49" t="s">
        <v>713</v>
      </c>
      <c r="X1166" s="49" t="s">
        <v>703</v>
      </c>
      <c r="Y1166" s="49" t="s">
        <v>704</v>
      </c>
    </row>
    <row r="1167" spans="1:25" ht="12" customHeight="1">
      <c r="A1167" s="49" t="s">
        <v>4340</v>
      </c>
      <c r="C1167" s="57" t="str">
        <f>_xlfn.XLOOKUP(F1167,truck_and_mark!B:B,truck_and_mark!A:A)</f>
        <v>CV11JLGP</v>
      </c>
      <c r="E1167" s="12" t="s">
        <v>1388</v>
      </c>
      <c r="F1167" s="32" t="s">
        <v>4369</v>
      </c>
      <c r="G1167" s="49" t="s">
        <v>4357</v>
      </c>
      <c r="H1167" s="49" t="s">
        <v>4358</v>
      </c>
      <c r="I1167" s="49" t="s">
        <v>616</v>
      </c>
      <c r="J1167" s="49">
        <v>1</v>
      </c>
      <c r="K1167" s="53">
        <v>10744.9</v>
      </c>
      <c r="L1167" s="55">
        <v>10744.9</v>
      </c>
      <c r="M1167" s="55">
        <f>L1167+50</f>
        <v>10794.9</v>
      </c>
      <c r="N1167" s="49">
        <v>72163100</v>
      </c>
      <c r="O1167" s="49">
        <v>10.74494</v>
      </c>
      <c r="Q1167" s="49">
        <v>11718</v>
      </c>
      <c r="R1167" s="49">
        <v>10067.4</v>
      </c>
      <c r="S1167" s="49">
        <v>12.89</v>
      </c>
      <c r="T1167" s="49">
        <v>1637.71</v>
      </c>
      <c r="U1167" s="49" t="s">
        <v>785</v>
      </c>
      <c r="V1167" s="49" t="s">
        <v>786</v>
      </c>
      <c r="X1167" s="49" t="s">
        <v>4370</v>
      </c>
      <c r="Y1167" s="49" t="s">
        <v>805</v>
      </c>
    </row>
    <row r="1168" spans="1:25" ht="12" customHeight="1">
      <c r="A1168" s="7" t="s">
        <v>1229</v>
      </c>
      <c r="C1168" s="57" t="str">
        <f>_xlfn.XLOOKUP(F1168,truck_and_mark!B:B,truck_and_mark!A:A)</f>
        <v>CV11JXGP</v>
      </c>
      <c r="E1168" s="55" t="s">
        <v>1339</v>
      </c>
      <c r="F1168" s="32" t="s">
        <v>1340</v>
      </c>
      <c r="G1168" s="8" t="s">
        <v>1232</v>
      </c>
      <c r="H1168" s="8" t="s">
        <v>1233</v>
      </c>
      <c r="I1168" s="9" t="s">
        <v>694</v>
      </c>
      <c r="J1168" s="81">
        <v>1</v>
      </c>
      <c r="K1168" s="58">
        <v>7900</v>
      </c>
      <c r="L1168" s="58">
        <v>7900</v>
      </c>
      <c r="M1168" s="58">
        <v>9011</v>
      </c>
      <c r="N1168" s="49">
        <v>8543909000</v>
      </c>
      <c r="O1168" s="49">
        <v>1</v>
      </c>
      <c r="Q1168" s="49">
        <v>12705.04</v>
      </c>
      <c r="R1168" s="49">
        <v>8698.65</v>
      </c>
      <c r="S1168" s="49">
        <v>13.97</v>
      </c>
      <c r="T1168" s="49">
        <v>3992.42</v>
      </c>
      <c r="U1168" s="49" t="s">
        <v>696</v>
      </c>
      <c r="V1168" s="49" t="s">
        <v>1234</v>
      </c>
      <c r="X1168" s="49" t="s">
        <v>1232</v>
      </c>
      <c r="Y1168" s="49" t="s">
        <v>1233</v>
      </c>
    </row>
    <row r="1169" spans="1:25" ht="12" customHeight="1">
      <c r="A1169" s="7" t="s">
        <v>1229</v>
      </c>
      <c r="C1169" s="57" t="str">
        <f>_xlfn.XLOOKUP(F1169,truck_and_mark!B:B,truck_and_mark!A:A)</f>
        <v>CV11JXGP</v>
      </c>
      <c r="E1169" s="55" t="s">
        <v>1339</v>
      </c>
      <c r="F1169" s="32" t="s">
        <v>1340</v>
      </c>
      <c r="G1169" s="8" t="s">
        <v>1235</v>
      </c>
      <c r="H1169" s="8" t="s">
        <v>699</v>
      </c>
      <c r="I1169" s="58" t="s">
        <v>700</v>
      </c>
      <c r="J1169" s="60"/>
      <c r="K1169" s="58">
        <v>240</v>
      </c>
      <c r="L1169" s="58">
        <v>720</v>
      </c>
      <c r="M1169" s="58">
        <v>726</v>
      </c>
      <c r="N1169" s="49">
        <v>5603149000</v>
      </c>
      <c r="O1169" s="49">
        <v>3</v>
      </c>
      <c r="Q1169" s="49">
        <v>2304</v>
      </c>
      <c r="R1169" s="49">
        <v>1319.4</v>
      </c>
      <c r="S1169" s="49">
        <v>2.54</v>
      </c>
      <c r="T1169" s="49">
        <v>982.06</v>
      </c>
      <c r="U1169" s="49" t="s">
        <v>1236</v>
      </c>
      <c r="V1169" s="49" t="s">
        <v>716</v>
      </c>
      <c r="X1169" s="49" t="s">
        <v>1235</v>
      </c>
      <c r="Y1169" s="49" t="s">
        <v>699</v>
      </c>
    </row>
    <row r="1170" spans="1:25" ht="12" customHeight="1">
      <c r="A1170" s="49" t="s">
        <v>1686</v>
      </c>
      <c r="C1170" s="57" t="str">
        <f>_xlfn.XLOOKUP(F1170,truck_and_mark!B:B,truck_and_mark!A:A)</f>
        <v>CV11JXGP</v>
      </c>
      <c r="E1170" s="55" t="s">
        <v>1339</v>
      </c>
      <c r="F1170" s="32" t="s">
        <v>1803</v>
      </c>
      <c r="G1170" s="49" t="s">
        <v>703</v>
      </c>
      <c r="H1170" s="49" t="s">
        <v>704</v>
      </c>
      <c r="I1170" s="49" t="s">
        <v>710</v>
      </c>
      <c r="J1170" s="49">
        <v>1</v>
      </c>
      <c r="K1170" s="49">
        <v>46.4</v>
      </c>
      <c r="L1170" s="49">
        <v>1763</v>
      </c>
      <c r="M1170" s="49">
        <v>1879</v>
      </c>
      <c r="N1170" s="49">
        <v>8543909000</v>
      </c>
      <c r="O1170" s="49">
        <v>38</v>
      </c>
      <c r="Q1170" s="49">
        <v>14031.88</v>
      </c>
      <c r="R1170" s="49">
        <v>12664.83</v>
      </c>
      <c r="S1170" s="49">
        <v>15.47</v>
      </c>
      <c r="T1170" s="49">
        <v>1351.58</v>
      </c>
      <c r="U1170" s="49" t="s">
        <v>712</v>
      </c>
      <c r="V1170" s="49" t="s">
        <v>713</v>
      </c>
      <c r="X1170" s="49" t="s">
        <v>703</v>
      </c>
      <c r="Y1170" s="49" t="s">
        <v>704</v>
      </c>
    </row>
    <row r="1171" spans="1:25" ht="12" customHeight="1">
      <c r="A1171" s="49" t="s">
        <v>1686</v>
      </c>
      <c r="C1171" s="57" t="str">
        <f>_xlfn.XLOOKUP(F1171,truck_and_mark!B:B,truck_and_mark!A:A)</f>
        <v>CV11JXGP</v>
      </c>
      <c r="E1171" s="55" t="s">
        <v>1339</v>
      </c>
      <c r="F1171" s="32" t="s">
        <v>1844</v>
      </c>
      <c r="G1171" s="49" t="s">
        <v>703</v>
      </c>
      <c r="H1171" s="49" t="s">
        <v>704</v>
      </c>
      <c r="I1171" s="49" t="s">
        <v>710</v>
      </c>
      <c r="J1171" s="49">
        <v>1</v>
      </c>
      <c r="K1171" s="49">
        <v>46.4</v>
      </c>
      <c r="L1171" s="49">
        <v>1764</v>
      </c>
      <c r="M1171" s="49">
        <v>1877</v>
      </c>
      <c r="N1171" s="49">
        <v>8543909000</v>
      </c>
      <c r="O1171" s="49">
        <v>38</v>
      </c>
      <c r="Q1171" s="49">
        <v>14031.88</v>
      </c>
      <c r="R1171" s="49">
        <v>12664.83</v>
      </c>
      <c r="S1171" s="49">
        <v>15.47</v>
      </c>
      <c r="T1171" s="49">
        <v>1351.58</v>
      </c>
      <c r="U1171" s="49" t="s">
        <v>712</v>
      </c>
      <c r="V1171" s="49" t="s">
        <v>713</v>
      </c>
      <c r="X1171" s="49" t="s">
        <v>703</v>
      </c>
      <c r="Y1171" s="49" t="s">
        <v>704</v>
      </c>
    </row>
    <row r="1172" spans="1:25" ht="12" customHeight="1">
      <c r="A1172" s="49" t="s">
        <v>1686</v>
      </c>
      <c r="C1172" s="57" t="str">
        <f>_xlfn.XLOOKUP(F1172,truck_and_mark!B:B,truck_and_mark!A:A)</f>
        <v>CV11JXGP</v>
      </c>
      <c r="E1172" s="55" t="s">
        <v>1339</v>
      </c>
      <c r="F1172" s="32" t="s">
        <v>1941</v>
      </c>
      <c r="G1172" s="49" t="s">
        <v>703</v>
      </c>
      <c r="H1172" s="49" t="s">
        <v>704</v>
      </c>
      <c r="I1172" s="49" t="s">
        <v>710</v>
      </c>
      <c r="J1172" s="49">
        <v>1</v>
      </c>
      <c r="K1172" s="49">
        <v>46.4</v>
      </c>
      <c r="L1172" s="49">
        <v>1764</v>
      </c>
      <c r="M1172" s="49">
        <v>1876</v>
      </c>
      <c r="N1172" s="49">
        <v>8543909000</v>
      </c>
      <c r="O1172" s="49">
        <v>38</v>
      </c>
      <c r="Q1172" s="49">
        <v>14031.88</v>
      </c>
      <c r="R1172" s="49">
        <v>12664.83</v>
      </c>
      <c r="S1172" s="49">
        <v>15.47</v>
      </c>
      <c r="T1172" s="49">
        <v>1351.58</v>
      </c>
      <c r="U1172" s="49" t="s">
        <v>712</v>
      </c>
      <c r="V1172" s="49" t="s">
        <v>713</v>
      </c>
      <c r="X1172" s="49" t="s">
        <v>703</v>
      </c>
      <c r="Y1172" s="49" t="s">
        <v>704</v>
      </c>
    </row>
    <row r="1173" spans="1:25" ht="12" customHeight="1">
      <c r="A1173" s="49" t="s">
        <v>1686</v>
      </c>
      <c r="C1173" s="57" t="str">
        <f>_xlfn.XLOOKUP(F1173,truck_and_mark!B:B,truck_and_mark!A:A)</f>
        <v>CV11JXGP</v>
      </c>
      <c r="E1173" s="55" t="s">
        <v>1339</v>
      </c>
      <c r="F1173" s="32" t="s">
        <v>1942</v>
      </c>
      <c r="G1173" s="49" t="s">
        <v>703</v>
      </c>
      <c r="H1173" s="49" t="s">
        <v>704</v>
      </c>
      <c r="I1173" s="49" t="s">
        <v>710</v>
      </c>
      <c r="J1173" s="49">
        <v>1</v>
      </c>
      <c r="K1173" s="49">
        <v>46.4</v>
      </c>
      <c r="L1173" s="49">
        <v>1762</v>
      </c>
      <c r="M1173" s="49">
        <v>1878</v>
      </c>
      <c r="N1173" s="49">
        <v>8543909000</v>
      </c>
      <c r="O1173" s="49">
        <v>38</v>
      </c>
      <c r="Q1173" s="49">
        <v>14031.88</v>
      </c>
      <c r="R1173" s="49">
        <v>12664.83</v>
      </c>
      <c r="S1173" s="49">
        <v>15.47</v>
      </c>
      <c r="T1173" s="49">
        <v>1351.58</v>
      </c>
      <c r="U1173" s="49" t="s">
        <v>712</v>
      </c>
      <c r="V1173" s="49" t="s">
        <v>713</v>
      </c>
      <c r="X1173" s="49" t="s">
        <v>703</v>
      </c>
      <c r="Y1173" s="49" t="s">
        <v>704</v>
      </c>
    </row>
    <row r="1174" spans="1:25" ht="12" customHeight="1">
      <c r="A1174" s="49" t="s">
        <v>4340</v>
      </c>
      <c r="C1174" s="57" t="str">
        <f>_xlfn.XLOOKUP(F1174,truck_and_mark!B:B,truck_and_mark!A:A)</f>
        <v>CV11JXGP</v>
      </c>
      <c r="E1174" s="12" t="s">
        <v>1339</v>
      </c>
      <c r="F1174" s="32" t="s">
        <v>4361</v>
      </c>
      <c r="G1174" s="60" t="s">
        <v>4362</v>
      </c>
      <c r="H1174" s="60" t="s">
        <v>4363</v>
      </c>
      <c r="I1174" s="49" t="s">
        <v>4364</v>
      </c>
      <c r="J1174" s="60">
        <v>1</v>
      </c>
      <c r="K1174" s="53">
        <v>8200.2000000000007</v>
      </c>
      <c r="L1174" s="12">
        <v>10371.89</v>
      </c>
      <c r="M1174" s="12">
        <f>L1174+50</f>
        <v>10421.89</v>
      </c>
      <c r="N1174" s="49">
        <v>72162100</v>
      </c>
      <c r="Q1174" s="49">
        <v>8577.36</v>
      </c>
      <c r="R1174" s="49">
        <v>7366.68</v>
      </c>
      <c r="S1174" s="49">
        <v>9.43</v>
      </c>
      <c r="T1174" s="49">
        <v>1201.25</v>
      </c>
      <c r="U1174" s="49" t="s">
        <v>785</v>
      </c>
      <c r="V1174" s="49" t="s">
        <v>786</v>
      </c>
      <c r="X1174" s="49" t="s">
        <v>797</v>
      </c>
      <c r="Y1174" s="49" t="s">
        <v>798</v>
      </c>
    </row>
    <row r="1175" spans="1:25" ht="12" customHeight="1">
      <c r="A1175" s="49" t="s">
        <v>4340</v>
      </c>
      <c r="C1175" s="57" t="str">
        <f>_xlfn.XLOOKUP(F1175,truck_and_mark!B:B,truck_and_mark!A:A)</f>
        <v>CV11JXGP</v>
      </c>
      <c r="E1175" s="12" t="s">
        <v>1339</v>
      </c>
      <c r="F1175" s="32" t="s">
        <v>4361</v>
      </c>
      <c r="G1175" s="60"/>
      <c r="H1175" s="60"/>
      <c r="I1175" s="49" t="s">
        <v>4365</v>
      </c>
      <c r="J1175" s="60"/>
      <c r="K1175" s="55">
        <v>2171.69</v>
      </c>
      <c r="L1175" s="60"/>
      <c r="M1175" s="60"/>
      <c r="N1175" s="49">
        <v>72123000</v>
      </c>
      <c r="Q1175" s="49">
        <v>2780.46</v>
      </c>
      <c r="R1175" s="49">
        <v>2390.2199999999998</v>
      </c>
      <c r="S1175" s="49">
        <v>3.07</v>
      </c>
      <c r="T1175" s="49">
        <v>387.17</v>
      </c>
      <c r="U1175" s="49" t="s">
        <v>785</v>
      </c>
      <c r="V1175" s="49" t="s">
        <v>786</v>
      </c>
      <c r="X1175" s="49" t="s">
        <v>793</v>
      </c>
      <c r="Y1175" s="49" t="s">
        <v>794</v>
      </c>
    </row>
    <row r="1176" spans="1:25" ht="12" customHeight="1">
      <c r="A1176" s="7" t="s">
        <v>1229</v>
      </c>
      <c r="C1176" s="57" t="str">
        <f>_xlfn.XLOOKUP(F1176,truck_and_mark!B:B,truck_and_mark!A:A)</f>
        <v>CV11KDGP</v>
      </c>
      <c r="E1176" s="55" t="s">
        <v>1362</v>
      </c>
      <c r="F1176" s="32" t="s">
        <v>1363</v>
      </c>
      <c r="G1176" s="8" t="s">
        <v>1232</v>
      </c>
      <c r="H1176" s="8" t="s">
        <v>1233</v>
      </c>
      <c r="I1176" s="9" t="s">
        <v>694</v>
      </c>
      <c r="J1176" s="81">
        <v>1</v>
      </c>
      <c r="K1176" s="58">
        <v>7900</v>
      </c>
      <c r="L1176" s="58">
        <v>7900</v>
      </c>
      <c r="M1176" s="58">
        <v>9011</v>
      </c>
      <c r="N1176" s="49">
        <v>8543909000</v>
      </c>
      <c r="O1176" s="49">
        <v>1</v>
      </c>
      <c r="Q1176" s="49">
        <v>12705.04</v>
      </c>
      <c r="R1176" s="49">
        <v>8698.65</v>
      </c>
      <c r="S1176" s="49">
        <v>13.97</v>
      </c>
      <c r="T1176" s="49">
        <v>3992.42</v>
      </c>
      <c r="U1176" s="49" t="s">
        <v>696</v>
      </c>
      <c r="V1176" s="49" t="s">
        <v>1234</v>
      </c>
      <c r="X1176" s="49" t="s">
        <v>1232</v>
      </c>
      <c r="Y1176" s="49" t="s">
        <v>1233</v>
      </c>
    </row>
    <row r="1177" spans="1:25" ht="12" customHeight="1">
      <c r="A1177" s="7" t="s">
        <v>1229</v>
      </c>
      <c r="C1177" s="57" t="str">
        <f>_xlfn.XLOOKUP(F1177,truck_and_mark!B:B,truck_and_mark!A:A)</f>
        <v>CV11KDGP</v>
      </c>
      <c r="E1177" s="55" t="s">
        <v>1362</v>
      </c>
      <c r="F1177" s="32" t="s">
        <v>1363</v>
      </c>
      <c r="G1177" s="8" t="s">
        <v>1235</v>
      </c>
      <c r="H1177" s="8" t="s">
        <v>699</v>
      </c>
      <c r="I1177" s="58" t="s">
        <v>700</v>
      </c>
      <c r="J1177" s="60"/>
      <c r="K1177" s="58">
        <v>240</v>
      </c>
      <c r="L1177" s="58">
        <v>720</v>
      </c>
      <c r="M1177" s="58">
        <v>726</v>
      </c>
      <c r="N1177" s="49">
        <v>5603149000</v>
      </c>
      <c r="O1177" s="49">
        <v>3</v>
      </c>
      <c r="Q1177" s="49">
        <v>2304</v>
      </c>
      <c r="R1177" s="49">
        <v>1319.4</v>
      </c>
      <c r="S1177" s="49">
        <v>2.54</v>
      </c>
      <c r="T1177" s="49">
        <v>982.06</v>
      </c>
      <c r="U1177" s="49" t="s">
        <v>1236</v>
      </c>
      <c r="V1177" s="49" t="s">
        <v>716</v>
      </c>
      <c r="X1177" s="49" t="s">
        <v>1235</v>
      </c>
      <c r="Y1177" s="49" t="s">
        <v>699</v>
      </c>
    </row>
    <row r="1178" spans="1:25" ht="12" customHeight="1">
      <c r="A1178" s="49" t="s">
        <v>1686</v>
      </c>
      <c r="C1178" s="57" t="str">
        <f>_xlfn.XLOOKUP(F1178,truck_and_mark!B:B,truck_and_mark!A:A)</f>
        <v>CV11KDGP</v>
      </c>
      <c r="E1178" s="55" t="s">
        <v>1362</v>
      </c>
      <c r="F1178" s="32" t="s">
        <v>1765</v>
      </c>
      <c r="G1178" s="49" t="s">
        <v>703</v>
      </c>
      <c r="H1178" s="49" t="s">
        <v>704</v>
      </c>
      <c r="I1178" s="49" t="s">
        <v>710</v>
      </c>
      <c r="J1178" s="49">
        <v>1</v>
      </c>
      <c r="K1178" s="49">
        <v>46.4</v>
      </c>
      <c r="L1178" s="49">
        <v>1761</v>
      </c>
      <c r="M1178" s="49">
        <v>1878</v>
      </c>
      <c r="N1178" s="49">
        <v>8543909000</v>
      </c>
      <c r="O1178" s="49">
        <v>38</v>
      </c>
      <c r="Q1178" s="49">
        <v>14031.88</v>
      </c>
      <c r="R1178" s="49">
        <v>12664.83</v>
      </c>
      <c r="S1178" s="49">
        <v>15.47</v>
      </c>
      <c r="T1178" s="49">
        <v>1351.58</v>
      </c>
      <c r="U1178" s="49" t="s">
        <v>712</v>
      </c>
      <c r="V1178" s="49" t="s">
        <v>713</v>
      </c>
      <c r="X1178" s="49" t="s">
        <v>703</v>
      </c>
      <c r="Y1178" s="49" t="s">
        <v>704</v>
      </c>
    </row>
    <row r="1179" spans="1:25" ht="12" customHeight="1">
      <c r="A1179" s="49" t="s">
        <v>1686</v>
      </c>
      <c r="C1179" s="57" t="str">
        <f>_xlfn.XLOOKUP(F1179,truck_and_mark!B:B,truck_and_mark!A:A)</f>
        <v>CV11KDGP</v>
      </c>
      <c r="E1179" s="55" t="s">
        <v>1362</v>
      </c>
      <c r="F1179" s="32" t="s">
        <v>1774</v>
      </c>
      <c r="G1179" s="49" t="s">
        <v>703</v>
      </c>
      <c r="H1179" s="49" t="s">
        <v>704</v>
      </c>
      <c r="I1179" s="49" t="s">
        <v>710</v>
      </c>
      <c r="J1179" s="49">
        <v>1</v>
      </c>
      <c r="K1179" s="49">
        <v>46.4</v>
      </c>
      <c r="L1179" s="49">
        <v>1764</v>
      </c>
      <c r="M1179" s="49">
        <v>1876</v>
      </c>
      <c r="N1179" s="49">
        <v>8543909000</v>
      </c>
      <c r="O1179" s="49">
        <v>38</v>
      </c>
      <c r="Q1179" s="49">
        <v>14031.88</v>
      </c>
      <c r="R1179" s="49">
        <v>12664.83</v>
      </c>
      <c r="S1179" s="49">
        <v>15.47</v>
      </c>
      <c r="T1179" s="49">
        <v>1351.58</v>
      </c>
      <c r="U1179" s="49" t="s">
        <v>712</v>
      </c>
      <c r="V1179" s="49" t="s">
        <v>713</v>
      </c>
      <c r="X1179" s="49" t="s">
        <v>703</v>
      </c>
      <c r="Y1179" s="49" t="s">
        <v>704</v>
      </c>
    </row>
    <row r="1180" spans="1:25" ht="12" customHeight="1">
      <c r="A1180" s="49" t="s">
        <v>1686</v>
      </c>
      <c r="C1180" s="57" t="str">
        <f>_xlfn.XLOOKUP(F1180,truck_and_mark!B:B,truck_and_mark!A:A)</f>
        <v>CV11KDGP</v>
      </c>
      <c r="E1180" s="55" t="s">
        <v>1362</v>
      </c>
      <c r="F1180" s="32" t="s">
        <v>1845</v>
      </c>
      <c r="G1180" s="49" t="s">
        <v>703</v>
      </c>
      <c r="H1180" s="49" t="s">
        <v>704</v>
      </c>
      <c r="I1180" s="49" t="s">
        <v>710</v>
      </c>
      <c r="J1180" s="49">
        <v>1</v>
      </c>
      <c r="K1180" s="49">
        <v>46.4</v>
      </c>
      <c r="L1180" s="49">
        <v>1761</v>
      </c>
      <c r="M1180" s="49">
        <v>1879</v>
      </c>
      <c r="N1180" s="49">
        <v>8543909000</v>
      </c>
      <c r="O1180" s="49">
        <v>38</v>
      </c>
      <c r="Q1180" s="49">
        <v>14031.88</v>
      </c>
      <c r="R1180" s="49">
        <v>12664.83</v>
      </c>
      <c r="S1180" s="49">
        <v>15.47</v>
      </c>
      <c r="T1180" s="49">
        <v>1351.58</v>
      </c>
      <c r="U1180" s="49" t="s">
        <v>712</v>
      </c>
      <c r="V1180" s="49" t="s">
        <v>713</v>
      </c>
      <c r="X1180" s="49" t="s">
        <v>703</v>
      </c>
      <c r="Y1180" s="49" t="s">
        <v>704</v>
      </c>
    </row>
    <row r="1181" spans="1:25" ht="12" customHeight="1">
      <c r="A1181" s="49" t="s">
        <v>1686</v>
      </c>
      <c r="C1181" s="57" t="str">
        <f>_xlfn.XLOOKUP(F1181,truck_and_mark!B:B,truck_and_mark!A:A)</f>
        <v>CV11KDGP</v>
      </c>
      <c r="E1181" s="55" t="s">
        <v>1362</v>
      </c>
      <c r="F1181" s="32" t="s">
        <v>1954</v>
      </c>
      <c r="G1181" s="49" t="s">
        <v>703</v>
      </c>
      <c r="H1181" s="49" t="s">
        <v>704</v>
      </c>
      <c r="I1181" s="49" t="s">
        <v>710</v>
      </c>
      <c r="J1181" s="49">
        <v>1</v>
      </c>
      <c r="K1181" s="49">
        <v>46.4</v>
      </c>
      <c r="L1181" s="49">
        <v>1764</v>
      </c>
      <c r="M1181" s="49">
        <v>1878</v>
      </c>
      <c r="N1181" s="49">
        <v>8543909000</v>
      </c>
      <c r="O1181" s="49">
        <v>38</v>
      </c>
      <c r="Q1181" s="49">
        <v>14031.88</v>
      </c>
      <c r="R1181" s="49">
        <v>12664.83</v>
      </c>
      <c r="S1181" s="49">
        <v>15.47</v>
      </c>
      <c r="T1181" s="49">
        <v>1351.58</v>
      </c>
      <c r="U1181" s="49" t="s">
        <v>712</v>
      </c>
      <c r="V1181" s="49" t="s">
        <v>713</v>
      </c>
      <c r="X1181" s="49" t="s">
        <v>703</v>
      </c>
      <c r="Y1181" s="49" t="s">
        <v>704</v>
      </c>
    </row>
    <row r="1182" spans="1:25" ht="12" customHeight="1">
      <c r="A1182" s="49" t="s">
        <v>4340</v>
      </c>
      <c r="C1182" s="57" t="str">
        <f>_xlfn.XLOOKUP(F1182,truck_and_mark!B:B,truck_and_mark!A:A)</f>
        <v>CV11KDGP</v>
      </c>
      <c r="E1182" s="12" t="s">
        <v>1362</v>
      </c>
      <c r="F1182" s="32" t="s">
        <v>4360</v>
      </c>
      <c r="G1182" s="55" t="s">
        <v>4357</v>
      </c>
      <c r="H1182" s="55" t="s">
        <v>4358</v>
      </c>
      <c r="I1182" s="49" t="s">
        <v>4359</v>
      </c>
      <c r="J1182" s="49">
        <v>1</v>
      </c>
      <c r="K1182" s="55">
        <v>10632.44</v>
      </c>
      <c r="L1182" s="55">
        <v>10632.44</v>
      </c>
      <c r="M1182" s="55">
        <f>L1182+50</f>
        <v>10682.44</v>
      </c>
      <c r="N1182" s="49">
        <v>72161090</v>
      </c>
      <c r="O1182" s="49">
        <v>10.304</v>
      </c>
      <c r="Q1182" s="49">
        <v>10613.12</v>
      </c>
      <c r="R1182" s="49">
        <v>9126.4</v>
      </c>
      <c r="S1182" s="49">
        <v>11.69</v>
      </c>
      <c r="T1182" s="49">
        <v>1475.03</v>
      </c>
      <c r="U1182" s="49" t="s">
        <v>785</v>
      </c>
      <c r="V1182" s="49" t="s">
        <v>786</v>
      </c>
      <c r="X1182" s="49" t="s">
        <v>4354</v>
      </c>
      <c r="Y1182" s="49" t="s">
        <v>805</v>
      </c>
    </row>
    <row r="1183" spans="1:25" ht="12" customHeight="1">
      <c r="A1183" s="7" t="s">
        <v>1229</v>
      </c>
      <c r="C1183" s="57" t="str">
        <f>_xlfn.XLOOKUP(F1183,truck_and_mark!B:B,truck_and_mark!A:A)</f>
        <v>CV11KXGP</v>
      </c>
      <c r="E1183" s="55" t="s">
        <v>1327</v>
      </c>
      <c r="F1183" s="32" t="s">
        <v>1328</v>
      </c>
      <c r="G1183" s="8" t="s">
        <v>1232</v>
      </c>
      <c r="H1183" s="8" t="s">
        <v>1233</v>
      </c>
      <c r="I1183" s="9" t="s">
        <v>694</v>
      </c>
      <c r="J1183" s="81">
        <v>1</v>
      </c>
      <c r="K1183" s="58">
        <v>7900</v>
      </c>
      <c r="L1183" s="58">
        <v>7900</v>
      </c>
      <c r="M1183" s="58">
        <v>9011</v>
      </c>
      <c r="N1183" s="49">
        <v>8543909000</v>
      </c>
      <c r="O1183" s="49">
        <v>1</v>
      </c>
      <c r="Q1183" s="49">
        <v>12705.04</v>
      </c>
      <c r="R1183" s="49">
        <v>8698.65</v>
      </c>
      <c r="S1183" s="49">
        <v>13.97</v>
      </c>
      <c r="T1183" s="49">
        <v>3992.42</v>
      </c>
      <c r="U1183" s="49" t="s">
        <v>696</v>
      </c>
      <c r="V1183" s="49" t="s">
        <v>1234</v>
      </c>
      <c r="X1183" s="49" t="s">
        <v>1232</v>
      </c>
      <c r="Y1183" s="49" t="s">
        <v>1233</v>
      </c>
    </row>
    <row r="1184" spans="1:25" ht="12" customHeight="1">
      <c r="A1184" s="7" t="s">
        <v>1229</v>
      </c>
      <c r="C1184" s="57" t="str">
        <f>_xlfn.XLOOKUP(F1184,truck_and_mark!B:B,truck_and_mark!A:A)</f>
        <v>CV11KXGP</v>
      </c>
      <c r="E1184" s="55" t="s">
        <v>1327</v>
      </c>
      <c r="F1184" s="32" t="s">
        <v>1328</v>
      </c>
      <c r="G1184" s="8" t="s">
        <v>1235</v>
      </c>
      <c r="H1184" s="8" t="s">
        <v>699</v>
      </c>
      <c r="I1184" s="58" t="s">
        <v>700</v>
      </c>
      <c r="J1184" s="60"/>
      <c r="K1184" s="58">
        <v>240</v>
      </c>
      <c r="L1184" s="58">
        <v>720</v>
      </c>
      <c r="M1184" s="58">
        <v>726</v>
      </c>
      <c r="N1184" s="49">
        <v>5603149000</v>
      </c>
      <c r="O1184" s="49">
        <v>3</v>
      </c>
      <c r="Q1184" s="49">
        <v>2304</v>
      </c>
      <c r="R1184" s="49">
        <v>1319.4</v>
      </c>
      <c r="S1184" s="49">
        <v>2.54</v>
      </c>
      <c r="T1184" s="49">
        <v>982.06</v>
      </c>
      <c r="U1184" s="49" t="s">
        <v>1236</v>
      </c>
      <c r="V1184" s="49" t="s">
        <v>716</v>
      </c>
      <c r="X1184" s="49" t="s">
        <v>1235</v>
      </c>
      <c r="Y1184" s="49" t="s">
        <v>699</v>
      </c>
    </row>
    <row r="1185" spans="1:25" ht="12" customHeight="1">
      <c r="A1185" s="49" t="s">
        <v>1686</v>
      </c>
      <c r="C1185" s="57" t="str">
        <f>_xlfn.XLOOKUP(F1185,truck_and_mark!B:B,truck_and_mark!A:A)</f>
        <v>CV11KXGP</v>
      </c>
      <c r="E1185" s="55" t="s">
        <v>1327</v>
      </c>
      <c r="F1185" s="32" t="s">
        <v>1814</v>
      </c>
      <c r="G1185" s="49" t="s">
        <v>703</v>
      </c>
      <c r="H1185" s="49" t="s">
        <v>704</v>
      </c>
      <c r="I1185" s="49" t="s">
        <v>710</v>
      </c>
      <c r="J1185" s="49">
        <v>1</v>
      </c>
      <c r="K1185" s="49">
        <v>46.4</v>
      </c>
      <c r="L1185" s="49">
        <v>1763</v>
      </c>
      <c r="M1185" s="49">
        <v>1879</v>
      </c>
      <c r="N1185" s="49">
        <v>8543909000</v>
      </c>
      <c r="O1185" s="49">
        <v>38</v>
      </c>
      <c r="Q1185" s="49">
        <v>14031.88</v>
      </c>
      <c r="R1185" s="49">
        <v>12664.83</v>
      </c>
      <c r="S1185" s="49">
        <v>15.47</v>
      </c>
      <c r="T1185" s="49">
        <v>1351.58</v>
      </c>
      <c r="U1185" s="49" t="s">
        <v>712</v>
      </c>
      <c r="V1185" s="49" t="s">
        <v>713</v>
      </c>
      <c r="X1185" s="49" t="s">
        <v>703</v>
      </c>
      <c r="Y1185" s="49" t="s">
        <v>704</v>
      </c>
    </row>
    <row r="1186" spans="1:25" ht="12" customHeight="1">
      <c r="A1186" s="49" t="s">
        <v>1686</v>
      </c>
      <c r="C1186" s="57" t="str">
        <f>_xlfn.XLOOKUP(F1186,truck_and_mark!B:B,truck_and_mark!A:A)</f>
        <v>CV11KXGP</v>
      </c>
      <c r="E1186" s="55" t="s">
        <v>1327</v>
      </c>
      <c r="F1186" s="32" t="s">
        <v>1840</v>
      </c>
      <c r="G1186" s="49" t="s">
        <v>703</v>
      </c>
      <c r="H1186" s="49" t="s">
        <v>704</v>
      </c>
      <c r="I1186" s="49" t="s">
        <v>710</v>
      </c>
      <c r="J1186" s="49">
        <v>1</v>
      </c>
      <c r="K1186" s="49">
        <v>46.4</v>
      </c>
      <c r="L1186" s="49">
        <v>1763</v>
      </c>
      <c r="M1186" s="49">
        <v>1877</v>
      </c>
      <c r="N1186" s="49">
        <v>8543909000</v>
      </c>
      <c r="O1186" s="49">
        <v>38</v>
      </c>
      <c r="Q1186" s="49">
        <v>14031.88</v>
      </c>
      <c r="R1186" s="49">
        <v>12664.83</v>
      </c>
      <c r="S1186" s="49">
        <v>15.47</v>
      </c>
      <c r="T1186" s="49">
        <v>1351.58</v>
      </c>
      <c r="U1186" s="49" t="s">
        <v>712</v>
      </c>
      <c r="V1186" s="49" t="s">
        <v>713</v>
      </c>
      <c r="X1186" s="49" t="s">
        <v>703</v>
      </c>
      <c r="Y1186" s="49" t="s">
        <v>704</v>
      </c>
    </row>
    <row r="1187" spans="1:25" ht="12" customHeight="1">
      <c r="A1187" s="49" t="s">
        <v>1686</v>
      </c>
      <c r="C1187" s="57" t="str">
        <f>_xlfn.XLOOKUP(F1187,truck_and_mark!B:B,truck_and_mark!A:A)</f>
        <v>CV11KXGP</v>
      </c>
      <c r="E1187" s="55" t="s">
        <v>1327</v>
      </c>
      <c r="F1187" s="32" t="s">
        <v>1848</v>
      </c>
      <c r="G1187" s="49" t="s">
        <v>703</v>
      </c>
      <c r="H1187" s="49" t="s">
        <v>704</v>
      </c>
      <c r="I1187" s="49" t="s">
        <v>710</v>
      </c>
      <c r="J1187" s="49">
        <v>1</v>
      </c>
      <c r="K1187" s="49">
        <v>46.4</v>
      </c>
      <c r="L1187" s="49">
        <v>1761</v>
      </c>
      <c r="M1187" s="49">
        <v>1880</v>
      </c>
      <c r="N1187" s="49">
        <v>8543909000</v>
      </c>
      <c r="O1187" s="49">
        <v>38</v>
      </c>
      <c r="Q1187" s="49">
        <v>14031.88</v>
      </c>
      <c r="R1187" s="49">
        <v>12664.83</v>
      </c>
      <c r="S1187" s="49">
        <v>15.47</v>
      </c>
      <c r="T1187" s="49">
        <v>1351.58</v>
      </c>
      <c r="U1187" s="49" t="s">
        <v>712</v>
      </c>
      <c r="V1187" s="49" t="s">
        <v>713</v>
      </c>
      <c r="X1187" s="49" t="s">
        <v>703</v>
      </c>
      <c r="Y1187" s="49" t="s">
        <v>704</v>
      </c>
    </row>
    <row r="1188" spans="1:25" ht="12" customHeight="1">
      <c r="A1188" s="49" t="s">
        <v>1686</v>
      </c>
      <c r="C1188" s="57" t="str">
        <f>_xlfn.XLOOKUP(F1188,truck_and_mark!B:B,truck_and_mark!A:A)</f>
        <v>CV11KXGP</v>
      </c>
      <c r="E1188" s="55" t="s">
        <v>1327</v>
      </c>
      <c r="F1188" s="32" t="s">
        <v>1943</v>
      </c>
      <c r="G1188" s="49" t="s">
        <v>703</v>
      </c>
      <c r="H1188" s="49" t="s">
        <v>704</v>
      </c>
      <c r="I1188" s="49" t="s">
        <v>710</v>
      </c>
      <c r="J1188" s="49">
        <v>1</v>
      </c>
      <c r="K1188" s="49">
        <v>46.4</v>
      </c>
      <c r="L1188" s="49">
        <v>1761</v>
      </c>
      <c r="M1188" s="49">
        <v>1879</v>
      </c>
      <c r="N1188" s="49">
        <v>8543909000</v>
      </c>
      <c r="O1188" s="49">
        <v>38</v>
      </c>
      <c r="Q1188" s="49">
        <v>14031.88</v>
      </c>
      <c r="R1188" s="49">
        <v>12664.83</v>
      </c>
      <c r="S1188" s="49">
        <v>15.47</v>
      </c>
      <c r="T1188" s="49">
        <v>1351.58</v>
      </c>
      <c r="U1188" s="49" t="s">
        <v>712</v>
      </c>
      <c r="V1188" s="49" t="s">
        <v>713</v>
      </c>
      <c r="X1188" s="49" t="s">
        <v>703</v>
      </c>
      <c r="Y1188" s="49" t="s">
        <v>704</v>
      </c>
    </row>
    <row r="1189" spans="1:25" ht="12" customHeight="1">
      <c r="A1189" s="49" t="s">
        <v>4340</v>
      </c>
      <c r="C1189" s="57" t="str">
        <f>_xlfn.XLOOKUP(F1189,truck_and_mark!B:B,truck_and_mark!A:A)</f>
        <v>CV11KXGP</v>
      </c>
      <c r="E1189" s="12" t="s">
        <v>1327</v>
      </c>
      <c r="F1189" s="32" t="s">
        <v>4372</v>
      </c>
      <c r="G1189" s="49" t="s">
        <v>4357</v>
      </c>
      <c r="H1189" s="49" t="s">
        <v>4358</v>
      </c>
      <c r="I1189" s="49" t="s">
        <v>4373</v>
      </c>
      <c r="J1189" s="49">
        <v>1</v>
      </c>
      <c r="K1189" s="55">
        <v>9355.74</v>
      </c>
      <c r="L1189" s="55">
        <v>9355.74</v>
      </c>
      <c r="M1189" s="55">
        <f>L1189+50</f>
        <v>9405.74</v>
      </c>
      <c r="N1189" s="49">
        <v>72163100</v>
      </c>
      <c r="O1189" s="49">
        <v>9.2399796120000008</v>
      </c>
      <c r="Q1189" s="49">
        <v>9970.4</v>
      </c>
      <c r="R1189" s="49">
        <v>8571.2000000000007</v>
      </c>
      <c r="S1189" s="49">
        <v>10.97</v>
      </c>
      <c r="T1189" s="49">
        <v>1388.23</v>
      </c>
      <c r="U1189" s="49" t="s">
        <v>785</v>
      </c>
      <c r="V1189" s="49" t="s">
        <v>786</v>
      </c>
      <c r="X1189" s="49" t="s">
        <v>4346</v>
      </c>
      <c r="Y1189" s="49" t="s">
        <v>805</v>
      </c>
    </row>
    <row r="1190" spans="1:25" ht="12" customHeight="1">
      <c r="A1190" s="7" t="s">
        <v>1229</v>
      </c>
      <c r="C1190" s="57" t="str">
        <f>_xlfn.XLOOKUP(F1190,truck_and_mark!B:B,truck_and_mark!A:A)</f>
        <v>CV11LGGP</v>
      </c>
      <c r="E1190" s="55" t="s">
        <v>1352</v>
      </c>
      <c r="F1190" s="32" t="s">
        <v>1353</v>
      </c>
      <c r="G1190" s="8" t="s">
        <v>1232</v>
      </c>
      <c r="H1190" s="8" t="s">
        <v>1233</v>
      </c>
      <c r="I1190" s="9" t="s">
        <v>694</v>
      </c>
      <c r="J1190" s="81">
        <v>1</v>
      </c>
      <c r="K1190" s="58">
        <v>7900</v>
      </c>
      <c r="L1190" s="58">
        <v>7900</v>
      </c>
      <c r="M1190" s="58">
        <v>9011</v>
      </c>
      <c r="N1190" s="49">
        <v>8543909000</v>
      </c>
      <c r="O1190" s="49">
        <v>1</v>
      </c>
      <c r="Q1190" s="49">
        <v>12705.04</v>
      </c>
      <c r="R1190" s="49">
        <v>8698.65</v>
      </c>
      <c r="S1190" s="49">
        <v>13.97</v>
      </c>
      <c r="T1190" s="49">
        <v>3992.42</v>
      </c>
      <c r="U1190" s="49" t="s">
        <v>696</v>
      </c>
      <c r="V1190" s="49" t="s">
        <v>1234</v>
      </c>
      <c r="X1190" s="49" t="s">
        <v>1232</v>
      </c>
      <c r="Y1190" s="49" t="s">
        <v>1233</v>
      </c>
    </row>
    <row r="1191" spans="1:25" ht="12" customHeight="1">
      <c r="A1191" s="7" t="s">
        <v>1229</v>
      </c>
      <c r="C1191" s="57" t="str">
        <f>_xlfn.XLOOKUP(F1191,truck_and_mark!B:B,truck_and_mark!A:A)</f>
        <v>CV11LGGP</v>
      </c>
      <c r="E1191" s="55" t="s">
        <v>1352</v>
      </c>
      <c r="F1191" s="32" t="s">
        <v>1353</v>
      </c>
      <c r="G1191" s="8" t="s">
        <v>1235</v>
      </c>
      <c r="H1191" s="8" t="s">
        <v>699</v>
      </c>
      <c r="I1191" s="58" t="s">
        <v>700</v>
      </c>
      <c r="J1191" s="60"/>
      <c r="K1191" s="58">
        <v>240</v>
      </c>
      <c r="L1191" s="58">
        <v>720</v>
      </c>
      <c r="M1191" s="58">
        <v>726</v>
      </c>
      <c r="N1191" s="49">
        <v>5603149000</v>
      </c>
      <c r="O1191" s="49">
        <v>3</v>
      </c>
      <c r="Q1191" s="49">
        <v>2304</v>
      </c>
      <c r="R1191" s="49">
        <v>1319.4</v>
      </c>
      <c r="S1191" s="49">
        <v>2.54</v>
      </c>
      <c r="T1191" s="49">
        <v>982.06</v>
      </c>
      <c r="U1191" s="49" t="s">
        <v>1236</v>
      </c>
      <c r="V1191" s="49" t="s">
        <v>716</v>
      </c>
      <c r="X1191" s="49" t="s">
        <v>1235</v>
      </c>
      <c r="Y1191" s="49" t="s">
        <v>699</v>
      </c>
    </row>
    <row r="1192" spans="1:25" ht="12" customHeight="1">
      <c r="A1192" s="49" t="s">
        <v>1686</v>
      </c>
      <c r="C1192" s="57" t="str">
        <f>_xlfn.XLOOKUP(F1192,truck_and_mark!B:B,truck_and_mark!A:A)</f>
        <v>CV11LGGP</v>
      </c>
      <c r="E1192" s="55" t="s">
        <v>1352</v>
      </c>
      <c r="F1192" s="32" t="s">
        <v>1751</v>
      </c>
      <c r="G1192" s="49" t="s">
        <v>703</v>
      </c>
      <c r="H1192" s="49" t="s">
        <v>704</v>
      </c>
      <c r="I1192" s="49" t="s">
        <v>710</v>
      </c>
      <c r="J1192" s="49">
        <v>1</v>
      </c>
      <c r="K1192" s="49">
        <v>46.4</v>
      </c>
      <c r="L1192" s="49">
        <v>1764</v>
      </c>
      <c r="M1192" s="49">
        <v>1878</v>
      </c>
      <c r="N1192" s="49">
        <v>8543909000</v>
      </c>
      <c r="O1192" s="49">
        <v>38</v>
      </c>
      <c r="Q1192" s="49">
        <v>14031.88</v>
      </c>
      <c r="R1192" s="49">
        <v>12664.83</v>
      </c>
      <c r="S1192" s="49">
        <v>15.47</v>
      </c>
      <c r="T1192" s="49">
        <v>1351.58</v>
      </c>
      <c r="U1192" s="49" t="s">
        <v>712</v>
      </c>
      <c r="V1192" s="49" t="s">
        <v>713</v>
      </c>
      <c r="X1192" s="49" t="s">
        <v>703</v>
      </c>
      <c r="Y1192" s="49" t="s">
        <v>704</v>
      </c>
    </row>
    <row r="1193" spans="1:25" ht="12" customHeight="1">
      <c r="A1193" s="49" t="s">
        <v>1686</v>
      </c>
      <c r="C1193" s="57" t="str">
        <f>_xlfn.XLOOKUP(F1193,truck_and_mark!B:B,truck_and_mark!A:A)</f>
        <v>CV11LGGP</v>
      </c>
      <c r="E1193" s="55" t="s">
        <v>1352</v>
      </c>
      <c r="F1193" s="32" t="s">
        <v>1764</v>
      </c>
      <c r="G1193" s="49" t="s">
        <v>703</v>
      </c>
      <c r="H1193" s="49" t="s">
        <v>704</v>
      </c>
      <c r="I1193" s="49" t="s">
        <v>710</v>
      </c>
      <c r="J1193" s="49">
        <v>1</v>
      </c>
      <c r="K1193" s="49">
        <v>46.4</v>
      </c>
      <c r="L1193" s="49">
        <v>1764</v>
      </c>
      <c r="M1193" s="49">
        <v>1880</v>
      </c>
      <c r="N1193" s="49">
        <v>8543909000</v>
      </c>
      <c r="O1193" s="49">
        <v>38</v>
      </c>
      <c r="Q1193" s="49">
        <v>14031.88</v>
      </c>
      <c r="R1193" s="49">
        <v>12664.83</v>
      </c>
      <c r="S1193" s="49">
        <v>15.47</v>
      </c>
      <c r="T1193" s="49">
        <v>1351.58</v>
      </c>
      <c r="U1193" s="49" t="s">
        <v>712</v>
      </c>
      <c r="V1193" s="49" t="s">
        <v>713</v>
      </c>
      <c r="X1193" s="49" t="s">
        <v>703</v>
      </c>
      <c r="Y1193" s="49" t="s">
        <v>704</v>
      </c>
    </row>
    <row r="1194" spans="1:25" ht="12" customHeight="1">
      <c r="A1194" s="49" t="s">
        <v>1686</v>
      </c>
      <c r="C1194" s="57" t="str">
        <f>_xlfn.XLOOKUP(F1194,truck_and_mark!B:B,truck_and_mark!A:A)</f>
        <v>CV11LGGP</v>
      </c>
      <c r="E1194" s="55" t="s">
        <v>1352</v>
      </c>
      <c r="F1194" s="32" t="s">
        <v>1820</v>
      </c>
      <c r="G1194" s="49" t="s">
        <v>703</v>
      </c>
      <c r="H1194" s="49" t="s">
        <v>704</v>
      </c>
      <c r="I1194" s="49" t="s">
        <v>710</v>
      </c>
      <c r="J1194" s="49">
        <v>1</v>
      </c>
      <c r="K1194" s="49">
        <v>46.4</v>
      </c>
      <c r="L1194" s="49">
        <v>1761</v>
      </c>
      <c r="M1194" s="49">
        <v>1880</v>
      </c>
      <c r="N1194" s="49">
        <v>8543909000</v>
      </c>
      <c r="O1194" s="49">
        <v>38</v>
      </c>
      <c r="Q1194" s="49">
        <v>14031.88</v>
      </c>
      <c r="R1194" s="49">
        <v>12664.83</v>
      </c>
      <c r="S1194" s="49">
        <v>15.47</v>
      </c>
      <c r="T1194" s="49">
        <v>1351.58</v>
      </c>
      <c r="U1194" s="49" t="s">
        <v>712</v>
      </c>
      <c r="V1194" s="49" t="s">
        <v>713</v>
      </c>
      <c r="X1194" s="49" t="s">
        <v>703</v>
      </c>
      <c r="Y1194" s="49" t="s">
        <v>704</v>
      </c>
    </row>
    <row r="1195" spans="1:25" ht="12" customHeight="1">
      <c r="A1195" s="49" t="s">
        <v>1686</v>
      </c>
      <c r="C1195" s="57" t="str">
        <f>_xlfn.XLOOKUP(F1195,truck_and_mark!B:B,truck_and_mark!A:A)</f>
        <v>CV11LGGP</v>
      </c>
      <c r="E1195" s="55" t="s">
        <v>1352</v>
      </c>
      <c r="F1195" s="32" t="s">
        <v>1936</v>
      </c>
      <c r="G1195" s="49" t="s">
        <v>703</v>
      </c>
      <c r="H1195" s="49" t="s">
        <v>704</v>
      </c>
      <c r="I1195" s="49" t="s">
        <v>710</v>
      </c>
      <c r="J1195" s="49">
        <v>1</v>
      </c>
      <c r="K1195" s="49">
        <v>46.4</v>
      </c>
      <c r="L1195" s="49">
        <v>1764</v>
      </c>
      <c r="M1195" s="49">
        <v>1878</v>
      </c>
      <c r="N1195" s="49">
        <v>8543909000</v>
      </c>
      <c r="O1195" s="49">
        <v>38</v>
      </c>
      <c r="Q1195" s="49">
        <v>14031.88</v>
      </c>
      <c r="R1195" s="49">
        <v>12664.83</v>
      </c>
      <c r="S1195" s="49">
        <v>15.47</v>
      </c>
      <c r="T1195" s="49">
        <v>1351.58</v>
      </c>
      <c r="U1195" s="49" t="s">
        <v>712</v>
      </c>
      <c r="V1195" s="49" t="s">
        <v>713</v>
      </c>
      <c r="X1195" s="49" t="s">
        <v>703</v>
      </c>
      <c r="Y1195" s="49" t="s">
        <v>704</v>
      </c>
    </row>
    <row r="1196" spans="1:25" ht="12" customHeight="1">
      <c r="A1196" s="49" t="s">
        <v>4340</v>
      </c>
      <c r="C1196" s="57" t="str">
        <f>_xlfn.XLOOKUP(F1196,truck_and_mark!B:B,truck_and_mark!A:A)</f>
        <v>CV11LGGP</v>
      </c>
      <c r="E1196" s="12" t="s">
        <v>1352</v>
      </c>
      <c r="F1196" s="32" t="s">
        <v>4383</v>
      </c>
      <c r="G1196" s="49" t="s">
        <v>4380</v>
      </c>
      <c r="H1196" s="49" t="s">
        <v>4381</v>
      </c>
      <c r="I1196" s="49" t="s">
        <v>4382</v>
      </c>
      <c r="J1196" s="49">
        <v>1</v>
      </c>
      <c r="K1196" s="55">
        <v>8594.4</v>
      </c>
      <c r="L1196" s="55">
        <v>8594.4</v>
      </c>
      <c r="M1196" s="55">
        <f>L1196+50</f>
        <v>8644.4</v>
      </c>
      <c r="N1196" s="49">
        <v>72163290</v>
      </c>
      <c r="O1196" s="49">
        <v>8.6013000000000002</v>
      </c>
      <c r="Q1196" s="49">
        <v>10144.799999999999</v>
      </c>
      <c r="R1196" s="49">
        <v>8719.2000000000007</v>
      </c>
      <c r="S1196" s="49">
        <v>11.16</v>
      </c>
      <c r="T1196" s="49">
        <v>1414.44</v>
      </c>
      <c r="U1196" s="49" t="s">
        <v>785</v>
      </c>
      <c r="V1196" s="49" t="s">
        <v>786</v>
      </c>
      <c r="X1196" s="49" t="s">
        <v>800</v>
      </c>
      <c r="Y1196" s="49" t="s">
        <v>801</v>
      </c>
    </row>
    <row r="1197" spans="1:25" ht="12" customHeight="1">
      <c r="A1197" s="7" t="s">
        <v>1229</v>
      </c>
      <c r="C1197" s="57" t="str">
        <f>_xlfn.XLOOKUP(F1197,truck_and_mark!B:B,truck_and_mark!A:A)</f>
        <v>CV11MDGP</v>
      </c>
      <c r="E1197" s="55" t="s">
        <v>1358</v>
      </c>
      <c r="F1197" s="32" t="s">
        <v>1359</v>
      </c>
      <c r="G1197" s="8" t="s">
        <v>1232</v>
      </c>
      <c r="H1197" s="8" t="s">
        <v>1233</v>
      </c>
      <c r="I1197" s="9" t="s">
        <v>694</v>
      </c>
      <c r="J1197" s="81">
        <v>1</v>
      </c>
      <c r="K1197" s="58">
        <v>7900</v>
      </c>
      <c r="L1197" s="58">
        <v>7900</v>
      </c>
      <c r="M1197" s="58">
        <v>9011</v>
      </c>
      <c r="N1197" s="49">
        <v>8543909000</v>
      </c>
      <c r="O1197" s="49">
        <v>1</v>
      </c>
      <c r="Q1197" s="49">
        <v>12705.04</v>
      </c>
      <c r="R1197" s="49">
        <v>8698.65</v>
      </c>
      <c r="S1197" s="49">
        <v>13.97</v>
      </c>
      <c r="T1197" s="49">
        <v>3992.42</v>
      </c>
      <c r="U1197" s="49" t="s">
        <v>696</v>
      </c>
      <c r="V1197" s="49" t="s">
        <v>1234</v>
      </c>
      <c r="X1197" s="49" t="s">
        <v>1232</v>
      </c>
      <c r="Y1197" s="49" t="s">
        <v>1233</v>
      </c>
    </row>
    <row r="1198" spans="1:25" ht="12" customHeight="1">
      <c r="A1198" s="7" t="s">
        <v>1229</v>
      </c>
      <c r="C1198" s="57" t="str">
        <f>_xlfn.XLOOKUP(F1198,truck_and_mark!B:B,truck_and_mark!A:A)</f>
        <v>CV11MDGP</v>
      </c>
      <c r="E1198" s="55" t="s">
        <v>1358</v>
      </c>
      <c r="F1198" s="32" t="s">
        <v>1359</v>
      </c>
      <c r="G1198" s="8" t="s">
        <v>1235</v>
      </c>
      <c r="H1198" s="8" t="s">
        <v>699</v>
      </c>
      <c r="I1198" s="58" t="s">
        <v>700</v>
      </c>
      <c r="J1198" s="60"/>
      <c r="K1198" s="58">
        <v>240</v>
      </c>
      <c r="L1198" s="58">
        <v>720</v>
      </c>
      <c r="M1198" s="58">
        <v>726</v>
      </c>
      <c r="N1198" s="49">
        <v>5603149000</v>
      </c>
      <c r="O1198" s="49">
        <v>3</v>
      </c>
      <c r="Q1198" s="49">
        <v>2304</v>
      </c>
      <c r="R1198" s="49">
        <v>1319.4</v>
      </c>
      <c r="S1198" s="49">
        <v>2.54</v>
      </c>
      <c r="T1198" s="49">
        <v>982.06</v>
      </c>
      <c r="U1198" s="49" t="s">
        <v>1236</v>
      </c>
      <c r="V1198" s="49" t="s">
        <v>716</v>
      </c>
      <c r="X1198" s="49" t="s">
        <v>1235</v>
      </c>
      <c r="Y1198" s="49" t="s">
        <v>699</v>
      </c>
    </row>
    <row r="1199" spans="1:25" ht="12" customHeight="1">
      <c r="A1199" s="49" t="s">
        <v>1686</v>
      </c>
      <c r="C1199" s="57" t="str">
        <f>_xlfn.XLOOKUP(F1199,truck_and_mark!B:B,truck_and_mark!A:A)</f>
        <v>CV11MDGP</v>
      </c>
      <c r="E1199" s="55" t="s">
        <v>1358</v>
      </c>
      <c r="F1199" s="32" t="s">
        <v>1763</v>
      </c>
      <c r="G1199" s="49" t="s">
        <v>703</v>
      </c>
      <c r="H1199" s="49" t="s">
        <v>704</v>
      </c>
      <c r="I1199" s="49" t="s">
        <v>710</v>
      </c>
      <c r="J1199" s="49">
        <v>1</v>
      </c>
      <c r="K1199" s="49">
        <v>46.4</v>
      </c>
      <c r="L1199" s="49">
        <v>1761</v>
      </c>
      <c r="M1199" s="49">
        <v>1878</v>
      </c>
      <c r="N1199" s="49">
        <v>8543909000</v>
      </c>
      <c r="O1199" s="49">
        <v>38</v>
      </c>
      <c r="Q1199" s="49">
        <v>14031.88</v>
      </c>
      <c r="R1199" s="49">
        <v>12664.83</v>
      </c>
      <c r="S1199" s="49">
        <v>15.47</v>
      </c>
      <c r="T1199" s="49">
        <v>1351.58</v>
      </c>
      <c r="U1199" s="49" t="s">
        <v>712</v>
      </c>
      <c r="V1199" s="49" t="s">
        <v>713</v>
      </c>
      <c r="X1199" s="49" t="s">
        <v>703</v>
      </c>
      <c r="Y1199" s="49" t="s">
        <v>704</v>
      </c>
    </row>
    <row r="1200" spans="1:25" ht="12" customHeight="1">
      <c r="A1200" s="49" t="s">
        <v>1686</v>
      </c>
      <c r="C1200" s="57" t="str">
        <f>_xlfn.XLOOKUP(F1200,truck_and_mark!B:B,truck_and_mark!A:A)</f>
        <v>CV11MDGP</v>
      </c>
      <c r="E1200" s="55" t="s">
        <v>1358</v>
      </c>
      <c r="F1200" s="32" t="s">
        <v>1776</v>
      </c>
      <c r="G1200" s="49" t="s">
        <v>703</v>
      </c>
      <c r="H1200" s="49" t="s">
        <v>704</v>
      </c>
      <c r="I1200" s="49" t="s">
        <v>710</v>
      </c>
      <c r="J1200" s="49">
        <v>1</v>
      </c>
      <c r="K1200" s="49">
        <v>46.4</v>
      </c>
      <c r="L1200" s="49">
        <v>1764</v>
      </c>
      <c r="M1200" s="49">
        <v>1879</v>
      </c>
      <c r="N1200" s="49">
        <v>8543909000</v>
      </c>
      <c r="O1200" s="49">
        <v>38</v>
      </c>
      <c r="Q1200" s="49">
        <v>14031.88</v>
      </c>
      <c r="R1200" s="49">
        <v>12664.83</v>
      </c>
      <c r="S1200" s="49">
        <v>15.47</v>
      </c>
      <c r="T1200" s="49">
        <v>1351.58</v>
      </c>
      <c r="U1200" s="49" t="s">
        <v>712</v>
      </c>
      <c r="V1200" s="49" t="s">
        <v>713</v>
      </c>
      <c r="X1200" s="49" t="s">
        <v>703</v>
      </c>
      <c r="Y1200" s="49" t="s">
        <v>704</v>
      </c>
    </row>
    <row r="1201" spans="1:25" ht="12" customHeight="1">
      <c r="A1201" s="49" t="s">
        <v>1686</v>
      </c>
      <c r="C1201" s="57" t="str">
        <f>_xlfn.XLOOKUP(F1201,truck_and_mark!B:B,truck_and_mark!A:A)</f>
        <v>CV11MDGP</v>
      </c>
      <c r="E1201" s="55" t="s">
        <v>1358</v>
      </c>
      <c r="F1201" s="32" t="s">
        <v>1777</v>
      </c>
      <c r="G1201" s="49" t="s">
        <v>703</v>
      </c>
      <c r="H1201" s="49" t="s">
        <v>704</v>
      </c>
      <c r="I1201" s="49" t="s">
        <v>710</v>
      </c>
      <c r="J1201" s="49">
        <v>1</v>
      </c>
      <c r="K1201" s="49">
        <v>46.4</v>
      </c>
      <c r="L1201" s="49">
        <v>1761</v>
      </c>
      <c r="M1201" s="49">
        <v>1878</v>
      </c>
      <c r="N1201" s="49">
        <v>8543909000</v>
      </c>
      <c r="O1201" s="49">
        <v>38</v>
      </c>
      <c r="Q1201" s="49">
        <v>14031.88</v>
      </c>
      <c r="R1201" s="49">
        <v>12664.83</v>
      </c>
      <c r="S1201" s="49">
        <v>15.47</v>
      </c>
      <c r="T1201" s="49">
        <v>1351.58</v>
      </c>
      <c r="U1201" s="49" t="s">
        <v>712</v>
      </c>
      <c r="V1201" s="49" t="s">
        <v>713</v>
      </c>
      <c r="X1201" s="49" t="s">
        <v>703</v>
      </c>
      <c r="Y1201" s="49" t="s">
        <v>704</v>
      </c>
    </row>
    <row r="1202" spans="1:25" ht="12" customHeight="1">
      <c r="A1202" s="49" t="s">
        <v>1686</v>
      </c>
      <c r="C1202" s="57" t="str">
        <f>_xlfn.XLOOKUP(F1202,truck_and_mark!B:B,truck_and_mark!A:A)</f>
        <v>CV11MDGP</v>
      </c>
      <c r="E1202" s="55" t="s">
        <v>1358</v>
      </c>
      <c r="F1202" s="32" t="s">
        <v>1790</v>
      </c>
      <c r="G1202" s="49" t="s">
        <v>703</v>
      </c>
      <c r="H1202" s="49" t="s">
        <v>704</v>
      </c>
      <c r="I1202" s="49" t="s">
        <v>710</v>
      </c>
      <c r="J1202" s="49">
        <v>1</v>
      </c>
      <c r="K1202" s="49">
        <v>46.4</v>
      </c>
      <c r="L1202" s="49">
        <v>1761</v>
      </c>
      <c r="M1202" s="49">
        <v>1880</v>
      </c>
      <c r="N1202" s="49">
        <v>8543909000</v>
      </c>
      <c r="O1202" s="49">
        <v>38</v>
      </c>
      <c r="Q1202" s="49">
        <v>14031.88</v>
      </c>
      <c r="R1202" s="49">
        <v>12664.83</v>
      </c>
      <c r="S1202" s="49">
        <v>15.47</v>
      </c>
      <c r="T1202" s="49">
        <v>1351.58</v>
      </c>
      <c r="U1202" s="49" t="s">
        <v>712</v>
      </c>
      <c r="V1202" s="49" t="s">
        <v>713</v>
      </c>
      <c r="X1202" s="49" t="s">
        <v>703</v>
      </c>
      <c r="Y1202" s="49" t="s">
        <v>704</v>
      </c>
    </row>
    <row r="1203" spans="1:25" ht="12" customHeight="1">
      <c r="A1203" s="49" t="s">
        <v>4340</v>
      </c>
      <c r="C1203" s="57" t="str">
        <f>_xlfn.XLOOKUP(F1203,truck_and_mark!B:B,truck_and_mark!A:A)</f>
        <v>CV11MDGP</v>
      </c>
      <c r="E1203" s="12" t="s">
        <v>1358</v>
      </c>
      <c r="F1203" s="32" t="s">
        <v>4388</v>
      </c>
      <c r="G1203" s="49" t="s">
        <v>4380</v>
      </c>
      <c r="H1203" s="49" t="s">
        <v>4381</v>
      </c>
      <c r="I1203" s="49" t="s">
        <v>4382</v>
      </c>
      <c r="J1203" s="49">
        <v>1</v>
      </c>
      <c r="K1203" s="55">
        <v>8164.68</v>
      </c>
      <c r="L1203" s="55">
        <v>8164.68</v>
      </c>
      <c r="M1203" s="55">
        <f>L1203+50</f>
        <v>8214.68</v>
      </c>
      <c r="N1203" s="49">
        <v>72163290</v>
      </c>
      <c r="O1203" s="49">
        <v>8.1234000000000002</v>
      </c>
      <c r="Q1203" s="49">
        <v>9581.2000000000007</v>
      </c>
      <c r="R1203" s="49">
        <v>8234.7999999999993</v>
      </c>
      <c r="S1203" s="49">
        <v>10.56</v>
      </c>
      <c r="T1203" s="49">
        <v>1335.84</v>
      </c>
      <c r="U1203" s="49" t="s">
        <v>785</v>
      </c>
      <c r="V1203" s="49" t="s">
        <v>786</v>
      </c>
      <c r="X1203" s="49" t="s">
        <v>800</v>
      </c>
      <c r="Y1203" s="49" t="s">
        <v>801</v>
      </c>
    </row>
    <row r="1204" spans="1:25" ht="12" customHeight="1">
      <c r="A1204" s="49" t="s">
        <v>4493</v>
      </c>
      <c r="C1204" s="57" t="str">
        <f>_xlfn.XLOOKUP(F1204,truck_and_mark!B:B,truck_and_mark!A:A)</f>
        <v>CV13XBGP</v>
      </c>
      <c r="F1204" s="32" t="s">
        <v>4541</v>
      </c>
      <c r="G1204" s="73" t="s">
        <v>4495</v>
      </c>
      <c r="H1204" s="73" t="s">
        <v>821</v>
      </c>
      <c r="I1204" s="13" t="s">
        <v>4538</v>
      </c>
      <c r="J1204" s="80">
        <v>1</v>
      </c>
      <c r="K1204" s="53">
        <v>2036.5452</v>
      </c>
      <c r="L1204" s="53">
        <f>K1204*J1204</f>
        <v>2036.5452</v>
      </c>
      <c r="M1204" s="76">
        <f>SUM(L1204:L1206)</f>
        <v>3195.4658309999995</v>
      </c>
      <c r="N1204" s="71">
        <v>3917210000</v>
      </c>
      <c r="O1204" s="49">
        <v>12</v>
      </c>
      <c r="Q1204" s="49">
        <v>5509.32</v>
      </c>
      <c r="R1204" s="49">
        <v>4720.92</v>
      </c>
      <c r="S1204" s="49">
        <v>6.06</v>
      </c>
      <c r="T1204" s="49">
        <v>782.34</v>
      </c>
      <c r="U1204" s="49" t="s">
        <v>824</v>
      </c>
      <c r="V1204" s="49" t="s">
        <v>825</v>
      </c>
      <c r="X1204" s="58" t="s">
        <v>820</v>
      </c>
      <c r="Y1204" s="58" t="s">
        <v>821</v>
      </c>
    </row>
    <row r="1205" spans="1:25" ht="12" customHeight="1">
      <c r="A1205" s="49" t="s">
        <v>4493</v>
      </c>
      <c r="C1205" s="57" t="str">
        <f>_xlfn.XLOOKUP(F1205,truck_and_mark!B:B,truck_and_mark!A:A)</f>
        <v>CV13XBGP</v>
      </c>
      <c r="F1205" s="32" t="s">
        <v>4541</v>
      </c>
      <c r="G1205" s="60"/>
      <c r="H1205" s="60"/>
      <c r="I1205" s="13" t="s">
        <v>4539</v>
      </c>
      <c r="J1205" s="60"/>
      <c r="K1205" s="53">
        <v>995.74199999999996</v>
      </c>
      <c r="L1205" s="53">
        <f>K1205*J1204</f>
        <v>995.74199999999996</v>
      </c>
      <c r="M1205" s="60"/>
      <c r="N1205" s="60"/>
      <c r="O1205" s="49">
        <v>12</v>
      </c>
      <c r="Q1205" s="49">
        <v>2723.76</v>
      </c>
      <c r="R1205" s="49">
        <v>2334</v>
      </c>
      <c r="S1205" s="49">
        <v>2.99</v>
      </c>
      <c r="T1205" s="49">
        <v>386.77</v>
      </c>
      <c r="U1205" s="49" t="s">
        <v>824</v>
      </c>
      <c r="V1205" s="49" t="s">
        <v>825</v>
      </c>
      <c r="X1205" s="58" t="s">
        <v>820</v>
      </c>
      <c r="Y1205" s="58" t="s">
        <v>821</v>
      </c>
    </row>
    <row r="1206" spans="1:25" ht="12" customHeight="1">
      <c r="A1206" s="49" t="s">
        <v>4493</v>
      </c>
      <c r="C1206" s="57" t="str">
        <f>_xlfn.XLOOKUP(F1206,truck_and_mark!B:B,truck_and_mark!A:A)</f>
        <v>CV13XBGP</v>
      </c>
      <c r="F1206" s="32" t="s">
        <v>4541</v>
      </c>
      <c r="G1206" s="60"/>
      <c r="H1206" s="60"/>
      <c r="I1206" s="13" t="s">
        <v>4540</v>
      </c>
      <c r="J1206" s="60"/>
      <c r="K1206" s="53">
        <v>163.178631</v>
      </c>
      <c r="L1206" s="53">
        <f>K1206*J1204</f>
        <v>163.178631</v>
      </c>
      <c r="M1206" s="60"/>
      <c r="N1206" s="60"/>
      <c r="O1206" s="49">
        <v>12</v>
      </c>
      <c r="Q1206" s="49">
        <v>426.12</v>
      </c>
      <c r="R1206" s="49">
        <v>365.16</v>
      </c>
      <c r="S1206" s="49">
        <v>0.47</v>
      </c>
      <c r="T1206" s="49">
        <v>60.49</v>
      </c>
      <c r="U1206" s="49" t="s">
        <v>824</v>
      </c>
      <c r="V1206" s="49" t="s">
        <v>825</v>
      </c>
      <c r="X1206" s="58" t="s">
        <v>820</v>
      </c>
      <c r="Y1206" s="58" t="s">
        <v>821</v>
      </c>
    </row>
    <row r="1207" spans="1:25" ht="12" customHeight="1">
      <c r="A1207" s="49" t="s">
        <v>4493</v>
      </c>
      <c r="C1207" s="57" t="str">
        <f>_xlfn.XLOOKUP(F1207,truck_and_mark!B:B,truck_and_mark!A:A)</f>
        <v>CV13XBGP</v>
      </c>
      <c r="F1207" s="32" t="s">
        <v>4542</v>
      </c>
      <c r="G1207" s="73" t="s">
        <v>4495</v>
      </c>
      <c r="H1207" s="73" t="s">
        <v>821</v>
      </c>
      <c r="I1207" s="13" t="s">
        <v>4527</v>
      </c>
      <c r="J1207" s="80">
        <v>1</v>
      </c>
      <c r="K1207" s="53">
        <v>2036.5452</v>
      </c>
      <c r="L1207" s="53">
        <f>K1207*J1207</f>
        <v>2036.5452</v>
      </c>
      <c r="M1207" s="76">
        <f>SUM(L1207:L1209)</f>
        <v>3195.4658309999995</v>
      </c>
      <c r="N1207" s="71">
        <v>3917210000</v>
      </c>
      <c r="O1207" s="49">
        <v>12</v>
      </c>
      <c r="Q1207" s="49">
        <v>5509.32</v>
      </c>
      <c r="R1207" s="49">
        <v>4720.92</v>
      </c>
      <c r="S1207" s="49">
        <v>6.06</v>
      </c>
      <c r="T1207" s="49">
        <v>782.34</v>
      </c>
      <c r="U1207" s="49" t="s">
        <v>824</v>
      </c>
      <c r="V1207" s="49" t="s">
        <v>825</v>
      </c>
      <c r="X1207" s="58" t="s">
        <v>820</v>
      </c>
      <c r="Y1207" s="58" t="s">
        <v>821</v>
      </c>
    </row>
    <row r="1208" spans="1:25" ht="12" customHeight="1">
      <c r="A1208" s="49" t="s">
        <v>4493</v>
      </c>
      <c r="C1208" s="57" t="str">
        <f>_xlfn.XLOOKUP(F1208,truck_and_mark!B:B,truck_and_mark!A:A)</f>
        <v>CV13XBGP</v>
      </c>
      <c r="F1208" s="32" t="s">
        <v>4542</v>
      </c>
      <c r="G1208" s="60"/>
      <c r="H1208" s="60"/>
      <c r="I1208" s="13" t="s">
        <v>4528</v>
      </c>
      <c r="J1208" s="60"/>
      <c r="K1208" s="53">
        <v>995.74199999999996</v>
      </c>
      <c r="L1208" s="53">
        <f>K1208*J1207</f>
        <v>995.74199999999996</v>
      </c>
      <c r="M1208" s="60"/>
      <c r="N1208" s="60"/>
      <c r="O1208" s="49">
        <v>12</v>
      </c>
      <c r="Q1208" s="49">
        <v>2723.76</v>
      </c>
      <c r="R1208" s="49">
        <v>2334</v>
      </c>
      <c r="S1208" s="49">
        <v>2.99</v>
      </c>
      <c r="T1208" s="49">
        <v>386.77</v>
      </c>
      <c r="U1208" s="49" t="s">
        <v>824</v>
      </c>
      <c r="V1208" s="49" t="s">
        <v>825</v>
      </c>
      <c r="X1208" s="58" t="s">
        <v>820</v>
      </c>
      <c r="Y1208" s="58" t="s">
        <v>821</v>
      </c>
    </row>
    <row r="1209" spans="1:25" ht="12" customHeight="1">
      <c r="A1209" s="49" t="s">
        <v>4493</v>
      </c>
      <c r="C1209" s="57" t="str">
        <f>_xlfn.XLOOKUP(F1209,truck_and_mark!B:B,truck_and_mark!A:A)</f>
        <v>CV13XBGP</v>
      </c>
      <c r="F1209" s="32" t="s">
        <v>4542</v>
      </c>
      <c r="G1209" s="60"/>
      <c r="H1209" s="60"/>
      <c r="I1209" s="13" t="s">
        <v>4529</v>
      </c>
      <c r="J1209" s="60"/>
      <c r="K1209" s="53">
        <v>163.178631</v>
      </c>
      <c r="L1209" s="53">
        <f>K1209*J1207</f>
        <v>163.178631</v>
      </c>
      <c r="M1209" s="60"/>
      <c r="N1209" s="60"/>
      <c r="O1209" s="49">
        <v>12</v>
      </c>
      <c r="Q1209" s="49">
        <v>426.12</v>
      </c>
      <c r="R1209" s="49">
        <v>365.16</v>
      </c>
      <c r="S1209" s="49">
        <v>0.47</v>
      </c>
      <c r="T1209" s="49">
        <v>60.49</v>
      </c>
      <c r="U1209" s="49" t="s">
        <v>824</v>
      </c>
      <c r="V1209" s="49" t="s">
        <v>825</v>
      </c>
      <c r="X1209" s="58" t="s">
        <v>820</v>
      </c>
      <c r="Y1209" s="58" t="s">
        <v>821</v>
      </c>
    </row>
    <row r="1210" spans="1:25" ht="12" customHeight="1">
      <c r="A1210" s="49" t="s">
        <v>4493</v>
      </c>
      <c r="C1210" s="57" t="str">
        <f>_xlfn.XLOOKUP(F1210,truck_and_mark!B:B,truck_and_mark!A:A)</f>
        <v>CV13XBGP</v>
      </c>
      <c r="F1210" s="32" t="s">
        <v>4543</v>
      </c>
      <c r="G1210" s="73" t="s">
        <v>4495</v>
      </c>
      <c r="H1210" s="73" t="s">
        <v>821</v>
      </c>
      <c r="I1210" s="13" t="s">
        <v>4527</v>
      </c>
      <c r="J1210" s="80">
        <v>1</v>
      </c>
      <c r="K1210" s="53">
        <v>2036.5452</v>
      </c>
      <c r="L1210" s="53">
        <f>K1210*J1210</f>
        <v>2036.5452</v>
      </c>
      <c r="M1210" s="76">
        <f>SUM(L1210:L1212)</f>
        <v>3195.4658309999995</v>
      </c>
      <c r="N1210" s="71">
        <v>3917210000</v>
      </c>
      <c r="O1210" s="49">
        <v>12</v>
      </c>
      <c r="Q1210" s="49">
        <v>5509.32</v>
      </c>
      <c r="R1210" s="49">
        <v>4720.92</v>
      </c>
      <c r="S1210" s="49">
        <v>6.06</v>
      </c>
      <c r="T1210" s="49">
        <v>782.34</v>
      </c>
      <c r="U1210" s="49" t="s">
        <v>824</v>
      </c>
      <c r="V1210" s="49" t="s">
        <v>825</v>
      </c>
      <c r="X1210" s="58" t="s">
        <v>820</v>
      </c>
      <c r="Y1210" s="58" t="s">
        <v>821</v>
      </c>
    </row>
    <row r="1211" spans="1:25" ht="12" customHeight="1">
      <c r="A1211" s="49" t="s">
        <v>4493</v>
      </c>
      <c r="C1211" s="57" t="str">
        <f>_xlfn.XLOOKUP(F1211,truck_and_mark!B:B,truck_and_mark!A:A)</f>
        <v>CV13XBGP</v>
      </c>
      <c r="F1211" s="32" t="s">
        <v>4543</v>
      </c>
      <c r="G1211" s="60"/>
      <c r="H1211" s="60"/>
      <c r="I1211" s="13" t="s">
        <v>4528</v>
      </c>
      <c r="J1211" s="60"/>
      <c r="K1211" s="53">
        <v>995.74199999999996</v>
      </c>
      <c r="L1211" s="53">
        <f>K1211*J1210</f>
        <v>995.74199999999996</v>
      </c>
      <c r="M1211" s="60"/>
      <c r="N1211" s="60"/>
      <c r="O1211" s="49">
        <v>12</v>
      </c>
      <c r="Q1211" s="49">
        <v>2723.76</v>
      </c>
      <c r="R1211" s="49">
        <v>2334</v>
      </c>
      <c r="S1211" s="49">
        <v>2.99</v>
      </c>
      <c r="T1211" s="49">
        <v>386.77</v>
      </c>
      <c r="U1211" s="49" t="s">
        <v>824</v>
      </c>
      <c r="V1211" s="49" t="s">
        <v>825</v>
      </c>
      <c r="X1211" s="58" t="s">
        <v>820</v>
      </c>
      <c r="Y1211" s="58" t="s">
        <v>821</v>
      </c>
    </row>
    <row r="1212" spans="1:25" ht="12" customHeight="1">
      <c r="A1212" s="49" t="s">
        <v>4493</v>
      </c>
      <c r="C1212" s="57" t="str">
        <f>_xlfn.XLOOKUP(F1212,truck_and_mark!B:B,truck_and_mark!A:A)</f>
        <v>CV13XBGP</v>
      </c>
      <c r="F1212" s="32" t="s">
        <v>4543</v>
      </c>
      <c r="G1212" s="60"/>
      <c r="H1212" s="60"/>
      <c r="I1212" s="13" t="s">
        <v>4529</v>
      </c>
      <c r="J1212" s="60"/>
      <c r="K1212" s="53">
        <v>163.178631</v>
      </c>
      <c r="L1212" s="53">
        <f>K1212*J1210</f>
        <v>163.178631</v>
      </c>
      <c r="M1212" s="60"/>
      <c r="N1212" s="60"/>
      <c r="O1212" s="49">
        <v>12</v>
      </c>
      <c r="Q1212" s="49">
        <v>426.12</v>
      </c>
      <c r="R1212" s="49">
        <v>365.16</v>
      </c>
      <c r="S1212" s="49">
        <v>0.47</v>
      </c>
      <c r="T1212" s="49">
        <v>60.49</v>
      </c>
      <c r="U1212" s="49" t="s">
        <v>824</v>
      </c>
      <c r="V1212" s="49" t="s">
        <v>825</v>
      </c>
      <c r="X1212" s="58" t="s">
        <v>820</v>
      </c>
      <c r="Y1212" s="58" t="s">
        <v>821</v>
      </c>
    </row>
    <row r="1213" spans="1:25" ht="12" customHeight="1">
      <c r="A1213" s="49" t="s">
        <v>4493</v>
      </c>
      <c r="C1213" s="57" t="str">
        <f>_xlfn.XLOOKUP(F1213,truck_and_mark!B:B,truck_and_mark!A:A)</f>
        <v>CV13XBGP</v>
      </c>
      <c r="F1213" s="32" t="s">
        <v>4615</v>
      </c>
      <c r="G1213" s="73" t="s">
        <v>4495</v>
      </c>
      <c r="H1213" s="73" t="s">
        <v>821</v>
      </c>
      <c r="I1213" s="13" t="s">
        <v>822</v>
      </c>
      <c r="J1213" s="73">
        <v>1</v>
      </c>
      <c r="K1213" s="53">
        <v>2036.5452</v>
      </c>
      <c r="L1213" s="53">
        <f>K1213*J1213</f>
        <v>2036.5452</v>
      </c>
      <c r="M1213" s="76">
        <f>SUM(L1213:L1216)</f>
        <v>3257.4355686143995</v>
      </c>
      <c r="N1213" s="71">
        <v>3917210000</v>
      </c>
      <c r="O1213" s="49">
        <v>12</v>
      </c>
      <c r="Q1213" s="49">
        <v>5509.32</v>
      </c>
      <c r="R1213" s="49">
        <v>4720.92</v>
      </c>
      <c r="S1213" s="49">
        <v>6.06</v>
      </c>
      <c r="T1213" s="49">
        <v>782.34</v>
      </c>
      <c r="U1213" s="49" t="s">
        <v>824</v>
      </c>
      <c r="V1213" s="49" t="s">
        <v>825</v>
      </c>
      <c r="X1213" s="58" t="s">
        <v>820</v>
      </c>
      <c r="Y1213" s="58" t="s">
        <v>821</v>
      </c>
    </row>
    <row r="1214" spans="1:25" ht="12" customHeight="1">
      <c r="A1214" s="49" t="s">
        <v>4493</v>
      </c>
      <c r="C1214" s="57" t="str">
        <f>_xlfn.XLOOKUP(F1214,truck_and_mark!B:B,truck_and_mark!A:A)</f>
        <v>CV13XBGP</v>
      </c>
      <c r="F1214" s="32" t="s">
        <v>4615</v>
      </c>
      <c r="G1214" s="60"/>
      <c r="H1214" s="60"/>
      <c r="I1214" s="13" t="s">
        <v>828</v>
      </c>
      <c r="J1214" s="60"/>
      <c r="K1214" s="53">
        <v>995.74199999999996</v>
      </c>
      <c r="L1214" s="53">
        <f>K1214*J1213</f>
        <v>995.74199999999996</v>
      </c>
      <c r="M1214" s="60"/>
      <c r="N1214" s="60"/>
      <c r="O1214" s="49">
        <v>12</v>
      </c>
      <c r="Q1214" s="49">
        <v>2723.76</v>
      </c>
      <c r="R1214" s="49">
        <v>2334</v>
      </c>
      <c r="S1214" s="49">
        <v>2.99</v>
      </c>
      <c r="T1214" s="49">
        <v>386.77</v>
      </c>
      <c r="U1214" s="49" t="s">
        <v>824</v>
      </c>
      <c r="V1214" s="49" t="s">
        <v>825</v>
      </c>
      <c r="X1214" s="58" t="s">
        <v>820</v>
      </c>
      <c r="Y1214" s="58" t="s">
        <v>821</v>
      </c>
    </row>
    <row r="1215" spans="1:25" ht="12" customHeight="1">
      <c r="A1215" s="49" t="s">
        <v>4493</v>
      </c>
      <c r="C1215" s="57" t="str">
        <f>_xlfn.XLOOKUP(F1215,truck_and_mark!B:B,truck_and_mark!A:A)</f>
        <v>CV13XBGP</v>
      </c>
      <c r="F1215" s="32" t="s">
        <v>4615</v>
      </c>
      <c r="G1215" s="60"/>
      <c r="H1215" s="60"/>
      <c r="I1215" s="13" t="s">
        <v>833</v>
      </c>
      <c r="J1215" s="60"/>
      <c r="K1215" s="53">
        <v>163.178631</v>
      </c>
      <c r="L1215" s="53">
        <f>K1215*J1213</f>
        <v>163.178631</v>
      </c>
      <c r="M1215" s="60"/>
      <c r="N1215" s="60"/>
      <c r="O1215" s="49">
        <v>12</v>
      </c>
      <c r="Q1215" s="49">
        <v>426.12</v>
      </c>
      <c r="R1215" s="49">
        <v>365.16</v>
      </c>
      <c r="S1215" s="49">
        <v>0.47</v>
      </c>
      <c r="T1215" s="49">
        <v>60.49</v>
      </c>
      <c r="U1215" s="49" t="s">
        <v>824</v>
      </c>
      <c r="V1215" s="49" t="s">
        <v>825</v>
      </c>
      <c r="X1215" s="58" t="s">
        <v>820</v>
      </c>
      <c r="Y1215" s="58" t="s">
        <v>821</v>
      </c>
    </row>
    <row r="1216" spans="1:25" ht="12" customHeight="1">
      <c r="A1216" s="49" t="s">
        <v>4493</v>
      </c>
      <c r="C1216" s="57" t="str">
        <f>_xlfn.XLOOKUP(F1216,truck_and_mark!B:B,truck_and_mark!A:A)</f>
        <v>CV13XBGP</v>
      </c>
      <c r="F1216" s="32" t="s">
        <v>4615</v>
      </c>
      <c r="G1216" s="60"/>
      <c r="H1216" s="60"/>
      <c r="I1216" s="13" t="s">
        <v>835</v>
      </c>
      <c r="J1216" s="60"/>
      <c r="K1216" s="53">
        <v>61.969737614400003</v>
      </c>
      <c r="L1216" s="53">
        <f>K1216*J1213</f>
        <v>61.969737614400003</v>
      </c>
      <c r="M1216" s="60"/>
      <c r="N1216" s="60"/>
      <c r="O1216" s="49">
        <v>12</v>
      </c>
      <c r="Q1216" s="49">
        <v>165.48</v>
      </c>
      <c r="R1216" s="49">
        <v>141.84</v>
      </c>
      <c r="S1216" s="49">
        <v>0.18</v>
      </c>
      <c r="T1216" s="49">
        <v>23.46</v>
      </c>
      <c r="U1216" s="49" t="s">
        <v>824</v>
      </c>
      <c r="V1216" s="49" t="s">
        <v>825</v>
      </c>
      <c r="X1216" s="58" t="s">
        <v>820</v>
      </c>
      <c r="Y1216" s="58" t="s">
        <v>821</v>
      </c>
    </row>
    <row r="1217" spans="1:31" ht="12" customHeight="1">
      <c r="A1217" s="49" t="s">
        <v>4493</v>
      </c>
      <c r="C1217" s="57" t="str">
        <f>_xlfn.XLOOKUP(F1217,truck_and_mark!B:B,truck_and_mark!A:A)</f>
        <v>CV13XBGP</v>
      </c>
      <c r="F1217" s="32" t="s">
        <v>4628</v>
      </c>
      <c r="G1217" s="73" t="s">
        <v>4495</v>
      </c>
      <c r="H1217" s="73" t="s">
        <v>821</v>
      </c>
      <c r="I1217" s="13" t="s">
        <v>822</v>
      </c>
      <c r="J1217" s="70">
        <v>1</v>
      </c>
      <c r="K1217" s="52">
        <v>2036.5452</v>
      </c>
      <c r="L1217" s="52">
        <f>K1217*J1217</f>
        <v>2036.5452</v>
      </c>
      <c r="M1217" s="75">
        <f>SUM(L1217:L1221)</f>
        <v>3055.3424478216002</v>
      </c>
      <c r="N1217" s="70">
        <v>3917210000</v>
      </c>
      <c r="O1217" s="49">
        <v>12</v>
      </c>
      <c r="Q1217" s="49">
        <v>5509.32</v>
      </c>
      <c r="R1217" s="49">
        <v>4720.92</v>
      </c>
      <c r="S1217" s="49">
        <v>6.06</v>
      </c>
      <c r="T1217" s="49">
        <v>782.34</v>
      </c>
      <c r="U1217" s="49" t="s">
        <v>824</v>
      </c>
      <c r="V1217" s="49" t="s">
        <v>825</v>
      </c>
      <c r="X1217" s="58" t="s">
        <v>820</v>
      </c>
      <c r="Y1217" s="58" t="s">
        <v>821</v>
      </c>
    </row>
    <row r="1218" spans="1:31" ht="12" customHeight="1">
      <c r="A1218" s="49" t="s">
        <v>4493</v>
      </c>
      <c r="C1218" s="57" t="str">
        <f>_xlfn.XLOOKUP(F1218,truck_and_mark!B:B,truck_and_mark!A:A)</f>
        <v>CV13XBGP</v>
      </c>
      <c r="F1218" s="32" t="s">
        <v>4628</v>
      </c>
      <c r="G1218" s="60"/>
      <c r="H1218" s="60"/>
      <c r="I1218" s="13" t="s">
        <v>829</v>
      </c>
      <c r="J1218" s="60"/>
      <c r="K1218" s="52">
        <v>804.38760000000002</v>
      </c>
      <c r="L1218" s="52">
        <f>K1218*J1217</f>
        <v>804.38760000000002</v>
      </c>
      <c r="M1218" s="60"/>
      <c r="N1218" s="60"/>
      <c r="O1218" s="49">
        <v>12</v>
      </c>
      <c r="Q1218" s="49">
        <v>2147.2800000000002</v>
      </c>
      <c r="R1218" s="49">
        <v>1840.08</v>
      </c>
      <c r="S1218" s="49">
        <v>2.36</v>
      </c>
      <c r="T1218" s="49">
        <v>304.83999999999997</v>
      </c>
      <c r="U1218" s="49" t="s">
        <v>824</v>
      </c>
      <c r="V1218" s="49" t="s">
        <v>825</v>
      </c>
      <c r="X1218" s="58" t="s">
        <v>820</v>
      </c>
      <c r="Y1218" s="58" t="s">
        <v>821</v>
      </c>
    </row>
    <row r="1219" spans="1:31" ht="12" customHeight="1">
      <c r="A1219" s="49" t="s">
        <v>4493</v>
      </c>
      <c r="C1219" s="57" t="str">
        <f>_xlfn.XLOOKUP(F1219,truck_and_mark!B:B,truck_and_mark!A:A)</f>
        <v>CV13XBGP</v>
      </c>
      <c r="F1219" s="32" t="s">
        <v>4628</v>
      </c>
      <c r="G1219" s="60"/>
      <c r="H1219" s="60"/>
      <c r="I1219" s="13" t="s">
        <v>833</v>
      </c>
      <c r="J1219" s="60"/>
      <c r="K1219" s="52">
        <v>163.178631</v>
      </c>
      <c r="L1219" s="52">
        <f>K1219*J1217</f>
        <v>163.178631</v>
      </c>
      <c r="M1219" s="60"/>
      <c r="N1219" s="60"/>
      <c r="O1219" s="49">
        <v>12</v>
      </c>
      <c r="Q1219" s="49">
        <v>426.12</v>
      </c>
      <c r="R1219" s="49">
        <v>365.16</v>
      </c>
      <c r="S1219" s="49">
        <v>0.47</v>
      </c>
      <c r="T1219" s="49">
        <v>60.49</v>
      </c>
      <c r="U1219" s="49" t="s">
        <v>824</v>
      </c>
      <c r="V1219" s="49" t="s">
        <v>825</v>
      </c>
      <c r="X1219" s="58" t="s">
        <v>820</v>
      </c>
      <c r="Y1219" s="58" t="s">
        <v>821</v>
      </c>
    </row>
    <row r="1220" spans="1:31" ht="12" customHeight="1">
      <c r="A1220" s="49" t="s">
        <v>4493</v>
      </c>
      <c r="C1220" s="57" t="str">
        <f>_xlfn.XLOOKUP(F1220,truck_and_mark!B:B,truck_and_mark!A:A)</f>
        <v>CV13XBGP</v>
      </c>
      <c r="F1220" s="32" t="s">
        <v>4628</v>
      </c>
      <c r="G1220" s="60"/>
      <c r="H1220" s="60"/>
      <c r="I1220" s="13" t="s">
        <v>836</v>
      </c>
      <c r="J1220" s="60"/>
      <c r="K1220" s="52">
        <v>38.528153571600001</v>
      </c>
      <c r="L1220" s="52">
        <f>K1220*J1217</f>
        <v>38.528153571600001</v>
      </c>
      <c r="M1220" s="60"/>
      <c r="N1220" s="60"/>
      <c r="O1220" s="49">
        <v>12</v>
      </c>
      <c r="Q1220" s="49">
        <v>102.6</v>
      </c>
      <c r="R1220" s="49">
        <v>87.96</v>
      </c>
      <c r="S1220" s="49">
        <v>0.11</v>
      </c>
      <c r="T1220" s="49">
        <v>14.53</v>
      </c>
      <c r="U1220" s="49" t="s">
        <v>824</v>
      </c>
      <c r="V1220" s="49" t="s">
        <v>825</v>
      </c>
      <c r="X1220" s="58" t="s">
        <v>820</v>
      </c>
      <c r="Y1220" s="58" t="s">
        <v>821</v>
      </c>
    </row>
    <row r="1221" spans="1:31" ht="12" customHeight="1">
      <c r="A1221" s="49" t="s">
        <v>4493</v>
      </c>
      <c r="C1221" s="57" t="str">
        <f>_xlfn.XLOOKUP(F1221,truck_and_mark!B:B,truck_and_mark!A:A)</f>
        <v>CV13XBGP</v>
      </c>
      <c r="F1221" s="32" t="s">
        <v>4628</v>
      </c>
      <c r="G1221" s="60"/>
      <c r="H1221" s="60"/>
      <c r="I1221" s="13" t="s">
        <v>837</v>
      </c>
      <c r="J1221" s="60"/>
      <c r="K1221" s="52">
        <v>12.70286325</v>
      </c>
      <c r="L1221" s="52">
        <f>K1221*J1217</f>
        <v>12.70286325</v>
      </c>
      <c r="M1221" s="60"/>
      <c r="N1221" s="60"/>
      <c r="O1221" s="49">
        <v>12</v>
      </c>
      <c r="Q1221" s="49">
        <v>34.92</v>
      </c>
      <c r="R1221" s="49">
        <v>29.88</v>
      </c>
      <c r="S1221" s="49">
        <v>0.04</v>
      </c>
      <c r="T1221" s="49">
        <v>5</v>
      </c>
      <c r="U1221" s="49" t="s">
        <v>824</v>
      </c>
      <c r="V1221" s="49" t="s">
        <v>825</v>
      </c>
      <c r="X1221" s="58" t="s">
        <v>820</v>
      </c>
      <c r="Y1221" s="58" t="s">
        <v>821</v>
      </c>
    </row>
    <row r="1222" spans="1:31" ht="12" customHeight="1">
      <c r="A1222" s="49" t="s">
        <v>4493</v>
      </c>
      <c r="C1222" s="57" t="str">
        <f>_xlfn.XLOOKUP(F1222,truck_and_mark!B:B,truck_and_mark!A:A)</f>
        <v>CV13XBGP</v>
      </c>
      <c r="F1222" s="32" t="s">
        <v>4629</v>
      </c>
      <c r="G1222" s="73" t="s">
        <v>4495</v>
      </c>
      <c r="H1222" s="73" t="s">
        <v>821</v>
      </c>
      <c r="I1222" s="13" t="s">
        <v>822</v>
      </c>
      <c r="J1222" s="70">
        <v>1</v>
      </c>
      <c r="K1222" s="52">
        <v>2036.5452</v>
      </c>
      <c r="L1222" s="52">
        <f>K1222*J1222</f>
        <v>2036.5452</v>
      </c>
      <c r="M1222" s="75">
        <f>SUM(L1222:L1226)</f>
        <v>3055.3424478216002</v>
      </c>
      <c r="N1222" s="70">
        <v>3917210000</v>
      </c>
      <c r="O1222" s="49">
        <v>12</v>
      </c>
      <c r="Q1222" s="49">
        <v>5509.32</v>
      </c>
      <c r="R1222" s="49">
        <v>4720.92</v>
      </c>
      <c r="S1222" s="49">
        <v>6.06</v>
      </c>
      <c r="T1222" s="49">
        <v>782.34</v>
      </c>
      <c r="U1222" s="49" t="s">
        <v>824</v>
      </c>
      <c r="V1222" s="49" t="s">
        <v>825</v>
      </c>
      <c r="X1222" s="58" t="s">
        <v>820</v>
      </c>
      <c r="Y1222" s="58" t="s">
        <v>821</v>
      </c>
    </row>
    <row r="1223" spans="1:31" ht="12" customHeight="1">
      <c r="A1223" s="49" t="s">
        <v>4493</v>
      </c>
      <c r="C1223" s="57" t="str">
        <f>_xlfn.XLOOKUP(F1223,truck_and_mark!B:B,truck_and_mark!A:A)</f>
        <v>CV13XBGP</v>
      </c>
      <c r="F1223" s="32" t="s">
        <v>4629</v>
      </c>
      <c r="G1223" s="60"/>
      <c r="H1223" s="60"/>
      <c r="I1223" s="13" t="s">
        <v>829</v>
      </c>
      <c r="J1223" s="60"/>
      <c r="K1223" s="52">
        <v>804.38760000000002</v>
      </c>
      <c r="L1223" s="52">
        <f>K1223*J1222</f>
        <v>804.38760000000002</v>
      </c>
      <c r="M1223" s="60"/>
      <c r="N1223" s="60"/>
      <c r="O1223" s="49">
        <v>12</v>
      </c>
      <c r="Q1223" s="49">
        <v>2147.2800000000002</v>
      </c>
      <c r="R1223" s="49">
        <v>1840.08</v>
      </c>
      <c r="S1223" s="49">
        <v>2.36</v>
      </c>
      <c r="T1223" s="49">
        <v>304.83999999999997</v>
      </c>
      <c r="U1223" s="49" t="s">
        <v>824</v>
      </c>
      <c r="V1223" s="49" t="s">
        <v>825</v>
      </c>
      <c r="X1223" s="58" t="s">
        <v>820</v>
      </c>
      <c r="Y1223" s="58" t="s">
        <v>821</v>
      </c>
    </row>
    <row r="1224" spans="1:31" ht="12" customHeight="1">
      <c r="A1224" s="49" t="s">
        <v>4493</v>
      </c>
      <c r="C1224" s="57" t="str">
        <f>_xlfn.XLOOKUP(F1224,truck_and_mark!B:B,truck_and_mark!A:A)</f>
        <v>CV13XBGP</v>
      </c>
      <c r="F1224" s="32" t="s">
        <v>4629</v>
      </c>
      <c r="G1224" s="60"/>
      <c r="H1224" s="60"/>
      <c r="I1224" s="13" t="s">
        <v>833</v>
      </c>
      <c r="J1224" s="60"/>
      <c r="K1224" s="52">
        <v>163.178631</v>
      </c>
      <c r="L1224" s="52">
        <f>K1224*J1222</f>
        <v>163.178631</v>
      </c>
      <c r="M1224" s="60"/>
      <c r="N1224" s="60"/>
      <c r="O1224" s="49">
        <v>12</v>
      </c>
      <c r="Q1224" s="49">
        <v>426.12</v>
      </c>
      <c r="R1224" s="49">
        <v>365.16</v>
      </c>
      <c r="S1224" s="49">
        <v>0.47</v>
      </c>
      <c r="T1224" s="49">
        <v>60.49</v>
      </c>
      <c r="U1224" s="49" t="s">
        <v>824</v>
      </c>
      <c r="V1224" s="49" t="s">
        <v>825</v>
      </c>
      <c r="X1224" s="58" t="s">
        <v>820</v>
      </c>
      <c r="Y1224" s="58" t="s">
        <v>821</v>
      </c>
    </row>
    <row r="1225" spans="1:31" ht="12" customHeight="1">
      <c r="A1225" s="49" t="s">
        <v>4493</v>
      </c>
      <c r="C1225" s="57" t="str">
        <f>_xlfn.XLOOKUP(F1225,truck_and_mark!B:B,truck_and_mark!A:A)</f>
        <v>CV13XBGP</v>
      </c>
      <c r="F1225" s="32" t="s">
        <v>4629</v>
      </c>
      <c r="G1225" s="60"/>
      <c r="H1225" s="60"/>
      <c r="I1225" s="13" t="s">
        <v>836</v>
      </c>
      <c r="J1225" s="60"/>
      <c r="K1225" s="52">
        <v>38.528153571600001</v>
      </c>
      <c r="L1225" s="52">
        <f>K1225*J1222</f>
        <v>38.528153571600001</v>
      </c>
      <c r="M1225" s="60"/>
      <c r="N1225" s="60"/>
      <c r="O1225" s="49">
        <v>12</v>
      </c>
      <c r="Q1225" s="49">
        <v>102.6</v>
      </c>
      <c r="R1225" s="49">
        <v>87.96</v>
      </c>
      <c r="S1225" s="49">
        <v>0.11</v>
      </c>
      <c r="T1225" s="49">
        <v>14.53</v>
      </c>
      <c r="U1225" s="49" t="s">
        <v>824</v>
      </c>
      <c r="V1225" s="49" t="s">
        <v>825</v>
      </c>
      <c r="X1225" s="58" t="s">
        <v>820</v>
      </c>
      <c r="Y1225" s="58" t="s">
        <v>821</v>
      </c>
    </row>
    <row r="1226" spans="1:31" ht="12" customHeight="1">
      <c r="A1226" s="49" t="s">
        <v>4493</v>
      </c>
      <c r="C1226" s="57" t="str">
        <f>_xlfn.XLOOKUP(F1226,truck_and_mark!B:B,truck_and_mark!A:A)</f>
        <v>CV13XBGP</v>
      </c>
      <c r="F1226" s="32" t="s">
        <v>4629</v>
      </c>
      <c r="G1226" s="60"/>
      <c r="H1226" s="60"/>
      <c r="I1226" s="13" t="s">
        <v>837</v>
      </c>
      <c r="J1226" s="60"/>
      <c r="K1226" s="52">
        <v>12.70286325</v>
      </c>
      <c r="L1226" s="52">
        <f>K1226*J1222</f>
        <v>12.70286325</v>
      </c>
      <c r="M1226" s="60"/>
      <c r="N1226" s="60"/>
      <c r="O1226" s="49">
        <v>12</v>
      </c>
      <c r="Q1226" s="49">
        <v>34.92</v>
      </c>
      <c r="R1226" s="49">
        <v>29.88</v>
      </c>
      <c r="S1226" s="49">
        <v>0.04</v>
      </c>
      <c r="T1226" s="49">
        <v>5</v>
      </c>
      <c r="U1226" s="49" t="s">
        <v>824</v>
      </c>
      <c r="V1226" s="49" t="s">
        <v>825</v>
      </c>
      <c r="X1226" s="58" t="s">
        <v>820</v>
      </c>
      <c r="Y1226" s="58" t="s">
        <v>821</v>
      </c>
    </row>
    <row r="1227" spans="1:31" ht="12" customHeight="1">
      <c r="A1227" s="7" t="s">
        <v>1229</v>
      </c>
      <c r="C1227" s="57" t="str">
        <f>_xlfn.XLOOKUP(F1227,truck_and_mark!B:B,truck_and_mark!A:A)</f>
        <v>CY28MLGP</v>
      </c>
      <c r="E1227" s="12" t="s">
        <v>1395</v>
      </c>
      <c r="F1227" s="32" t="s">
        <v>1396</v>
      </c>
      <c r="G1227" s="8" t="s">
        <v>1232</v>
      </c>
      <c r="H1227" s="8" t="s">
        <v>1233</v>
      </c>
      <c r="I1227" s="9" t="s">
        <v>694</v>
      </c>
      <c r="J1227" s="81">
        <v>1</v>
      </c>
      <c r="K1227" s="58">
        <v>7900</v>
      </c>
      <c r="L1227" s="58">
        <v>7900</v>
      </c>
      <c r="M1227" s="58">
        <v>9011</v>
      </c>
      <c r="N1227" s="49">
        <v>8543909000</v>
      </c>
      <c r="O1227" s="49">
        <v>1</v>
      </c>
      <c r="Q1227" s="49">
        <v>12705.04</v>
      </c>
      <c r="R1227" s="49">
        <v>8698.65</v>
      </c>
      <c r="S1227" s="49">
        <v>13.97</v>
      </c>
      <c r="T1227" s="49">
        <v>3992.42</v>
      </c>
      <c r="U1227" s="49" t="s">
        <v>696</v>
      </c>
      <c r="V1227" s="49" t="s">
        <v>1234</v>
      </c>
      <c r="X1227" s="49" t="s">
        <v>1232</v>
      </c>
      <c r="Y1227" s="49" t="s">
        <v>1233</v>
      </c>
    </row>
    <row r="1228" spans="1:31" ht="12" customHeight="1">
      <c r="A1228" s="7" t="s">
        <v>1229</v>
      </c>
      <c r="C1228" s="57" t="str">
        <f>_xlfn.XLOOKUP(F1228,truck_and_mark!B:B,truck_and_mark!A:A)</f>
        <v>CY28MLGP</v>
      </c>
      <c r="E1228" s="60"/>
      <c r="F1228" s="32" t="s">
        <v>1396</v>
      </c>
      <c r="G1228" s="8" t="s">
        <v>1235</v>
      </c>
      <c r="H1228" s="8" t="s">
        <v>699</v>
      </c>
      <c r="I1228" s="58" t="s">
        <v>700</v>
      </c>
      <c r="J1228" s="60"/>
      <c r="K1228" s="58">
        <v>240</v>
      </c>
      <c r="L1228" s="58">
        <v>720</v>
      </c>
      <c r="M1228" s="58">
        <v>726</v>
      </c>
      <c r="N1228" s="49">
        <v>5603149000</v>
      </c>
      <c r="O1228" s="49">
        <v>3</v>
      </c>
      <c r="Q1228" s="49">
        <v>2304</v>
      </c>
      <c r="R1228" s="49">
        <v>1319.4</v>
      </c>
      <c r="S1228" s="49">
        <v>2.14</v>
      </c>
      <c r="T1228" s="49">
        <v>982.46</v>
      </c>
      <c r="U1228" s="49" t="s">
        <v>1236</v>
      </c>
      <c r="V1228" s="49" t="s">
        <v>716</v>
      </c>
      <c r="X1228" s="49" t="s">
        <v>1235</v>
      </c>
      <c r="Y1228" s="49" t="s">
        <v>699</v>
      </c>
    </row>
    <row r="1229" spans="1:31" ht="12" customHeight="1">
      <c r="A1229" s="49" t="s">
        <v>1686</v>
      </c>
      <c r="C1229" s="57" t="str">
        <f>_xlfn.XLOOKUP(F1229,truck_and_mark!B:B,truck_and_mark!A:A)</f>
        <v>CY28MLGP</v>
      </c>
      <c r="E1229" s="55" t="s">
        <v>1395</v>
      </c>
      <c r="F1229" s="32" t="s">
        <v>1931</v>
      </c>
      <c r="G1229" s="49" t="s">
        <v>703</v>
      </c>
      <c r="H1229" s="49" t="s">
        <v>704</v>
      </c>
      <c r="I1229" s="49" t="s">
        <v>710</v>
      </c>
      <c r="J1229" s="49">
        <v>1</v>
      </c>
      <c r="K1229" s="49">
        <v>46.4</v>
      </c>
      <c r="L1229" s="49">
        <v>1764</v>
      </c>
      <c r="M1229" s="49">
        <v>1878</v>
      </c>
      <c r="N1229" s="49">
        <v>8543909000</v>
      </c>
      <c r="O1229" s="49">
        <v>38</v>
      </c>
      <c r="Q1229" s="49">
        <v>14031.88</v>
      </c>
      <c r="R1229" s="49">
        <v>12664.83</v>
      </c>
      <c r="S1229" s="49">
        <v>15.47</v>
      </c>
      <c r="T1229" s="49">
        <v>1351.58</v>
      </c>
      <c r="U1229" s="49" t="s">
        <v>712</v>
      </c>
      <c r="V1229" s="49" t="s">
        <v>713</v>
      </c>
      <c r="X1229" s="49" t="s">
        <v>703</v>
      </c>
      <c r="Y1229" s="49" t="s">
        <v>704</v>
      </c>
    </row>
    <row r="1230" spans="1:31" ht="12" customHeight="1">
      <c r="A1230" s="49" t="s">
        <v>1686</v>
      </c>
      <c r="C1230" s="57" t="str">
        <f>_xlfn.XLOOKUP(F1230,truck_and_mark!B:B,truck_and_mark!A:A)</f>
        <v>CY28MLGP</v>
      </c>
      <c r="E1230" s="55" t="s">
        <v>1395</v>
      </c>
      <c r="F1230" s="32" t="s">
        <v>1940</v>
      </c>
      <c r="G1230" s="49" t="s">
        <v>703</v>
      </c>
      <c r="H1230" s="49" t="s">
        <v>704</v>
      </c>
      <c r="I1230" s="49" t="s">
        <v>710</v>
      </c>
      <c r="J1230" s="49">
        <v>1</v>
      </c>
      <c r="K1230" s="49">
        <v>46.4</v>
      </c>
      <c r="L1230" s="49">
        <v>1761</v>
      </c>
      <c r="M1230" s="49">
        <v>1878</v>
      </c>
      <c r="N1230" s="49">
        <v>8543909000</v>
      </c>
      <c r="O1230" s="49">
        <v>38</v>
      </c>
      <c r="Q1230" s="49">
        <v>14031.88</v>
      </c>
      <c r="R1230" s="49">
        <v>12664.83</v>
      </c>
      <c r="S1230" s="49">
        <v>15.47</v>
      </c>
      <c r="T1230" s="49">
        <v>1351.58</v>
      </c>
      <c r="U1230" s="49" t="s">
        <v>712</v>
      </c>
      <c r="V1230" s="49" t="s">
        <v>713</v>
      </c>
      <c r="X1230" s="49" t="s">
        <v>703</v>
      </c>
      <c r="Y1230" s="49" t="s">
        <v>704</v>
      </c>
    </row>
    <row r="1231" spans="1:31" ht="12" customHeight="1">
      <c r="A1231" s="49" t="s">
        <v>4316</v>
      </c>
      <c r="C1231" s="57" t="str">
        <f>_xlfn.XLOOKUP(F1231,truck_and_mark!B:B,truck_and_mark!A:A)</f>
        <v>CY28MLGP</v>
      </c>
      <c r="E1231" s="49" t="s">
        <v>1395</v>
      </c>
      <c r="F1231" s="32" t="s">
        <v>4327</v>
      </c>
      <c r="G1231" s="49" t="s">
        <v>4318</v>
      </c>
      <c r="H1231" s="49" t="s">
        <v>773</v>
      </c>
      <c r="I1231" s="49" t="s">
        <v>4324</v>
      </c>
      <c r="J1231" s="49">
        <v>1</v>
      </c>
      <c r="K1231" s="49">
        <v>183</v>
      </c>
      <c r="L1231" s="49">
        <v>4575</v>
      </c>
      <c r="M1231" s="49">
        <v>6000</v>
      </c>
      <c r="N1231" s="49">
        <v>4009220000</v>
      </c>
      <c r="O1231" s="49">
        <v>25</v>
      </c>
      <c r="Q1231" s="49">
        <v>23200.5</v>
      </c>
      <c r="R1231" s="49">
        <v>12613.5</v>
      </c>
      <c r="S1231" s="49">
        <v>24.63</v>
      </c>
      <c r="T1231" s="49">
        <v>10562.37</v>
      </c>
      <c r="U1231" s="49" t="s">
        <v>775</v>
      </c>
      <c r="V1231" s="49" t="s">
        <v>776</v>
      </c>
      <c r="X1231" s="58" t="s">
        <v>772</v>
      </c>
      <c r="Y1231" s="58" t="s">
        <v>773</v>
      </c>
    </row>
    <row r="1232" spans="1:31" ht="12" customHeight="1">
      <c r="A1232" s="49" t="s">
        <v>4459</v>
      </c>
      <c r="B1232" s="2"/>
      <c r="C1232" s="57" t="str">
        <f>_xlfn.XLOOKUP(F1232,truck_and_mark!B:B,truck_and_mark!A:A)</f>
        <v>CY28MLGP</v>
      </c>
      <c r="E1232" s="49" t="s">
        <v>1395</v>
      </c>
      <c r="F1232" s="32" t="s">
        <v>4490</v>
      </c>
      <c r="G1232" s="49" t="s">
        <v>814</v>
      </c>
      <c r="H1232" s="49" t="s">
        <v>815</v>
      </c>
      <c r="I1232" s="49" t="s">
        <v>4464</v>
      </c>
      <c r="J1232" s="49">
        <v>1</v>
      </c>
      <c r="K1232" s="49">
        <v>25</v>
      </c>
      <c r="L1232" s="49">
        <v>2700</v>
      </c>
      <c r="M1232" s="49">
        <v>3370</v>
      </c>
      <c r="N1232" s="49">
        <v>3209909090</v>
      </c>
      <c r="O1232" s="49">
        <v>108</v>
      </c>
      <c r="Q1232" s="49">
        <v>11208.74</v>
      </c>
      <c r="R1232" s="49">
        <v>8624.7900000000009</v>
      </c>
      <c r="S1232" s="49">
        <v>12.33</v>
      </c>
      <c r="T1232" s="49">
        <v>2571.62</v>
      </c>
      <c r="U1232" s="49" t="s">
        <v>817</v>
      </c>
      <c r="V1232" s="49" t="s">
        <v>818</v>
      </c>
      <c r="X1232" s="49" t="s">
        <v>814</v>
      </c>
      <c r="Y1232" s="49" t="s">
        <v>815</v>
      </c>
      <c r="AA1232" s="2"/>
      <c r="AB1232" s="2"/>
      <c r="AC1232" s="2"/>
      <c r="AD1232" s="2"/>
      <c r="AE1232" s="2"/>
    </row>
    <row r="1233" spans="1:31" ht="12" customHeight="1">
      <c r="A1233" s="7" t="s">
        <v>1229</v>
      </c>
      <c r="C1233" s="57" t="str">
        <f>_xlfn.XLOOKUP(F1233,truck_and_mark!B:B,truck_and_mark!A:A)</f>
        <v>CY70JRGP</v>
      </c>
      <c r="E1233" s="55"/>
      <c r="F1233" s="32" t="s">
        <v>1367</v>
      </c>
      <c r="G1233" s="8" t="s">
        <v>1232</v>
      </c>
      <c r="H1233" s="8" t="s">
        <v>1233</v>
      </c>
      <c r="I1233" s="9" t="s">
        <v>694</v>
      </c>
      <c r="J1233" s="81">
        <v>1</v>
      </c>
      <c r="K1233" s="58">
        <v>7900</v>
      </c>
      <c r="L1233" s="58">
        <v>7900</v>
      </c>
      <c r="M1233" s="58">
        <v>9011</v>
      </c>
      <c r="N1233" s="49">
        <v>8543909000</v>
      </c>
      <c r="O1233" s="49">
        <v>1</v>
      </c>
      <c r="Q1233" s="49">
        <v>12705.04</v>
      </c>
      <c r="R1233" s="49">
        <v>8698.65</v>
      </c>
      <c r="S1233" s="49">
        <v>13.97</v>
      </c>
      <c r="T1233" s="49">
        <v>3992.42</v>
      </c>
      <c r="U1233" s="49" t="s">
        <v>696</v>
      </c>
      <c r="V1233" s="49" t="s">
        <v>1234</v>
      </c>
      <c r="X1233" s="49" t="s">
        <v>1232</v>
      </c>
      <c r="Y1233" s="49" t="s">
        <v>1233</v>
      </c>
    </row>
    <row r="1234" spans="1:31" ht="12" customHeight="1">
      <c r="A1234" s="7" t="s">
        <v>1229</v>
      </c>
      <c r="C1234" s="57" t="str">
        <f>_xlfn.XLOOKUP(F1234,truck_and_mark!B:B,truck_and_mark!A:A)</f>
        <v>CY70JRGP</v>
      </c>
      <c r="E1234" s="55"/>
      <c r="F1234" s="32" t="s">
        <v>1367</v>
      </c>
      <c r="G1234" s="8" t="s">
        <v>1235</v>
      </c>
      <c r="H1234" s="8" t="s">
        <v>699</v>
      </c>
      <c r="I1234" s="58" t="s">
        <v>700</v>
      </c>
      <c r="J1234" s="60"/>
      <c r="K1234" s="58">
        <v>240</v>
      </c>
      <c r="L1234" s="58">
        <v>720</v>
      </c>
      <c r="M1234" s="58">
        <v>726</v>
      </c>
      <c r="N1234" s="49">
        <v>5603149000</v>
      </c>
      <c r="O1234" s="49">
        <v>3</v>
      </c>
      <c r="Q1234" s="49">
        <v>2304</v>
      </c>
      <c r="R1234" s="49">
        <v>1319.4</v>
      </c>
      <c r="S1234" s="49">
        <v>2.54</v>
      </c>
      <c r="T1234" s="49">
        <v>982.06</v>
      </c>
      <c r="U1234" s="49" t="s">
        <v>1236</v>
      </c>
      <c r="V1234" s="49" t="s">
        <v>716</v>
      </c>
      <c r="X1234" s="49" t="s">
        <v>1235</v>
      </c>
      <c r="Y1234" s="49" t="s">
        <v>699</v>
      </c>
    </row>
    <row r="1235" spans="1:31" ht="12" customHeight="1">
      <c r="A1235" s="49" t="s">
        <v>1397</v>
      </c>
      <c r="C1235" s="57" t="str">
        <f>_xlfn.XLOOKUP(F1235,truck_and_mark!B:B,truck_and_mark!A:A)</f>
        <v>CY70JRGP</v>
      </c>
      <c r="F1235" s="32" t="s">
        <v>1419</v>
      </c>
      <c r="G1235" s="49" t="s">
        <v>703</v>
      </c>
      <c r="H1235" s="49" t="s">
        <v>704</v>
      </c>
      <c r="I1235" s="49" t="s">
        <v>705</v>
      </c>
      <c r="J1235" s="49">
        <v>1</v>
      </c>
      <c r="K1235" s="49">
        <v>47</v>
      </c>
      <c r="L1235" s="49">
        <v>1880</v>
      </c>
      <c r="M1235" s="49">
        <v>1985</v>
      </c>
      <c r="N1235" s="49">
        <v>8543909000</v>
      </c>
      <c r="O1235" s="49">
        <v>40</v>
      </c>
      <c r="Q1235" s="49">
        <v>14838.8</v>
      </c>
      <c r="R1235" s="49">
        <v>13364.2</v>
      </c>
      <c r="S1235" s="49">
        <v>16.350000000000001</v>
      </c>
      <c r="T1235" s="49">
        <v>1458.25</v>
      </c>
      <c r="U1235" s="49" t="s">
        <v>707</v>
      </c>
      <c r="V1235" s="49" t="s">
        <v>708</v>
      </c>
      <c r="X1235" s="49" t="s">
        <v>703</v>
      </c>
      <c r="Y1235" s="49" t="s">
        <v>704</v>
      </c>
    </row>
    <row r="1236" spans="1:31" ht="12" customHeight="1">
      <c r="A1236" s="49" t="s">
        <v>1397</v>
      </c>
      <c r="C1236" s="57" t="str">
        <f>_xlfn.XLOOKUP(F1236,truck_and_mark!B:B,truck_and_mark!A:A)</f>
        <v>CY70JRGP</v>
      </c>
      <c r="F1236" s="32" t="s">
        <v>1426</v>
      </c>
      <c r="G1236" s="49" t="s">
        <v>703</v>
      </c>
      <c r="H1236" s="49" t="s">
        <v>704</v>
      </c>
      <c r="I1236" s="49" t="s">
        <v>705</v>
      </c>
      <c r="J1236" s="49">
        <v>1</v>
      </c>
      <c r="K1236" s="49">
        <v>47</v>
      </c>
      <c r="L1236" s="49">
        <v>1880</v>
      </c>
      <c r="M1236" s="49">
        <v>1985</v>
      </c>
      <c r="N1236" s="49">
        <v>8543909000</v>
      </c>
      <c r="O1236" s="49">
        <v>40</v>
      </c>
      <c r="Q1236" s="49">
        <v>14838.8</v>
      </c>
      <c r="R1236" s="49">
        <v>13364.2</v>
      </c>
      <c r="S1236" s="49">
        <v>16.350000000000001</v>
      </c>
      <c r="T1236" s="49">
        <v>1458.25</v>
      </c>
      <c r="U1236" s="49" t="s">
        <v>707</v>
      </c>
      <c r="V1236" s="49" t="s">
        <v>708</v>
      </c>
      <c r="X1236" s="49" t="s">
        <v>703</v>
      </c>
      <c r="Y1236" s="49" t="s">
        <v>704</v>
      </c>
    </row>
    <row r="1237" spans="1:31" ht="12" customHeight="1">
      <c r="A1237" s="49" t="s">
        <v>1397</v>
      </c>
      <c r="C1237" s="57" t="str">
        <f>_xlfn.XLOOKUP(F1237,truck_and_mark!B:B,truck_and_mark!A:A)</f>
        <v>CY70JRGP</v>
      </c>
      <c r="F1237" s="32" t="s">
        <v>1429</v>
      </c>
      <c r="G1237" s="49" t="s">
        <v>703</v>
      </c>
      <c r="H1237" s="49" t="s">
        <v>704</v>
      </c>
      <c r="I1237" s="49" t="s">
        <v>705</v>
      </c>
      <c r="J1237" s="49">
        <v>1</v>
      </c>
      <c r="K1237" s="49">
        <v>47</v>
      </c>
      <c r="L1237" s="49">
        <v>1880</v>
      </c>
      <c r="M1237" s="49">
        <v>1985</v>
      </c>
      <c r="N1237" s="49">
        <v>8543909000</v>
      </c>
      <c r="O1237" s="49">
        <v>40</v>
      </c>
      <c r="Q1237" s="49">
        <v>14838.8</v>
      </c>
      <c r="R1237" s="49">
        <v>13364.2</v>
      </c>
      <c r="S1237" s="49">
        <v>16.350000000000001</v>
      </c>
      <c r="T1237" s="49">
        <v>1458.25</v>
      </c>
      <c r="U1237" s="49" t="s">
        <v>707</v>
      </c>
      <c r="V1237" s="49" t="s">
        <v>708</v>
      </c>
      <c r="X1237" s="49" t="s">
        <v>703</v>
      </c>
      <c r="Y1237" s="49" t="s">
        <v>704</v>
      </c>
    </row>
    <row r="1238" spans="1:31" ht="12" customHeight="1">
      <c r="A1238" s="49" t="s">
        <v>1397</v>
      </c>
      <c r="C1238" s="57" t="str">
        <f>_xlfn.XLOOKUP(F1238,truck_and_mark!B:B,truck_and_mark!A:A)</f>
        <v>CY70JRGP</v>
      </c>
      <c r="F1238" s="32" t="s">
        <v>1506</v>
      </c>
      <c r="G1238" s="49" t="s">
        <v>703</v>
      </c>
      <c r="H1238" s="49" t="s">
        <v>704</v>
      </c>
      <c r="I1238" s="49" t="s">
        <v>705</v>
      </c>
      <c r="J1238" s="49">
        <v>1</v>
      </c>
      <c r="K1238" s="49">
        <v>47</v>
      </c>
      <c r="L1238" s="49">
        <v>1880</v>
      </c>
      <c r="M1238" s="49">
        <v>1985</v>
      </c>
      <c r="N1238" s="49">
        <v>8543909000</v>
      </c>
      <c r="O1238" s="49">
        <v>40</v>
      </c>
      <c r="Q1238" s="49">
        <v>14838.8</v>
      </c>
      <c r="R1238" s="49">
        <v>13364.2</v>
      </c>
      <c r="S1238" s="49">
        <v>16.350000000000001</v>
      </c>
      <c r="T1238" s="49">
        <v>1458.25</v>
      </c>
      <c r="U1238" s="49" t="s">
        <v>707</v>
      </c>
      <c r="V1238" s="49" t="s">
        <v>708</v>
      </c>
      <c r="X1238" s="49" t="s">
        <v>703</v>
      </c>
      <c r="Y1238" s="49" t="s">
        <v>704</v>
      </c>
    </row>
    <row r="1239" spans="1:31" ht="12" customHeight="1">
      <c r="A1239" s="49" t="s">
        <v>1397</v>
      </c>
      <c r="C1239" s="57" t="str">
        <f>_xlfn.XLOOKUP(F1239,truck_and_mark!B:B,truck_and_mark!A:A)</f>
        <v>CY70JRGP</v>
      </c>
      <c r="F1239" s="32" t="s">
        <v>1532</v>
      </c>
      <c r="G1239" s="49" t="s">
        <v>703</v>
      </c>
      <c r="H1239" s="49" t="s">
        <v>704</v>
      </c>
      <c r="I1239" s="49" t="s">
        <v>705</v>
      </c>
      <c r="J1239" s="49">
        <v>1</v>
      </c>
      <c r="K1239" s="49">
        <v>47</v>
      </c>
      <c r="L1239" s="49">
        <v>1880</v>
      </c>
      <c r="M1239" s="49">
        <v>1985</v>
      </c>
      <c r="N1239" s="49">
        <v>8543909000</v>
      </c>
      <c r="O1239" s="49">
        <v>40</v>
      </c>
      <c r="Q1239" s="49">
        <v>14838.8</v>
      </c>
      <c r="R1239" s="49">
        <v>13364.2</v>
      </c>
      <c r="S1239" s="49">
        <v>16.350000000000001</v>
      </c>
      <c r="T1239" s="49">
        <v>1458.25</v>
      </c>
      <c r="U1239" s="49" t="s">
        <v>707</v>
      </c>
      <c r="V1239" s="49" t="s">
        <v>708</v>
      </c>
      <c r="X1239" s="49" t="s">
        <v>703</v>
      </c>
      <c r="Y1239" s="49" t="s">
        <v>704</v>
      </c>
    </row>
    <row r="1240" spans="1:31" ht="12" customHeight="1">
      <c r="A1240" s="49" t="s">
        <v>1397</v>
      </c>
      <c r="C1240" s="57" t="str">
        <f>_xlfn.XLOOKUP(F1240,truck_and_mark!B:B,truck_and_mark!A:A)</f>
        <v>CY70JRGP</v>
      </c>
      <c r="F1240" s="32" t="s">
        <v>1540</v>
      </c>
      <c r="G1240" s="49" t="s">
        <v>703</v>
      </c>
      <c r="H1240" s="49" t="s">
        <v>704</v>
      </c>
      <c r="I1240" s="49" t="s">
        <v>705</v>
      </c>
      <c r="J1240" s="49">
        <v>1</v>
      </c>
      <c r="K1240" s="49">
        <v>47</v>
      </c>
      <c r="L1240" s="49">
        <v>1880</v>
      </c>
      <c r="M1240" s="49">
        <v>1985</v>
      </c>
      <c r="N1240" s="49">
        <v>8543909000</v>
      </c>
      <c r="O1240" s="49">
        <v>40</v>
      </c>
      <c r="Q1240" s="49">
        <v>14838.8</v>
      </c>
      <c r="R1240" s="49">
        <v>13364.2</v>
      </c>
      <c r="S1240" s="49">
        <v>16.350000000000001</v>
      </c>
      <c r="T1240" s="49">
        <v>1458.25</v>
      </c>
      <c r="U1240" s="49" t="s">
        <v>707</v>
      </c>
      <c r="V1240" s="49" t="s">
        <v>708</v>
      </c>
      <c r="X1240" s="49" t="s">
        <v>703</v>
      </c>
      <c r="Y1240" s="49" t="s">
        <v>704</v>
      </c>
    </row>
    <row r="1241" spans="1:31" ht="12" customHeight="1">
      <c r="A1241" s="7" t="s">
        <v>1229</v>
      </c>
      <c r="C1241" s="57" t="str">
        <f>_xlfn.XLOOKUP(F1241,truck_and_mark!B:B,truck_and_mark!A:A)</f>
        <v>CZ66GCGP</v>
      </c>
      <c r="E1241" s="12" t="s">
        <v>1333</v>
      </c>
      <c r="F1241" s="32" t="s">
        <v>1334</v>
      </c>
      <c r="G1241" s="8" t="s">
        <v>1232</v>
      </c>
      <c r="H1241" s="8" t="s">
        <v>1233</v>
      </c>
      <c r="I1241" s="9" t="s">
        <v>694</v>
      </c>
      <c r="J1241" s="81">
        <v>1</v>
      </c>
      <c r="K1241" s="58">
        <v>7900</v>
      </c>
      <c r="L1241" s="58">
        <v>7900</v>
      </c>
      <c r="M1241" s="58">
        <v>9011</v>
      </c>
      <c r="N1241" s="49">
        <v>8543909000</v>
      </c>
      <c r="O1241" s="49">
        <v>1</v>
      </c>
      <c r="Q1241" s="49">
        <v>12705.04</v>
      </c>
      <c r="R1241" s="49">
        <v>8698.65</v>
      </c>
      <c r="S1241" s="49">
        <v>13.97</v>
      </c>
      <c r="T1241" s="49">
        <v>3992.42</v>
      </c>
      <c r="U1241" s="49" t="s">
        <v>696</v>
      </c>
      <c r="V1241" s="49" t="s">
        <v>1234</v>
      </c>
      <c r="X1241" s="49" t="s">
        <v>1232</v>
      </c>
      <c r="Y1241" s="49" t="s">
        <v>1233</v>
      </c>
    </row>
    <row r="1242" spans="1:31" ht="12" customHeight="1">
      <c r="A1242" s="7" t="s">
        <v>1229</v>
      </c>
      <c r="C1242" s="57" t="str">
        <f>_xlfn.XLOOKUP(F1242,truck_and_mark!B:B,truck_and_mark!A:A)</f>
        <v>CZ66GCGP</v>
      </c>
      <c r="E1242" s="60"/>
      <c r="F1242" s="32" t="s">
        <v>1334</v>
      </c>
      <c r="G1242" s="8" t="s">
        <v>1235</v>
      </c>
      <c r="H1242" s="8" t="s">
        <v>699</v>
      </c>
      <c r="I1242" s="58" t="s">
        <v>700</v>
      </c>
      <c r="J1242" s="60"/>
      <c r="K1242" s="58">
        <v>240</v>
      </c>
      <c r="L1242" s="58">
        <v>720</v>
      </c>
      <c r="M1242" s="58">
        <v>726</v>
      </c>
      <c r="N1242" s="49">
        <v>5603149000</v>
      </c>
      <c r="O1242" s="49">
        <v>3</v>
      </c>
      <c r="Q1242" s="49">
        <v>2304</v>
      </c>
      <c r="R1242" s="49">
        <v>1319.4</v>
      </c>
      <c r="S1242" s="49">
        <v>2.54</v>
      </c>
      <c r="T1242" s="49">
        <v>982.06</v>
      </c>
      <c r="U1242" s="49" t="s">
        <v>1236</v>
      </c>
      <c r="V1242" s="49" t="s">
        <v>716</v>
      </c>
      <c r="X1242" s="49" t="s">
        <v>1235</v>
      </c>
      <c r="Y1242" s="49" t="s">
        <v>699</v>
      </c>
    </row>
    <row r="1243" spans="1:31" ht="12" customHeight="1">
      <c r="A1243" s="49" t="s">
        <v>1686</v>
      </c>
      <c r="C1243" s="57" t="str">
        <f>_xlfn.XLOOKUP(F1243,truck_and_mark!B:B,truck_and_mark!A:A)</f>
        <v>CZ66GCGP</v>
      </c>
      <c r="E1243" s="55" t="s">
        <v>1333</v>
      </c>
      <c r="F1243" s="32" t="s">
        <v>1797</v>
      </c>
      <c r="G1243" s="49" t="s">
        <v>703</v>
      </c>
      <c r="H1243" s="49" t="s">
        <v>704</v>
      </c>
      <c r="I1243" s="49" t="s">
        <v>710</v>
      </c>
      <c r="J1243" s="49">
        <v>1</v>
      </c>
      <c r="K1243" s="49">
        <v>46.4</v>
      </c>
      <c r="L1243" s="49">
        <v>1762</v>
      </c>
      <c r="M1243" s="49">
        <v>1878</v>
      </c>
      <c r="N1243" s="49">
        <v>8543909000</v>
      </c>
      <c r="O1243" s="49">
        <v>38</v>
      </c>
      <c r="Q1243" s="49">
        <v>14031.88</v>
      </c>
      <c r="R1243" s="49">
        <v>12664.83</v>
      </c>
      <c r="S1243" s="49">
        <v>15.47</v>
      </c>
      <c r="T1243" s="49">
        <v>1351.58</v>
      </c>
      <c r="U1243" s="49" t="s">
        <v>712</v>
      </c>
      <c r="V1243" s="49" t="s">
        <v>713</v>
      </c>
      <c r="X1243" s="49" t="s">
        <v>703</v>
      </c>
      <c r="Y1243" s="49" t="s">
        <v>704</v>
      </c>
    </row>
    <row r="1244" spans="1:31" ht="12" customHeight="1">
      <c r="A1244" s="49" t="s">
        <v>1686</v>
      </c>
      <c r="C1244" s="57" t="str">
        <f>_xlfn.XLOOKUP(F1244,truck_and_mark!B:B,truck_and_mark!A:A)</f>
        <v>CZ66GCGP</v>
      </c>
      <c r="E1244" s="55" t="s">
        <v>1333</v>
      </c>
      <c r="F1244" s="32" t="s">
        <v>1960</v>
      </c>
      <c r="G1244" s="49" t="s">
        <v>703</v>
      </c>
      <c r="H1244" s="49" t="s">
        <v>704</v>
      </c>
      <c r="I1244" s="49" t="s">
        <v>710</v>
      </c>
      <c r="J1244" s="49">
        <v>1</v>
      </c>
      <c r="K1244" s="49">
        <v>46.4</v>
      </c>
      <c r="L1244" s="49">
        <v>1764</v>
      </c>
      <c r="M1244" s="49">
        <v>1878</v>
      </c>
      <c r="N1244" s="49">
        <v>8543909000</v>
      </c>
      <c r="O1244" s="49">
        <v>38</v>
      </c>
      <c r="Q1244" s="49">
        <v>14031.88</v>
      </c>
      <c r="R1244" s="49">
        <v>12664.83</v>
      </c>
      <c r="S1244" s="49">
        <v>15.47</v>
      </c>
      <c r="T1244" s="49">
        <v>1351.58</v>
      </c>
      <c r="U1244" s="49" t="s">
        <v>712</v>
      </c>
      <c r="V1244" s="49" t="s">
        <v>713</v>
      </c>
      <c r="X1244" s="49" t="s">
        <v>703</v>
      </c>
      <c r="Y1244" s="49" t="s">
        <v>704</v>
      </c>
    </row>
    <row r="1245" spans="1:31" ht="12" customHeight="1">
      <c r="A1245" s="49" t="s">
        <v>4316</v>
      </c>
      <c r="C1245" s="57" t="str">
        <f>_xlfn.XLOOKUP(F1245,truck_and_mark!B:B,truck_and_mark!A:A)</f>
        <v>CZ66GCGP</v>
      </c>
      <c r="E1245" s="49" t="s">
        <v>1333</v>
      </c>
      <c r="F1245" s="32" t="s">
        <v>4338</v>
      </c>
      <c r="G1245" s="49" t="s">
        <v>4318</v>
      </c>
      <c r="H1245" s="49" t="s">
        <v>773</v>
      </c>
      <c r="I1245" s="49" t="s">
        <v>4336</v>
      </c>
      <c r="J1245" s="49">
        <v>1</v>
      </c>
      <c r="K1245" s="49">
        <v>107</v>
      </c>
      <c r="L1245" s="49">
        <v>5243</v>
      </c>
      <c r="M1245" s="49">
        <v>6700</v>
      </c>
      <c r="N1245" s="49">
        <v>4009220000</v>
      </c>
      <c r="O1245" s="49">
        <v>49</v>
      </c>
      <c r="Q1245" s="49">
        <v>26631.5</v>
      </c>
      <c r="R1245" s="49">
        <v>14479.01</v>
      </c>
      <c r="S1245" s="49">
        <v>28.28</v>
      </c>
      <c r="T1245" s="49">
        <v>12124.21</v>
      </c>
      <c r="U1245" s="49" t="s">
        <v>775</v>
      </c>
      <c r="V1245" s="49" t="s">
        <v>776</v>
      </c>
      <c r="X1245" s="58" t="s">
        <v>772</v>
      </c>
      <c r="Y1245" s="58" t="s">
        <v>773</v>
      </c>
    </row>
    <row r="1246" spans="1:31" ht="12" customHeight="1">
      <c r="A1246" s="49" t="s">
        <v>4459</v>
      </c>
      <c r="B1246" s="2"/>
      <c r="C1246" s="57" t="str">
        <f>_xlfn.XLOOKUP(F1246,truck_and_mark!B:B,truck_and_mark!A:A)</f>
        <v>CZ66GCGP</v>
      </c>
      <c r="E1246" s="49" t="s">
        <v>1333</v>
      </c>
      <c r="F1246" s="32" t="s">
        <v>4484</v>
      </c>
      <c r="G1246" s="49" t="s">
        <v>814</v>
      </c>
      <c r="H1246" s="49" t="s">
        <v>815</v>
      </c>
      <c r="I1246" s="49" t="s">
        <v>4464</v>
      </c>
      <c r="J1246" s="49">
        <v>1</v>
      </c>
      <c r="K1246" s="49">
        <v>25</v>
      </c>
      <c r="L1246" s="49">
        <v>2700</v>
      </c>
      <c r="M1246" s="49">
        <v>3370</v>
      </c>
      <c r="N1246" s="49">
        <v>3209909090</v>
      </c>
      <c r="O1246" s="49">
        <v>108</v>
      </c>
      <c r="Q1246" s="49">
        <v>11208.74</v>
      </c>
      <c r="R1246" s="49">
        <v>8624.7900000000009</v>
      </c>
      <c r="S1246" s="49">
        <v>12.33</v>
      </c>
      <c r="T1246" s="49">
        <v>2571.62</v>
      </c>
      <c r="U1246" s="49" t="s">
        <v>817</v>
      </c>
      <c r="V1246" s="49" t="s">
        <v>818</v>
      </c>
      <c r="X1246" s="49" t="s">
        <v>814</v>
      </c>
      <c r="Y1246" s="49" t="s">
        <v>815</v>
      </c>
      <c r="AA1246" s="2"/>
      <c r="AB1246" s="2"/>
      <c r="AC1246" s="2"/>
      <c r="AD1246" s="2"/>
      <c r="AE1246" s="2"/>
    </row>
    <row r="1247" spans="1:31" ht="12" customHeight="1">
      <c r="A1247" s="49" t="s">
        <v>4493</v>
      </c>
      <c r="C1247" s="57" t="str">
        <f>_xlfn.XLOOKUP(F1247,truck_and_mark!B:B,truck_and_mark!A:A)</f>
        <v>DC22FZGP</v>
      </c>
      <c r="F1247" s="32" t="s">
        <v>4544</v>
      </c>
      <c r="G1247" s="73" t="s">
        <v>4495</v>
      </c>
      <c r="H1247" s="73" t="s">
        <v>821</v>
      </c>
      <c r="I1247" s="13" t="s">
        <v>4538</v>
      </c>
      <c r="J1247" s="80">
        <v>1</v>
      </c>
      <c r="K1247" s="53">
        <v>2036.5452</v>
      </c>
      <c r="L1247" s="53">
        <f>K1247*J1247</f>
        <v>2036.5452</v>
      </c>
      <c r="M1247" s="76">
        <f>SUM(L1247:L1249)</f>
        <v>3195.4658309999995</v>
      </c>
      <c r="N1247" s="71">
        <v>3917210000</v>
      </c>
      <c r="O1247" s="49">
        <v>12</v>
      </c>
      <c r="Q1247" s="49">
        <v>5509.32</v>
      </c>
      <c r="R1247" s="49">
        <v>4720.92</v>
      </c>
      <c r="S1247" s="49">
        <v>6.06</v>
      </c>
      <c r="T1247" s="49">
        <v>782.34</v>
      </c>
      <c r="U1247" s="49" t="s">
        <v>824</v>
      </c>
      <c r="V1247" s="49" t="s">
        <v>825</v>
      </c>
      <c r="X1247" s="58" t="s">
        <v>820</v>
      </c>
      <c r="Y1247" s="58" t="s">
        <v>821</v>
      </c>
    </row>
    <row r="1248" spans="1:31" ht="12" customHeight="1">
      <c r="A1248" s="49" t="s">
        <v>4493</v>
      </c>
      <c r="C1248" s="57" t="str">
        <f>_xlfn.XLOOKUP(F1248,truck_and_mark!B:B,truck_and_mark!A:A)</f>
        <v>DC22FZGP</v>
      </c>
      <c r="F1248" s="32" t="s">
        <v>4544</v>
      </c>
      <c r="G1248" s="60"/>
      <c r="H1248" s="60"/>
      <c r="I1248" s="13" t="s">
        <v>4539</v>
      </c>
      <c r="J1248" s="60"/>
      <c r="K1248" s="53">
        <v>995.74199999999996</v>
      </c>
      <c r="L1248" s="53">
        <f>K1248*J1247</f>
        <v>995.74199999999996</v>
      </c>
      <c r="M1248" s="60"/>
      <c r="N1248" s="60"/>
      <c r="O1248" s="49">
        <v>12</v>
      </c>
      <c r="Q1248" s="49">
        <v>2723.76</v>
      </c>
      <c r="R1248" s="49">
        <v>2334</v>
      </c>
      <c r="S1248" s="49">
        <v>2.99</v>
      </c>
      <c r="T1248" s="49">
        <v>386.77</v>
      </c>
      <c r="U1248" s="49" t="s">
        <v>824</v>
      </c>
      <c r="V1248" s="49" t="s">
        <v>825</v>
      </c>
      <c r="X1248" s="58" t="s">
        <v>820</v>
      </c>
      <c r="Y1248" s="58" t="s">
        <v>821</v>
      </c>
    </row>
    <row r="1249" spans="1:25" ht="12" customHeight="1">
      <c r="A1249" s="49" t="s">
        <v>4493</v>
      </c>
      <c r="C1249" s="57" t="str">
        <f>_xlfn.XLOOKUP(F1249,truck_and_mark!B:B,truck_and_mark!A:A)</f>
        <v>DC22FZGP</v>
      </c>
      <c r="F1249" s="32" t="s">
        <v>4544</v>
      </c>
      <c r="G1249" s="60"/>
      <c r="H1249" s="60"/>
      <c r="I1249" s="13" t="s">
        <v>4540</v>
      </c>
      <c r="J1249" s="60"/>
      <c r="K1249" s="53">
        <v>163.178631</v>
      </c>
      <c r="L1249" s="53">
        <f>K1249*J1247</f>
        <v>163.178631</v>
      </c>
      <c r="M1249" s="60"/>
      <c r="N1249" s="60"/>
      <c r="O1249" s="49">
        <v>12</v>
      </c>
      <c r="Q1249" s="49">
        <v>426.12</v>
      </c>
      <c r="R1249" s="49">
        <v>365.16</v>
      </c>
      <c r="S1249" s="49">
        <v>0.47</v>
      </c>
      <c r="T1249" s="49">
        <v>60.49</v>
      </c>
      <c r="U1249" s="49" t="s">
        <v>824</v>
      </c>
      <c r="V1249" s="49" t="s">
        <v>825</v>
      </c>
      <c r="X1249" s="58" t="s">
        <v>820</v>
      </c>
      <c r="Y1249" s="58" t="s">
        <v>821</v>
      </c>
    </row>
    <row r="1250" spans="1:25" ht="12" customHeight="1">
      <c r="A1250" s="49" t="s">
        <v>4493</v>
      </c>
      <c r="C1250" s="57" t="str">
        <f>_xlfn.XLOOKUP(F1250,truck_and_mark!B:B,truck_and_mark!A:A)</f>
        <v>DC22FZGP</v>
      </c>
      <c r="F1250" s="32" t="s">
        <v>4545</v>
      </c>
      <c r="G1250" s="73" t="s">
        <v>4495</v>
      </c>
      <c r="H1250" s="73" t="s">
        <v>821</v>
      </c>
      <c r="I1250" s="13" t="s">
        <v>4538</v>
      </c>
      <c r="J1250" s="80">
        <v>1</v>
      </c>
      <c r="K1250" s="53">
        <v>2036.5452</v>
      </c>
      <c r="L1250" s="53">
        <f>K1250*J1250</f>
        <v>2036.5452</v>
      </c>
      <c r="M1250" s="76">
        <f>SUM(L1250:L1252)</f>
        <v>3195.4658309999995</v>
      </c>
      <c r="N1250" s="71">
        <v>3917210000</v>
      </c>
      <c r="O1250" s="49">
        <v>12</v>
      </c>
      <c r="Q1250" s="49">
        <v>5509.32</v>
      </c>
      <c r="R1250" s="49">
        <v>4720.92</v>
      </c>
      <c r="S1250" s="49">
        <v>6.06</v>
      </c>
      <c r="T1250" s="49">
        <v>782.34</v>
      </c>
      <c r="U1250" s="49" t="s">
        <v>824</v>
      </c>
      <c r="V1250" s="49" t="s">
        <v>825</v>
      </c>
      <c r="X1250" s="58" t="s">
        <v>820</v>
      </c>
      <c r="Y1250" s="58" t="s">
        <v>821</v>
      </c>
    </row>
    <row r="1251" spans="1:25" ht="12" customHeight="1">
      <c r="A1251" s="49" t="s">
        <v>4493</v>
      </c>
      <c r="C1251" s="57" t="str">
        <f>_xlfn.XLOOKUP(F1251,truck_and_mark!B:B,truck_and_mark!A:A)</f>
        <v>DC22FZGP</v>
      </c>
      <c r="F1251" s="32" t="s">
        <v>4545</v>
      </c>
      <c r="G1251" s="60"/>
      <c r="H1251" s="60"/>
      <c r="I1251" s="13" t="s">
        <v>4539</v>
      </c>
      <c r="J1251" s="60"/>
      <c r="K1251" s="53">
        <v>995.74199999999996</v>
      </c>
      <c r="L1251" s="53">
        <f>K1251*J1250</f>
        <v>995.74199999999996</v>
      </c>
      <c r="M1251" s="60"/>
      <c r="N1251" s="60"/>
      <c r="O1251" s="49">
        <v>12</v>
      </c>
      <c r="Q1251" s="49">
        <v>2723.76</v>
      </c>
      <c r="R1251" s="49">
        <v>2334</v>
      </c>
      <c r="S1251" s="49">
        <v>2.99</v>
      </c>
      <c r="T1251" s="49">
        <v>386.77</v>
      </c>
      <c r="U1251" s="49" t="s">
        <v>824</v>
      </c>
      <c r="V1251" s="49" t="s">
        <v>825</v>
      </c>
      <c r="X1251" s="58" t="s">
        <v>820</v>
      </c>
      <c r="Y1251" s="58" t="s">
        <v>821</v>
      </c>
    </row>
    <row r="1252" spans="1:25" ht="12" customHeight="1">
      <c r="A1252" s="49" t="s">
        <v>4493</v>
      </c>
      <c r="C1252" s="57" t="str">
        <f>_xlfn.XLOOKUP(F1252,truck_and_mark!B:B,truck_and_mark!A:A)</f>
        <v>DC22FZGP</v>
      </c>
      <c r="F1252" s="32" t="s">
        <v>4545</v>
      </c>
      <c r="G1252" s="60"/>
      <c r="H1252" s="60"/>
      <c r="I1252" s="13" t="s">
        <v>4540</v>
      </c>
      <c r="J1252" s="60"/>
      <c r="K1252" s="53">
        <v>163.178631</v>
      </c>
      <c r="L1252" s="53">
        <f>K1252*J1250</f>
        <v>163.178631</v>
      </c>
      <c r="M1252" s="60"/>
      <c r="N1252" s="60"/>
      <c r="O1252" s="49">
        <v>12</v>
      </c>
      <c r="Q1252" s="49">
        <v>426.12</v>
      </c>
      <c r="R1252" s="49">
        <v>365.16</v>
      </c>
      <c r="S1252" s="49">
        <v>0.47</v>
      </c>
      <c r="T1252" s="49">
        <v>60.49</v>
      </c>
      <c r="U1252" s="49" t="s">
        <v>824</v>
      </c>
      <c r="V1252" s="49" t="s">
        <v>825</v>
      </c>
      <c r="X1252" s="58" t="s">
        <v>820</v>
      </c>
      <c r="Y1252" s="58" t="s">
        <v>821</v>
      </c>
    </row>
    <row r="1253" spans="1:25" ht="12" customHeight="1">
      <c r="A1253" s="49" t="s">
        <v>4493</v>
      </c>
      <c r="C1253" s="57" t="str">
        <f>_xlfn.XLOOKUP(F1253,truck_and_mark!B:B,truck_and_mark!A:A)</f>
        <v>DC22FZGP</v>
      </c>
      <c r="F1253" s="32" t="s">
        <v>4546</v>
      </c>
      <c r="G1253" s="73" t="s">
        <v>4495</v>
      </c>
      <c r="H1253" s="73" t="s">
        <v>821</v>
      </c>
      <c r="I1253" s="13" t="s">
        <v>4538</v>
      </c>
      <c r="J1253" s="80">
        <v>1</v>
      </c>
      <c r="K1253" s="53">
        <v>2036.5452</v>
      </c>
      <c r="L1253" s="53">
        <f>K1253*J1253</f>
        <v>2036.5452</v>
      </c>
      <c r="M1253" s="76">
        <f>SUM(L1253:L1255)</f>
        <v>3195.4658309999995</v>
      </c>
      <c r="N1253" s="71">
        <v>3917210000</v>
      </c>
      <c r="O1253" s="49">
        <v>12</v>
      </c>
      <c r="Q1253" s="49">
        <v>5509.32</v>
      </c>
      <c r="R1253" s="49">
        <v>4720.92</v>
      </c>
      <c r="S1253" s="49">
        <v>6.06</v>
      </c>
      <c r="T1253" s="49">
        <v>782.34</v>
      </c>
      <c r="U1253" s="49" t="s">
        <v>824</v>
      </c>
      <c r="V1253" s="49" t="s">
        <v>825</v>
      </c>
      <c r="X1253" s="58" t="s">
        <v>820</v>
      </c>
      <c r="Y1253" s="58" t="s">
        <v>821</v>
      </c>
    </row>
    <row r="1254" spans="1:25" ht="12" customHeight="1">
      <c r="A1254" s="49" t="s">
        <v>4493</v>
      </c>
      <c r="C1254" s="57" t="str">
        <f>_xlfn.XLOOKUP(F1254,truck_and_mark!B:B,truck_and_mark!A:A)</f>
        <v>DC22FZGP</v>
      </c>
      <c r="F1254" s="32" t="s">
        <v>4546</v>
      </c>
      <c r="G1254" s="60"/>
      <c r="H1254" s="60"/>
      <c r="I1254" s="13" t="s">
        <v>4539</v>
      </c>
      <c r="J1254" s="60"/>
      <c r="K1254" s="53">
        <v>995.74199999999996</v>
      </c>
      <c r="L1254" s="53">
        <f>K1254*J1253</f>
        <v>995.74199999999996</v>
      </c>
      <c r="M1254" s="60"/>
      <c r="N1254" s="60"/>
      <c r="O1254" s="49">
        <v>12</v>
      </c>
      <c r="Q1254" s="49">
        <v>2723.76</v>
      </c>
      <c r="R1254" s="49">
        <v>2334</v>
      </c>
      <c r="S1254" s="49">
        <v>2.99</v>
      </c>
      <c r="T1254" s="49">
        <v>386.77</v>
      </c>
      <c r="U1254" s="49" t="s">
        <v>824</v>
      </c>
      <c r="V1254" s="49" t="s">
        <v>825</v>
      </c>
      <c r="X1254" s="58" t="s">
        <v>820</v>
      </c>
      <c r="Y1254" s="58" t="s">
        <v>821</v>
      </c>
    </row>
    <row r="1255" spans="1:25" ht="12" customHeight="1">
      <c r="A1255" s="49" t="s">
        <v>4493</v>
      </c>
      <c r="C1255" s="57" t="str">
        <f>_xlfn.XLOOKUP(F1255,truck_and_mark!B:B,truck_and_mark!A:A)</f>
        <v>DC22FZGP</v>
      </c>
      <c r="F1255" s="32" t="s">
        <v>4546</v>
      </c>
      <c r="G1255" s="60"/>
      <c r="H1255" s="60"/>
      <c r="I1255" s="13" t="s">
        <v>4540</v>
      </c>
      <c r="J1255" s="60"/>
      <c r="K1255" s="53">
        <v>163.178631</v>
      </c>
      <c r="L1255" s="53">
        <f>K1255*J1253</f>
        <v>163.178631</v>
      </c>
      <c r="M1255" s="60"/>
      <c r="N1255" s="60"/>
      <c r="O1255" s="49">
        <v>12</v>
      </c>
      <c r="Q1255" s="49">
        <v>426.12</v>
      </c>
      <c r="R1255" s="49">
        <v>365.16</v>
      </c>
      <c r="S1255" s="49">
        <v>0.47</v>
      </c>
      <c r="T1255" s="49">
        <v>60.49</v>
      </c>
      <c r="U1255" s="49" t="s">
        <v>824</v>
      </c>
      <c r="V1255" s="49" t="s">
        <v>825</v>
      </c>
      <c r="X1255" s="58" t="s">
        <v>820</v>
      </c>
      <c r="Y1255" s="58" t="s">
        <v>821</v>
      </c>
    </row>
    <row r="1256" spans="1:25" ht="12" customHeight="1">
      <c r="A1256" s="49" t="s">
        <v>4493</v>
      </c>
      <c r="C1256" s="57" t="str">
        <f>_xlfn.XLOOKUP(F1256,truck_and_mark!B:B,truck_and_mark!A:A)</f>
        <v>DC22FZGP</v>
      </c>
      <c r="F1256" s="32" t="s">
        <v>4547</v>
      </c>
      <c r="G1256" s="73" t="s">
        <v>4495</v>
      </c>
      <c r="H1256" s="73" t="s">
        <v>821</v>
      </c>
      <c r="I1256" s="13" t="s">
        <v>4538</v>
      </c>
      <c r="J1256" s="80">
        <v>1</v>
      </c>
      <c r="K1256" s="53">
        <v>2036.5452</v>
      </c>
      <c r="L1256" s="53">
        <f>K1256*J1256</f>
        <v>2036.5452</v>
      </c>
      <c r="M1256" s="76">
        <f>SUM(L1256:L1258)</f>
        <v>3195.4658309999995</v>
      </c>
      <c r="N1256" s="71">
        <v>3917210000</v>
      </c>
      <c r="O1256" s="49">
        <v>12</v>
      </c>
      <c r="Q1256" s="49">
        <v>5509.32</v>
      </c>
      <c r="R1256" s="49">
        <v>4720.92</v>
      </c>
      <c r="S1256" s="49">
        <v>6.06</v>
      </c>
      <c r="T1256" s="49">
        <v>782.34</v>
      </c>
      <c r="U1256" s="49" t="s">
        <v>824</v>
      </c>
      <c r="V1256" s="49" t="s">
        <v>825</v>
      </c>
      <c r="X1256" s="58" t="s">
        <v>820</v>
      </c>
      <c r="Y1256" s="58" t="s">
        <v>821</v>
      </c>
    </row>
    <row r="1257" spans="1:25" ht="12" customHeight="1">
      <c r="A1257" s="49" t="s">
        <v>4493</v>
      </c>
      <c r="C1257" s="57" t="str">
        <f>_xlfn.XLOOKUP(F1257,truck_and_mark!B:B,truck_and_mark!A:A)</f>
        <v>DC22FZGP</v>
      </c>
      <c r="F1257" s="32" t="s">
        <v>4547</v>
      </c>
      <c r="G1257" s="60"/>
      <c r="H1257" s="60"/>
      <c r="I1257" s="13" t="s">
        <v>4539</v>
      </c>
      <c r="J1257" s="60"/>
      <c r="K1257" s="53">
        <v>995.74199999999996</v>
      </c>
      <c r="L1257" s="53">
        <f>K1257*J1256</f>
        <v>995.74199999999996</v>
      </c>
      <c r="M1257" s="60"/>
      <c r="N1257" s="60"/>
      <c r="O1257" s="49">
        <v>12</v>
      </c>
      <c r="Q1257" s="49">
        <v>2723.76</v>
      </c>
      <c r="R1257" s="49">
        <v>2334</v>
      </c>
      <c r="S1257" s="49">
        <v>2.99</v>
      </c>
      <c r="T1257" s="49">
        <v>386.77</v>
      </c>
      <c r="U1257" s="49" t="s">
        <v>824</v>
      </c>
      <c r="V1257" s="49" t="s">
        <v>825</v>
      </c>
      <c r="X1257" s="58" t="s">
        <v>820</v>
      </c>
      <c r="Y1257" s="58" t="s">
        <v>821</v>
      </c>
    </row>
    <row r="1258" spans="1:25" ht="12" customHeight="1">
      <c r="A1258" s="49" t="s">
        <v>4493</v>
      </c>
      <c r="C1258" s="57" t="str">
        <f>_xlfn.XLOOKUP(F1258,truck_and_mark!B:B,truck_and_mark!A:A)</f>
        <v>DC22FZGP</v>
      </c>
      <c r="F1258" s="32" t="s">
        <v>4547</v>
      </c>
      <c r="G1258" s="60"/>
      <c r="H1258" s="60"/>
      <c r="I1258" s="13" t="s">
        <v>4540</v>
      </c>
      <c r="J1258" s="60"/>
      <c r="K1258" s="53">
        <v>163.178631</v>
      </c>
      <c r="L1258" s="53">
        <f>K1258*J1256</f>
        <v>163.178631</v>
      </c>
      <c r="M1258" s="60"/>
      <c r="N1258" s="60"/>
      <c r="O1258" s="49">
        <v>12</v>
      </c>
      <c r="Q1258" s="49">
        <v>426.12</v>
      </c>
      <c r="R1258" s="49">
        <v>365.16</v>
      </c>
      <c r="S1258" s="49">
        <v>0.47</v>
      </c>
      <c r="T1258" s="49">
        <v>60.49</v>
      </c>
      <c r="U1258" s="49" t="s">
        <v>824</v>
      </c>
      <c r="V1258" s="49" t="s">
        <v>825</v>
      </c>
      <c r="X1258" s="58" t="s">
        <v>820</v>
      </c>
      <c r="Y1258" s="58" t="s">
        <v>821</v>
      </c>
    </row>
    <row r="1259" spans="1:25" ht="12" customHeight="1">
      <c r="A1259" s="49" t="s">
        <v>4493</v>
      </c>
      <c r="C1259" s="57" t="str">
        <f>_xlfn.XLOOKUP(F1259,truck_and_mark!B:B,truck_and_mark!A:A)</f>
        <v>DC22FZGP</v>
      </c>
      <c r="F1259" s="32" t="s">
        <v>4548</v>
      </c>
      <c r="G1259" s="73" t="s">
        <v>4495</v>
      </c>
      <c r="H1259" s="73" t="s">
        <v>821</v>
      </c>
      <c r="I1259" s="13" t="s">
        <v>4549</v>
      </c>
      <c r="J1259" s="80">
        <v>1</v>
      </c>
      <c r="K1259" s="53">
        <v>2036.5452</v>
      </c>
      <c r="L1259" s="53">
        <f>K1259*J1259</f>
        <v>2036.5452</v>
      </c>
      <c r="M1259" s="76">
        <f>SUM(L1259:L1261)</f>
        <v>3195.4658309999995</v>
      </c>
      <c r="N1259" s="71">
        <v>3917210000</v>
      </c>
      <c r="O1259" s="49">
        <v>12</v>
      </c>
      <c r="Q1259" s="49">
        <v>5509.32</v>
      </c>
      <c r="R1259" s="49">
        <v>4720.92</v>
      </c>
      <c r="S1259" s="49">
        <v>6.06</v>
      </c>
      <c r="T1259" s="49">
        <v>782.34</v>
      </c>
      <c r="U1259" s="49" t="s">
        <v>824</v>
      </c>
      <c r="V1259" s="49" t="s">
        <v>825</v>
      </c>
      <c r="X1259" s="58" t="s">
        <v>820</v>
      </c>
      <c r="Y1259" s="58" t="s">
        <v>821</v>
      </c>
    </row>
    <row r="1260" spans="1:25" ht="12" customHeight="1">
      <c r="A1260" s="49" t="s">
        <v>4493</v>
      </c>
      <c r="C1260" s="57" t="str">
        <f>_xlfn.XLOOKUP(F1260,truck_and_mark!B:B,truck_and_mark!A:A)</f>
        <v>DC22FZGP</v>
      </c>
      <c r="F1260" s="32" t="s">
        <v>4548</v>
      </c>
      <c r="G1260" s="60"/>
      <c r="H1260" s="60"/>
      <c r="I1260" s="13" t="s">
        <v>4550</v>
      </c>
      <c r="J1260" s="60"/>
      <c r="K1260" s="53">
        <v>995.74199999999996</v>
      </c>
      <c r="L1260" s="53">
        <f>K1260*J1259</f>
        <v>995.74199999999996</v>
      </c>
      <c r="M1260" s="60"/>
      <c r="N1260" s="60"/>
      <c r="O1260" s="49">
        <v>12</v>
      </c>
      <c r="Q1260" s="49">
        <v>2723.76</v>
      </c>
      <c r="R1260" s="49">
        <v>2334</v>
      </c>
      <c r="S1260" s="49">
        <v>2.99</v>
      </c>
      <c r="T1260" s="49">
        <v>386.77</v>
      </c>
      <c r="U1260" s="49" t="s">
        <v>824</v>
      </c>
      <c r="V1260" s="49" t="s">
        <v>825</v>
      </c>
      <c r="X1260" s="58" t="s">
        <v>820</v>
      </c>
      <c r="Y1260" s="58" t="s">
        <v>821</v>
      </c>
    </row>
    <row r="1261" spans="1:25" ht="12" customHeight="1">
      <c r="A1261" s="49" t="s">
        <v>4493</v>
      </c>
      <c r="C1261" s="57" t="str">
        <f>_xlfn.XLOOKUP(F1261,truck_and_mark!B:B,truck_and_mark!A:A)</f>
        <v>DC22FZGP</v>
      </c>
      <c r="F1261" s="32" t="s">
        <v>4548</v>
      </c>
      <c r="G1261" s="60"/>
      <c r="H1261" s="60"/>
      <c r="I1261" s="13" t="s">
        <v>4551</v>
      </c>
      <c r="J1261" s="60"/>
      <c r="K1261" s="53">
        <v>163.178631</v>
      </c>
      <c r="L1261" s="53">
        <f>K1261*J1259</f>
        <v>163.178631</v>
      </c>
      <c r="M1261" s="60"/>
      <c r="N1261" s="60"/>
      <c r="O1261" s="49">
        <v>12</v>
      </c>
      <c r="Q1261" s="49">
        <v>426.12</v>
      </c>
      <c r="R1261" s="49">
        <v>365.16</v>
      </c>
      <c r="S1261" s="49">
        <v>0.47</v>
      </c>
      <c r="T1261" s="49">
        <v>60.49</v>
      </c>
      <c r="U1261" s="49" t="s">
        <v>824</v>
      </c>
      <c r="V1261" s="49" t="s">
        <v>825</v>
      </c>
      <c r="X1261" s="58" t="s">
        <v>820</v>
      </c>
      <c r="Y1261" s="58" t="s">
        <v>821</v>
      </c>
    </row>
    <row r="1262" spans="1:25" ht="12" customHeight="1">
      <c r="A1262" s="49" t="s">
        <v>4493</v>
      </c>
      <c r="C1262" s="57" t="str">
        <f>_xlfn.XLOOKUP(F1262,truck_and_mark!B:B,truck_and_mark!A:A)</f>
        <v>DC22FZGP</v>
      </c>
      <c r="F1262" s="32" t="s">
        <v>4653</v>
      </c>
      <c r="G1262" s="73" t="s">
        <v>4495</v>
      </c>
      <c r="H1262" s="73" t="s">
        <v>821</v>
      </c>
      <c r="I1262" s="13" t="s">
        <v>822</v>
      </c>
      <c r="J1262" s="73">
        <v>1</v>
      </c>
      <c r="K1262" s="52">
        <v>2036.5452</v>
      </c>
      <c r="L1262" s="51">
        <f>K1262*J1262</f>
        <v>2036.5452</v>
      </c>
      <c r="M1262" s="74">
        <f>SUM(L1262:L1265)</f>
        <v>3042.6395845716002</v>
      </c>
      <c r="N1262" s="73">
        <v>3917210000</v>
      </c>
      <c r="O1262" s="49">
        <v>12</v>
      </c>
      <c r="Q1262" s="49">
        <v>5509.32</v>
      </c>
      <c r="R1262" s="49">
        <v>4720.92</v>
      </c>
      <c r="S1262" s="49">
        <v>6.06</v>
      </c>
      <c r="T1262" s="49">
        <v>782.34</v>
      </c>
      <c r="U1262" s="49" t="s">
        <v>824</v>
      </c>
      <c r="V1262" s="49" t="s">
        <v>825</v>
      </c>
      <c r="X1262" s="58" t="s">
        <v>820</v>
      </c>
      <c r="Y1262" s="58" t="s">
        <v>821</v>
      </c>
    </row>
    <row r="1263" spans="1:25" ht="12" customHeight="1">
      <c r="A1263" s="49" t="s">
        <v>4493</v>
      </c>
      <c r="C1263" s="57" t="str">
        <f>_xlfn.XLOOKUP(F1263,truck_and_mark!B:B,truck_and_mark!A:A)</f>
        <v>DC22FZGP</v>
      </c>
      <c r="F1263" s="32" t="s">
        <v>4653</v>
      </c>
      <c r="G1263" s="60"/>
      <c r="H1263" s="60"/>
      <c r="I1263" s="13" t="s">
        <v>829</v>
      </c>
      <c r="J1263" s="60"/>
      <c r="K1263" s="52">
        <v>804.38760000000002</v>
      </c>
      <c r="L1263" s="51">
        <f>K1263*J1262</f>
        <v>804.38760000000002</v>
      </c>
      <c r="M1263" s="60"/>
      <c r="N1263" s="60"/>
      <c r="O1263" s="49">
        <v>12</v>
      </c>
      <c r="Q1263" s="49">
        <v>2147.2800000000002</v>
      </c>
      <c r="R1263" s="49">
        <v>1840.08</v>
      </c>
      <c r="S1263" s="49">
        <v>2.36</v>
      </c>
      <c r="T1263" s="49">
        <v>304.83999999999997</v>
      </c>
      <c r="U1263" s="49" t="s">
        <v>824</v>
      </c>
      <c r="V1263" s="49" t="s">
        <v>825</v>
      </c>
      <c r="X1263" s="58" t="s">
        <v>820</v>
      </c>
      <c r="Y1263" s="58" t="s">
        <v>821</v>
      </c>
    </row>
    <row r="1264" spans="1:25" ht="12" customHeight="1">
      <c r="A1264" s="49" t="s">
        <v>4493</v>
      </c>
      <c r="C1264" s="57" t="str">
        <f>_xlfn.XLOOKUP(F1264,truck_and_mark!B:B,truck_and_mark!A:A)</f>
        <v>DC22FZGP</v>
      </c>
      <c r="F1264" s="32" t="s">
        <v>4653</v>
      </c>
      <c r="G1264" s="60"/>
      <c r="H1264" s="60"/>
      <c r="I1264" s="13" t="s">
        <v>833</v>
      </c>
      <c r="J1264" s="60"/>
      <c r="K1264" s="52">
        <v>163.178631</v>
      </c>
      <c r="L1264" s="51">
        <f>K1264*J1262</f>
        <v>163.178631</v>
      </c>
      <c r="M1264" s="60"/>
      <c r="N1264" s="60"/>
      <c r="O1264" s="49">
        <v>12</v>
      </c>
      <c r="Q1264" s="49">
        <v>426.12</v>
      </c>
      <c r="R1264" s="49">
        <v>365.16</v>
      </c>
      <c r="S1264" s="49">
        <v>0.47</v>
      </c>
      <c r="T1264" s="49">
        <v>60.49</v>
      </c>
      <c r="U1264" s="49" t="s">
        <v>824</v>
      </c>
      <c r="V1264" s="49" t="s">
        <v>825</v>
      </c>
      <c r="X1264" s="58" t="s">
        <v>820</v>
      </c>
      <c r="Y1264" s="58" t="s">
        <v>821</v>
      </c>
    </row>
    <row r="1265" spans="1:25" ht="12" customHeight="1">
      <c r="A1265" s="49" t="s">
        <v>4493</v>
      </c>
      <c r="C1265" s="57" t="str">
        <f>_xlfn.XLOOKUP(F1265,truck_and_mark!B:B,truck_and_mark!A:A)</f>
        <v>DC22FZGP</v>
      </c>
      <c r="F1265" s="32" t="s">
        <v>4653</v>
      </c>
      <c r="G1265" s="60"/>
      <c r="H1265" s="60"/>
      <c r="I1265" s="13" t="s">
        <v>836</v>
      </c>
      <c r="J1265" s="60"/>
      <c r="K1265" s="52">
        <v>38.528153571600001</v>
      </c>
      <c r="L1265" s="51">
        <f>K1265*J1262</f>
        <v>38.528153571600001</v>
      </c>
      <c r="M1265" s="60"/>
      <c r="N1265" s="60"/>
      <c r="O1265" s="49">
        <v>12</v>
      </c>
      <c r="Q1265" s="49">
        <v>102.6</v>
      </c>
      <c r="R1265" s="49">
        <v>87.96</v>
      </c>
      <c r="S1265" s="49">
        <v>0.11</v>
      </c>
      <c r="T1265" s="49">
        <v>14.53</v>
      </c>
      <c r="U1265" s="49" t="s">
        <v>824</v>
      </c>
      <c r="V1265" s="49" t="s">
        <v>825</v>
      </c>
      <c r="X1265" s="58" t="s">
        <v>820</v>
      </c>
      <c r="Y1265" s="58" t="s">
        <v>821</v>
      </c>
    </row>
    <row r="1266" spans="1:25" ht="12" customHeight="1">
      <c r="A1266" s="49" t="s">
        <v>1397</v>
      </c>
      <c r="C1266" s="57" t="str">
        <f>_xlfn.XLOOKUP(F1266,truck_and_mark!B:B,truck_and_mark!A:A)</f>
        <v>DZ77NFGP</v>
      </c>
      <c r="F1266" s="32" t="s">
        <v>1543</v>
      </c>
      <c r="G1266" s="49" t="s">
        <v>703</v>
      </c>
      <c r="H1266" s="49" t="s">
        <v>704</v>
      </c>
      <c r="I1266" s="49" t="s">
        <v>705</v>
      </c>
      <c r="J1266" s="49">
        <v>1</v>
      </c>
      <c r="K1266" s="49">
        <v>47</v>
      </c>
      <c r="L1266" s="49">
        <v>1880</v>
      </c>
      <c r="M1266" s="49">
        <v>1985</v>
      </c>
      <c r="N1266" s="49">
        <v>8543909000</v>
      </c>
      <c r="O1266" s="49">
        <v>40</v>
      </c>
      <c r="Q1266" s="49">
        <v>14838.8</v>
      </c>
      <c r="R1266" s="49">
        <v>13364.2</v>
      </c>
      <c r="S1266" s="49">
        <v>16.350000000000001</v>
      </c>
      <c r="T1266" s="49">
        <v>1458.25</v>
      </c>
      <c r="U1266" s="49" t="s">
        <v>707</v>
      </c>
      <c r="V1266" s="49" t="s">
        <v>708</v>
      </c>
      <c r="X1266" s="49" t="s">
        <v>703</v>
      </c>
      <c r="Y1266" s="49" t="s">
        <v>704</v>
      </c>
    </row>
    <row r="1267" spans="1:25" ht="12" customHeight="1">
      <c r="A1267" s="49" t="s">
        <v>1397</v>
      </c>
      <c r="C1267" s="57" t="str">
        <f>_xlfn.XLOOKUP(F1267,truck_and_mark!B:B,truck_and_mark!A:A)</f>
        <v>DZ77NFGP</v>
      </c>
      <c r="F1267" s="32" t="s">
        <v>1633</v>
      </c>
      <c r="G1267" s="49" t="s">
        <v>703</v>
      </c>
      <c r="H1267" s="49" t="s">
        <v>704</v>
      </c>
      <c r="I1267" s="49" t="s">
        <v>705</v>
      </c>
      <c r="J1267" s="49">
        <v>1</v>
      </c>
      <c r="K1267" s="49">
        <v>47</v>
      </c>
      <c r="L1267" s="49">
        <v>1880</v>
      </c>
      <c r="M1267" s="49">
        <v>1985</v>
      </c>
      <c r="N1267" s="49">
        <v>8543909000</v>
      </c>
      <c r="O1267" s="49">
        <v>40</v>
      </c>
      <c r="Q1267" s="49">
        <v>14838.8</v>
      </c>
      <c r="R1267" s="49">
        <v>13364.2</v>
      </c>
      <c r="S1267" s="49">
        <v>16.350000000000001</v>
      </c>
      <c r="T1267" s="49">
        <v>1458.25</v>
      </c>
      <c r="U1267" s="49" t="s">
        <v>707</v>
      </c>
      <c r="V1267" s="49" t="s">
        <v>708</v>
      </c>
      <c r="X1267" s="49" t="s">
        <v>703</v>
      </c>
      <c r="Y1267" s="49" t="s">
        <v>704</v>
      </c>
    </row>
    <row r="1268" spans="1:25" ht="12" customHeight="1">
      <c r="A1268" s="49" t="s">
        <v>1397</v>
      </c>
      <c r="C1268" s="57" t="str">
        <f>_xlfn.XLOOKUP(F1268,truck_and_mark!B:B,truck_and_mark!A:A)</f>
        <v>DZ77NFGP</v>
      </c>
      <c r="F1268" s="32" t="s">
        <v>1640</v>
      </c>
      <c r="G1268" s="49" t="s">
        <v>703</v>
      </c>
      <c r="H1268" s="49" t="s">
        <v>704</v>
      </c>
      <c r="I1268" s="49" t="s">
        <v>705</v>
      </c>
      <c r="J1268" s="49">
        <v>1</v>
      </c>
      <c r="K1268" s="49">
        <v>47</v>
      </c>
      <c r="L1268" s="49">
        <v>1880</v>
      </c>
      <c r="M1268" s="49">
        <v>1985</v>
      </c>
      <c r="N1268" s="49">
        <v>8543909000</v>
      </c>
      <c r="O1268" s="49">
        <v>40</v>
      </c>
      <c r="Q1268" s="49">
        <v>14838.8</v>
      </c>
      <c r="R1268" s="49">
        <v>13364.2</v>
      </c>
      <c r="S1268" s="49">
        <v>16.350000000000001</v>
      </c>
      <c r="T1268" s="49">
        <v>1458.25</v>
      </c>
      <c r="U1268" s="49" t="s">
        <v>707</v>
      </c>
      <c r="V1268" s="49" t="s">
        <v>708</v>
      </c>
      <c r="X1268" s="49" t="s">
        <v>703</v>
      </c>
      <c r="Y1268" s="49" t="s">
        <v>704</v>
      </c>
    </row>
    <row r="1269" spans="1:25" ht="12" customHeight="1">
      <c r="A1269" s="49" t="s">
        <v>1397</v>
      </c>
      <c r="C1269" s="57" t="str">
        <f>_xlfn.XLOOKUP(F1269,truck_and_mark!B:B,truck_and_mark!A:A)</f>
        <v>DZ77NFGP</v>
      </c>
      <c r="F1269" s="32" t="s">
        <v>1674</v>
      </c>
      <c r="G1269" s="49" t="s">
        <v>703</v>
      </c>
      <c r="H1269" s="49" t="s">
        <v>704</v>
      </c>
      <c r="I1269" s="49" t="s">
        <v>705</v>
      </c>
      <c r="J1269" s="49">
        <v>1</v>
      </c>
      <c r="K1269" s="49">
        <v>47</v>
      </c>
      <c r="L1269" s="49">
        <v>1880</v>
      </c>
      <c r="M1269" s="49">
        <v>1985</v>
      </c>
      <c r="N1269" s="49">
        <v>8543909000</v>
      </c>
      <c r="O1269" s="49">
        <v>40</v>
      </c>
      <c r="Q1269" s="49">
        <v>14838.8</v>
      </c>
      <c r="R1269" s="49">
        <v>13364.2</v>
      </c>
      <c r="S1269" s="49">
        <v>16.350000000000001</v>
      </c>
      <c r="T1269" s="49">
        <v>1458.25</v>
      </c>
      <c r="U1269" s="49" t="s">
        <v>707</v>
      </c>
      <c r="V1269" s="49" t="s">
        <v>708</v>
      </c>
      <c r="X1269" s="49" t="s">
        <v>703</v>
      </c>
      <c r="Y1269" s="49" t="s">
        <v>704</v>
      </c>
    </row>
    <row r="1270" spans="1:25" ht="12" customHeight="1">
      <c r="A1270" s="49" t="s">
        <v>1397</v>
      </c>
      <c r="C1270" s="57" t="str">
        <f>_xlfn.XLOOKUP(F1270,truck_and_mark!B:B,truck_and_mark!A:A)</f>
        <v>DZ77NFGP</v>
      </c>
      <c r="F1270" s="32" t="s">
        <v>1680</v>
      </c>
      <c r="G1270" s="49" t="s">
        <v>703</v>
      </c>
      <c r="H1270" s="49" t="s">
        <v>704</v>
      </c>
      <c r="I1270" s="49" t="s">
        <v>705</v>
      </c>
      <c r="J1270" s="49">
        <v>1</v>
      </c>
      <c r="K1270" s="49">
        <v>47</v>
      </c>
      <c r="L1270" s="49">
        <v>1880</v>
      </c>
      <c r="M1270" s="49">
        <v>1985</v>
      </c>
      <c r="N1270" s="49">
        <v>8543909000</v>
      </c>
      <c r="O1270" s="49">
        <v>40</v>
      </c>
      <c r="Q1270" s="49">
        <v>14838.8</v>
      </c>
      <c r="R1270" s="49">
        <v>13364.2</v>
      </c>
      <c r="S1270" s="49">
        <v>16.350000000000001</v>
      </c>
      <c r="T1270" s="49">
        <v>1458.25</v>
      </c>
      <c r="U1270" s="49" t="s">
        <v>707</v>
      </c>
      <c r="V1270" s="49" t="s">
        <v>708</v>
      </c>
      <c r="X1270" s="49" t="s">
        <v>703</v>
      </c>
      <c r="Y1270" s="49" t="s">
        <v>704</v>
      </c>
    </row>
    <row r="1271" spans="1:25" ht="12" customHeight="1">
      <c r="A1271" s="49" t="s">
        <v>1397</v>
      </c>
      <c r="C1271" s="57" t="str">
        <f>_xlfn.XLOOKUP(F1271,truck_and_mark!B:B,truck_and_mark!A:A)</f>
        <v>DZ77NFGP</v>
      </c>
      <c r="F1271" s="32" t="s">
        <v>1682</v>
      </c>
      <c r="G1271" s="49" t="s">
        <v>703</v>
      </c>
      <c r="H1271" s="49" t="s">
        <v>704</v>
      </c>
      <c r="I1271" s="49" t="s">
        <v>705</v>
      </c>
      <c r="J1271" s="49">
        <v>1</v>
      </c>
      <c r="K1271" s="49">
        <v>47</v>
      </c>
      <c r="L1271" s="49">
        <v>1880</v>
      </c>
      <c r="M1271" s="49">
        <v>1985</v>
      </c>
      <c r="N1271" s="49">
        <v>8543909000</v>
      </c>
      <c r="O1271" s="49">
        <v>40</v>
      </c>
      <c r="Q1271" s="49">
        <v>14838.8</v>
      </c>
      <c r="R1271" s="49">
        <v>13364.2</v>
      </c>
      <c r="S1271" s="49">
        <v>16.350000000000001</v>
      </c>
      <c r="T1271" s="49">
        <v>1458.25</v>
      </c>
      <c r="U1271" s="49" t="s">
        <v>707</v>
      </c>
      <c r="V1271" s="49" t="s">
        <v>708</v>
      </c>
      <c r="X1271" s="49" t="s">
        <v>703</v>
      </c>
      <c r="Y1271" s="49" t="s">
        <v>704</v>
      </c>
    </row>
    <row r="1272" spans="1:25" ht="12" customHeight="1">
      <c r="A1272" s="49" t="s">
        <v>4493</v>
      </c>
      <c r="C1272" s="57" t="str">
        <f>_xlfn.XLOOKUP(F1272,truck_and_mark!B:B,truck_and_mark!A:A)</f>
        <v>DZ77NFGP</v>
      </c>
      <c r="F1272" s="32" t="s">
        <v>4503</v>
      </c>
      <c r="G1272" s="73" t="s">
        <v>4495</v>
      </c>
      <c r="H1272" s="73" t="s">
        <v>821</v>
      </c>
      <c r="I1272" s="13" t="s">
        <v>4498</v>
      </c>
      <c r="J1272" s="80">
        <v>1</v>
      </c>
      <c r="K1272" s="53">
        <v>2036.5452</v>
      </c>
      <c r="L1272" s="53">
        <f>K1272*J1272</f>
        <v>2036.5452</v>
      </c>
      <c r="M1272" s="76">
        <f>SUM(L1272:L1274)</f>
        <v>3195.4658309999995</v>
      </c>
      <c r="N1272" s="71">
        <v>3917210000</v>
      </c>
      <c r="O1272" s="49">
        <v>12</v>
      </c>
      <c r="Q1272" s="49">
        <v>5509.32</v>
      </c>
      <c r="R1272" s="49">
        <v>4720.92</v>
      </c>
      <c r="S1272" s="49">
        <v>6.06</v>
      </c>
      <c r="T1272" s="49">
        <v>782.34</v>
      </c>
      <c r="U1272" s="49" t="s">
        <v>824</v>
      </c>
      <c r="V1272" s="49" t="s">
        <v>825</v>
      </c>
      <c r="X1272" s="58" t="s">
        <v>820</v>
      </c>
      <c r="Y1272" s="58" t="s">
        <v>821</v>
      </c>
    </row>
    <row r="1273" spans="1:25" ht="12" customHeight="1">
      <c r="A1273" s="49" t="s">
        <v>4493</v>
      </c>
      <c r="C1273" s="57" t="str">
        <f>_xlfn.XLOOKUP(F1273,truck_and_mark!B:B,truck_and_mark!A:A)</f>
        <v>DZ77NFGP</v>
      </c>
      <c r="F1273" s="32" t="s">
        <v>4503</v>
      </c>
      <c r="G1273" s="60"/>
      <c r="H1273" s="60"/>
      <c r="I1273" s="13" t="s">
        <v>4499</v>
      </c>
      <c r="J1273" s="60"/>
      <c r="K1273" s="53">
        <v>995.74199999999996</v>
      </c>
      <c r="L1273" s="53">
        <f>K1273*J1272</f>
        <v>995.74199999999996</v>
      </c>
      <c r="M1273" s="60"/>
      <c r="N1273" s="60"/>
      <c r="O1273" s="49">
        <v>12</v>
      </c>
      <c r="Q1273" s="49">
        <v>2723.76</v>
      </c>
      <c r="R1273" s="49">
        <v>2334</v>
      </c>
      <c r="S1273" s="49">
        <v>2.99</v>
      </c>
      <c r="T1273" s="49">
        <v>386.77</v>
      </c>
      <c r="U1273" s="49" t="s">
        <v>824</v>
      </c>
      <c r="V1273" s="49" t="s">
        <v>825</v>
      </c>
      <c r="X1273" s="58" t="s">
        <v>820</v>
      </c>
      <c r="Y1273" s="58" t="s">
        <v>821</v>
      </c>
    </row>
    <row r="1274" spans="1:25" ht="12" customHeight="1">
      <c r="A1274" s="49" t="s">
        <v>4493</v>
      </c>
      <c r="C1274" s="57" t="str">
        <f>_xlfn.XLOOKUP(F1274,truck_and_mark!B:B,truck_and_mark!A:A)</f>
        <v>DZ77NFGP</v>
      </c>
      <c r="F1274" s="32" t="s">
        <v>4503</v>
      </c>
      <c r="G1274" s="60"/>
      <c r="H1274" s="60"/>
      <c r="I1274" s="13" t="s">
        <v>4500</v>
      </c>
      <c r="J1274" s="60"/>
      <c r="K1274" s="53">
        <v>163.178631</v>
      </c>
      <c r="L1274" s="53">
        <f>K1274*J1272</f>
        <v>163.178631</v>
      </c>
      <c r="M1274" s="60"/>
      <c r="N1274" s="60"/>
      <c r="O1274" s="49">
        <v>12</v>
      </c>
      <c r="Q1274" s="49">
        <v>426.12</v>
      </c>
      <c r="R1274" s="49">
        <v>365.16</v>
      </c>
      <c r="S1274" s="49">
        <v>0.47</v>
      </c>
      <c r="T1274" s="49">
        <v>60.49</v>
      </c>
      <c r="U1274" s="49" t="s">
        <v>824</v>
      </c>
      <c r="V1274" s="49" t="s">
        <v>825</v>
      </c>
      <c r="X1274" s="58" t="s">
        <v>820</v>
      </c>
      <c r="Y1274" s="58" t="s">
        <v>821</v>
      </c>
    </row>
    <row r="1275" spans="1:25" ht="12" customHeight="1">
      <c r="A1275" s="49" t="s">
        <v>4493</v>
      </c>
      <c r="C1275" s="57" t="str">
        <f>_xlfn.XLOOKUP(F1275,truck_and_mark!B:B,truck_and_mark!A:A)</f>
        <v>DZ77NFGP</v>
      </c>
      <c r="F1275" s="32" t="s">
        <v>4504</v>
      </c>
      <c r="G1275" s="73" t="s">
        <v>4495</v>
      </c>
      <c r="H1275" s="73" t="s">
        <v>821</v>
      </c>
      <c r="I1275" s="13" t="s">
        <v>4505</v>
      </c>
      <c r="J1275" s="80">
        <v>1</v>
      </c>
      <c r="K1275" s="53">
        <v>2036.5452</v>
      </c>
      <c r="L1275" s="53">
        <f>K1275*J1275</f>
        <v>2036.5452</v>
      </c>
      <c r="M1275" s="76">
        <f>SUM(L1275:L1277)</f>
        <v>3195.4658309999995</v>
      </c>
      <c r="N1275" s="71">
        <v>3917210000</v>
      </c>
      <c r="O1275" s="49">
        <v>12</v>
      </c>
      <c r="Q1275" s="49">
        <v>5509.32</v>
      </c>
      <c r="R1275" s="49">
        <v>4720.92</v>
      </c>
      <c r="S1275" s="49">
        <v>6.06</v>
      </c>
      <c r="T1275" s="49">
        <v>782.34</v>
      </c>
      <c r="U1275" s="49" t="s">
        <v>824</v>
      </c>
      <c r="V1275" s="49" t="s">
        <v>825</v>
      </c>
      <c r="X1275" s="58" t="s">
        <v>820</v>
      </c>
      <c r="Y1275" s="58" t="s">
        <v>821</v>
      </c>
    </row>
    <row r="1276" spans="1:25" ht="12" customHeight="1">
      <c r="A1276" s="49" t="s">
        <v>4493</v>
      </c>
      <c r="C1276" s="57" t="str">
        <f>_xlfn.XLOOKUP(F1276,truck_and_mark!B:B,truck_and_mark!A:A)</f>
        <v>DZ77NFGP</v>
      </c>
      <c r="F1276" s="32" t="s">
        <v>4504</v>
      </c>
      <c r="G1276" s="60"/>
      <c r="H1276" s="60"/>
      <c r="I1276" s="13" t="s">
        <v>4506</v>
      </c>
      <c r="J1276" s="60"/>
      <c r="K1276" s="53">
        <v>995.74199999999996</v>
      </c>
      <c r="L1276" s="53">
        <f>K1276*J1275</f>
        <v>995.74199999999996</v>
      </c>
      <c r="M1276" s="60"/>
      <c r="N1276" s="60"/>
      <c r="O1276" s="49">
        <v>12</v>
      </c>
      <c r="Q1276" s="49">
        <v>2723.76</v>
      </c>
      <c r="R1276" s="49">
        <v>2334</v>
      </c>
      <c r="S1276" s="49">
        <v>2.99</v>
      </c>
      <c r="T1276" s="49">
        <v>386.77</v>
      </c>
      <c r="U1276" s="49" t="s">
        <v>824</v>
      </c>
      <c r="V1276" s="49" t="s">
        <v>825</v>
      </c>
      <c r="X1276" s="58" t="s">
        <v>820</v>
      </c>
      <c r="Y1276" s="58" t="s">
        <v>821</v>
      </c>
    </row>
    <row r="1277" spans="1:25" ht="12" customHeight="1">
      <c r="A1277" s="49" t="s">
        <v>4493</v>
      </c>
      <c r="C1277" s="57" t="str">
        <f>_xlfn.XLOOKUP(F1277,truck_and_mark!B:B,truck_and_mark!A:A)</f>
        <v>DZ77NFGP</v>
      </c>
      <c r="F1277" s="32" t="s">
        <v>4504</v>
      </c>
      <c r="G1277" s="60"/>
      <c r="H1277" s="60"/>
      <c r="I1277" s="13" t="s">
        <v>4507</v>
      </c>
      <c r="J1277" s="60"/>
      <c r="K1277" s="53">
        <v>163.178631</v>
      </c>
      <c r="L1277" s="53">
        <f>K1277*J1275</f>
        <v>163.178631</v>
      </c>
      <c r="M1277" s="60"/>
      <c r="N1277" s="60"/>
      <c r="O1277" s="49">
        <v>12</v>
      </c>
      <c r="Q1277" s="49">
        <v>426.12</v>
      </c>
      <c r="R1277" s="49">
        <v>365.16</v>
      </c>
      <c r="S1277" s="49">
        <v>0.47</v>
      </c>
      <c r="T1277" s="49">
        <v>60.49</v>
      </c>
      <c r="U1277" s="49" t="s">
        <v>824</v>
      </c>
      <c r="V1277" s="49" t="s">
        <v>825</v>
      </c>
      <c r="X1277" s="58" t="s">
        <v>820</v>
      </c>
      <c r="Y1277" s="58" t="s">
        <v>821</v>
      </c>
    </row>
    <row r="1278" spans="1:25" ht="12" customHeight="1">
      <c r="A1278" s="49" t="s">
        <v>4493</v>
      </c>
      <c r="C1278" s="57" t="str">
        <f>_xlfn.XLOOKUP(F1278,truck_and_mark!B:B,truck_and_mark!A:A)</f>
        <v>DZ77NFGP</v>
      </c>
      <c r="F1278" s="32" t="s">
        <v>4620</v>
      </c>
      <c r="G1278" s="73" t="s">
        <v>4495</v>
      </c>
      <c r="H1278" s="73" t="s">
        <v>821</v>
      </c>
      <c r="I1278" s="13" t="s">
        <v>822</v>
      </c>
      <c r="J1278" s="70">
        <v>1</v>
      </c>
      <c r="K1278" s="52">
        <v>2036.5452</v>
      </c>
      <c r="L1278" s="52">
        <f>K1278*J1278</f>
        <v>2036.5452</v>
      </c>
      <c r="M1278" s="75">
        <f>SUM(L1278:L1282)</f>
        <v>3055.3424478216002</v>
      </c>
      <c r="N1278" s="70">
        <v>3917210000</v>
      </c>
      <c r="O1278" s="49">
        <v>12</v>
      </c>
      <c r="Q1278" s="49">
        <v>5509.32</v>
      </c>
      <c r="R1278" s="49">
        <v>4720.92</v>
      </c>
      <c r="S1278" s="49">
        <v>6.06</v>
      </c>
      <c r="T1278" s="49">
        <v>782.34</v>
      </c>
      <c r="U1278" s="49" t="s">
        <v>824</v>
      </c>
      <c r="V1278" s="49" t="s">
        <v>825</v>
      </c>
      <c r="X1278" s="58" t="s">
        <v>820</v>
      </c>
      <c r="Y1278" s="58" t="s">
        <v>821</v>
      </c>
    </row>
    <row r="1279" spans="1:25" ht="12" customHeight="1">
      <c r="A1279" s="49" t="s">
        <v>4493</v>
      </c>
      <c r="C1279" s="57" t="str">
        <f>_xlfn.XLOOKUP(F1279,truck_and_mark!B:B,truck_and_mark!A:A)</f>
        <v>DZ77NFGP</v>
      </c>
      <c r="F1279" s="32" t="s">
        <v>4620</v>
      </c>
      <c r="G1279" s="60"/>
      <c r="H1279" s="60"/>
      <c r="I1279" s="13" t="s">
        <v>829</v>
      </c>
      <c r="J1279" s="60"/>
      <c r="K1279" s="52">
        <v>804.38760000000002</v>
      </c>
      <c r="L1279" s="52">
        <f>K1279*J1278</f>
        <v>804.38760000000002</v>
      </c>
      <c r="M1279" s="60"/>
      <c r="N1279" s="60"/>
      <c r="O1279" s="49">
        <v>12</v>
      </c>
      <c r="Q1279" s="49">
        <v>2147.2800000000002</v>
      </c>
      <c r="R1279" s="49">
        <v>1840.08</v>
      </c>
      <c r="S1279" s="49">
        <v>2.36</v>
      </c>
      <c r="T1279" s="49">
        <v>304.83999999999997</v>
      </c>
      <c r="U1279" s="49" t="s">
        <v>824</v>
      </c>
      <c r="V1279" s="49" t="s">
        <v>825</v>
      </c>
      <c r="X1279" s="58" t="s">
        <v>820</v>
      </c>
      <c r="Y1279" s="58" t="s">
        <v>821</v>
      </c>
    </row>
    <row r="1280" spans="1:25" ht="12" customHeight="1">
      <c r="A1280" s="49" t="s">
        <v>4493</v>
      </c>
      <c r="C1280" s="57" t="str">
        <f>_xlfn.XLOOKUP(F1280,truck_and_mark!B:B,truck_and_mark!A:A)</f>
        <v>DZ77NFGP</v>
      </c>
      <c r="F1280" s="32" t="s">
        <v>4620</v>
      </c>
      <c r="G1280" s="60"/>
      <c r="H1280" s="60"/>
      <c r="I1280" s="13" t="s">
        <v>833</v>
      </c>
      <c r="J1280" s="60"/>
      <c r="K1280" s="52">
        <v>163.178631</v>
      </c>
      <c r="L1280" s="52">
        <f>K1280*J1278</f>
        <v>163.178631</v>
      </c>
      <c r="M1280" s="60"/>
      <c r="N1280" s="60"/>
      <c r="O1280" s="49">
        <v>12</v>
      </c>
      <c r="Q1280" s="49">
        <v>426.12</v>
      </c>
      <c r="R1280" s="49">
        <v>365.16</v>
      </c>
      <c r="S1280" s="49">
        <v>0.47</v>
      </c>
      <c r="T1280" s="49">
        <v>60.49</v>
      </c>
      <c r="U1280" s="49" t="s">
        <v>824</v>
      </c>
      <c r="V1280" s="49" t="s">
        <v>825</v>
      </c>
      <c r="X1280" s="58" t="s">
        <v>820</v>
      </c>
      <c r="Y1280" s="58" t="s">
        <v>821</v>
      </c>
    </row>
    <row r="1281" spans="1:25" ht="12" customHeight="1">
      <c r="A1281" s="49" t="s">
        <v>4493</v>
      </c>
      <c r="C1281" s="57" t="str">
        <f>_xlfn.XLOOKUP(F1281,truck_and_mark!B:B,truck_and_mark!A:A)</f>
        <v>DZ77NFGP</v>
      </c>
      <c r="F1281" s="32" t="s">
        <v>4620</v>
      </c>
      <c r="G1281" s="60"/>
      <c r="H1281" s="60"/>
      <c r="I1281" s="13" t="s">
        <v>836</v>
      </c>
      <c r="J1281" s="60"/>
      <c r="K1281" s="52">
        <v>38.528153571600001</v>
      </c>
      <c r="L1281" s="52">
        <f>K1281*J1278</f>
        <v>38.528153571600001</v>
      </c>
      <c r="M1281" s="60"/>
      <c r="N1281" s="60"/>
      <c r="O1281" s="49">
        <v>12</v>
      </c>
      <c r="Q1281" s="49">
        <v>102.6</v>
      </c>
      <c r="R1281" s="49">
        <v>87.96</v>
      </c>
      <c r="S1281" s="49">
        <v>0.11</v>
      </c>
      <c r="T1281" s="49">
        <v>14.53</v>
      </c>
      <c r="U1281" s="49" t="s">
        <v>824</v>
      </c>
      <c r="V1281" s="49" t="s">
        <v>825</v>
      </c>
      <c r="X1281" s="58" t="s">
        <v>820</v>
      </c>
      <c r="Y1281" s="58" t="s">
        <v>821</v>
      </c>
    </row>
    <row r="1282" spans="1:25" ht="12" customHeight="1">
      <c r="A1282" s="49" t="s">
        <v>4493</v>
      </c>
      <c r="C1282" s="57" t="str">
        <f>_xlfn.XLOOKUP(F1282,truck_and_mark!B:B,truck_and_mark!A:A)</f>
        <v>DZ77NFGP</v>
      </c>
      <c r="F1282" s="32" t="s">
        <v>4620</v>
      </c>
      <c r="G1282" s="60"/>
      <c r="H1282" s="60"/>
      <c r="I1282" s="13" t="s">
        <v>837</v>
      </c>
      <c r="J1282" s="60"/>
      <c r="K1282" s="52">
        <v>12.70286325</v>
      </c>
      <c r="L1282" s="52">
        <f>K1282*J1278</f>
        <v>12.70286325</v>
      </c>
      <c r="M1282" s="60"/>
      <c r="N1282" s="60"/>
      <c r="O1282" s="49">
        <v>12</v>
      </c>
      <c r="Q1282" s="49">
        <v>34.92</v>
      </c>
      <c r="R1282" s="49">
        <v>29.88</v>
      </c>
      <c r="S1282" s="49">
        <v>0.04</v>
      </c>
      <c r="T1282" s="49">
        <v>5</v>
      </c>
      <c r="U1282" s="49" t="s">
        <v>824</v>
      </c>
      <c r="V1282" s="49" t="s">
        <v>825</v>
      </c>
      <c r="X1282" s="58" t="s">
        <v>820</v>
      </c>
      <c r="Y1282" s="58" t="s">
        <v>821</v>
      </c>
    </row>
    <row r="1283" spans="1:25" ht="12" customHeight="1">
      <c r="A1283" s="49" t="s">
        <v>4493</v>
      </c>
      <c r="C1283" s="57" t="str">
        <f>_xlfn.XLOOKUP(F1283,truck_and_mark!B:B,truck_and_mark!A:A)</f>
        <v>DZ77NFGP</v>
      </c>
      <c r="F1283" s="32" t="s">
        <v>4621</v>
      </c>
      <c r="G1283" s="73" t="s">
        <v>4495</v>
      </c>
      <c r="H1283" s="73" t="s">
        <v>821</v>
      </c>
      <c r="I1283" s="13" t="s">
        <v>822</v>
      </c>
      <c r="J1283" s="70">
        <v>1</v>
      </c>
      <c r="K1283" s="52">
        <v>2036.5452</v>
      </c>
      <c r="L1283" s="52">
        <f>K1283*J1283</f>
        <v>2036.5452</v>
      </c>
      <c r="M1283" s="75">
        <f>SUM(L1283:L1287)</f>
        <v>3055.3424478216002</v>
      </c>
      <c r="N1283" s="70">
        <v>3917210000</v>
      </c>
      <c r="O1283" s="49">
        <v>12</v>
      </c>
      <c r="Q1283" s="49">
        <v>5509.32</v>
      </c>
      <c r="R1283" s="49">
        <v>4720.92</v>
      </c>
      <c r="S1283" s="49">
        <v>6.06</v>
      </c>
      <c r="T1283" s="49">
        <v>782.34</v>
      </c>
      <c r="U1283" s="49" t="s">
        <v>824</v>
      </c>
      <c r="V1283" s="49" t="s">
        <v>825</v>
      </c>
      <c r="X1283" s="58" t="s">
        <v>820</v>
      </c>
      <c r="Y1283" s="58" t="s">
        <v>821</v>
      </c>
    </row>
    <row r="1284" spans="1:25" ht="12" customHeight="1">
      <c r="A1284" s="49" t="s">
        <v>4493</v>
      </c>
      <c r="C1284" s="57" t="str">
        <f>_xlfn.XLOOKUP(F1284,truck_and_mark!B:B,truck_and_mark!A:A)</f>
        <v>DZ77NFGP</v>
      </c>
      <c r="F1284" s="32" t="s">
        <v>4621</v>
      </c>
      <c r="G1284" s="60"/>
      <c r="H1284" s="60"/>
      <c r="I1284" s="13" t="s">
        <v>829</v>
      </c>
      <c r="J1284" s="60"/>
      <c r="K1284" s="52">
        <v>804.38760000000002</v>
      </c>
      <c r="L1284" s="52">
        <f>K1284*J1283</f>
        <v>804.38760000000002</v>
      </c>
      <c r="M1284" s="60"/>
      <c r="N1284" s="60"/>
      <c r="O1284" s="49">
        <v>12</v>
      </c>
      <c r="Q1284" s="49">
        <v>2147.2800000000002</v>
      </c>
      <c r="R1284" s="49">
        <v>1840.08</v>
      </c>
      <c r="S1284" s="49">
        <v>2.36</v>
      </c>
      <c r="T1284" s="49">
        <v>304.83999999999997</v>
      </c>
      <c r="U1284" s="49" t="s">
        <v>824</v>
      </c>
      <c r="V1284" s="49" t="s">
        <v>825</v>
      </c>
      <c r="X1284" s="58" t="s">
        <v>820</v>
      </c>
      <c r="Y1284" s="58" t="s">
        <v>821</v>
      </c>
    </row>
    <row r="1285" spans="1:25" ht="12" customHeight="1">
      <c r="A1285" s="49" t="s">
        <v>4493</v>
      </c>
      <c r="C1285" s="57" t="str">
        <f>_xlfn.XLOOKUP(F1285,truck_and_mark!B:B,truck_and_mark!A:A)</f>
        <v>DZ77NFGP</v>
      </c>
      <c r="F1285" s="32" t="s">
        <v>4621</v>
      </c>
      <c r="G1285" s="60"/>
      <c r="H1285" s="60"/>
      <c r="I1285" s="13" t="s">
        <v>833</v>
      </c>
      <c r="J1285" s="60"/>
      <c r="K1285" s="52">
        <v>163.178631</v>
      </c>
      <c r="L1285" s="52">
        <f>K1285*J1283</f>
        <v>163.178631</v>
      </c>
      <c r="M1285" s="60"/>
      <c r="N1285" s="60"/>
      <c r="O1285" s="49">
        <v>12</v>
      </c>
      <c r="Q1285" s="49">
        <v>426.12</v>
      </c>
      <c r="R1285" s="49">
        <v>365.16</v>
      </c>
      <c r="S1285" s="49">
        <v>0.47</v>
      </c>
      <c r="T1285" s="49">
        <v>60.49</v>
      </c>
      <c r="U1285" s="49" t="s">
        <v>824</v>
      </c>
      <c r="V1285" s="49" t="s">
        <v>825</v>
      </c>
      <c r="X1285" s="58" t="s">
        <v>820</v>
      </c>
      <c r="Y1285" s="58" t="s">
        <v>821</v>
      </c>
    </row>
    <row r="1286" spans="1:25" ht="12" customHeight="1">
      <c r="A1286" s="49" t="s">
        <v>4493</v>
      </c>
      <c r="C1286" s="57" t="str">
        <f>_xlfn.XLOOKUP(F1286,truck_and_mark!B:B,truck_and_mark!A:A)</f>
        <v>DZ77NFGP</v>
      </c>
      <c r="F1286" s="32" t="s">
        <v>4621</v>
      </c>
      <c r="G1286" s="60"/>
      <c r="H1286" s="60"/>
      <c r="I1286" s="13" t="s">
        <v>836</v>
      </c>
      <c r="J1286" s="60"/>
      <c r="K1286" s="52">
        <v>38.528153571600001</v>
      </c>
      <c r="L1286" s="52">
        <f>K1286*J1283</f>
        <v>38.528153571600001</v>
      </c>
      <c r="M1286" s="60"/>
      <c r="N1286" s="60"/>
      <c r="O1286" s="49">
        <v>12</v>
      </c>
      <c r="Q1286" s="49">
        <v>102.6</v>
      </c>
      <c r="R1286" s="49">
        <v>87.96</v>
      </c>
      <c r="S1286" s="49">
        <v>0.11</v>
      </c>
      <c r="T1286" s="49">
        <v>14.53</v>
      </c>
      <c r="U1286" s="49" t="s">
        <v>824</v>
      </c>
      <c r="V1286" s="49" t="s">
        <v>825</v>
      </c>
      <c r="X1286" s="58" t="s">
        <v>820</v>
      </c>
      <c r="Y1286" s="58" t="s">
        <v>821</v>
      </c>
    </row>
    <row r="1287" spans="1:25" ht="12" customHeight="1">
      <c r="A1287" s="49" t="s">
        <v>4493</v>
      </c>
      <c r="C1287" s="57" t="str">
        <f>_xlfn.XLOOKUP(F1287,truck_and_mark!B:B,truck_and_mark!A:A)</f>
        <v>DZ77NFGP</v>
      </c>
      <c r="F1287" s="32" t="s">
        <v>4621</v>
      </c>
      <c r="G1287" s="60"/>
      <c r="H1287" s="60"/>
      <c r="I1287" s="13" t="s">
        <v>837</v>
      </c>
      <c r="J1287" s="60"/>
      <c r="K1287" s="52">
        <v>12.70286325</v>
      </c>
      <c r="L1287" s="52">
        <f>K1287*J1283</f>
        <v>12.70286325</v>
      </c>
      <c r="M1287" s="60"/>
      <c r="N1287" s="60"/>
      <c r="O1287" s="49">
        <v>12</v>
      </c>
      <c r="Q1287" s="49">
        <v>34.92</v>
      </c>
      <c r="R1287" s="49">
        <v>29.88</v>
      </c>
      <c r="S1287" s="49">
        <v>0.04</v>
      </c>
      <c r="T1287" s="49">
        <v>5</v>
      </c>
      <c r="U1287" s="49" t="s">
        <v>824</v>
      </c>
      <c r="V1287" s="49" t="s">
        <v>825</v>
      </c>
      <c r="X1287" s="58" t="s">
        <v>820</v>
      </c>
      <c r="Y1287" s="58" t="s">
        <v>821</v>
      </c>
    </row>
    <row r="1288" spans="1:25" ht="12" customHeight="1">
      <c r="A1288" s="49" t="s">
        <v>4493</v>
      </c>
      <c r="C1288" s="57" t="str">
        <f>_xlfn.XLOOKUP(F1288,truck_and_mark!B:B,truck_and_mark!A:A)</f>
        <v>DZ77NFGP</v>
      </c>
      <c r="F1288" s="32" t="s">
        <v>4622</v>
      </c>
      <c r="G1288" s="73" t="s">
        <v>4495</v>
      </c>
      <c r="H1288" s="73" t="s">
        <v>821</v>
      </c>
      <c r="I1288" s="13" t="s">
        <v>822</v>
      </c>
      <c r="J1288" s="70">
        <v>1</v>
      </c>
      <c r="K1288" s="52">
        <v>2036.5452</v>
      </c>
      <c r="L1288" s="52">
        <f>K1288*J1288</f>
        <v>2036.5452</v>
      </c>
      <c r="M1288" s="75">
        <f>SUM(L1288:L1292)</f>
        <v>3055.3424478216002</v>
      </c>
      <c r="N1288" s="70">
        <v>3917210000</v>
      </c>
      <c r="O1288" s="49">
        <v>12</v>
      </c>
      <c r="Q1288" s="49">
        <v>5509.32</v>
      </c>
      <c r="R1288" s="49">
        <v>4720.92</v>
      </c>
      <c r="S1288" s="49">
        <v>6.06</v>
      </c>
      <c r="T1288" s="49">
        <v>782.34</v>
      </c>
      <c r="U1288" s="49" t="s">
        <v>824</v>
      </c>
      <c r="V1288" s="49" t="s">
        <v>825</v>
      </c>
      <c r="X1288" s="58" t="s">
        <v>820</v>
      </c>
      <c r="Y1288" s="58" t="s">
        <v>821</v>
      </c>
    </row>
    <row r="1289" spans="1:25" ht="12" customHeight="1">
      <c r="A1289" s="49" t="s">
        <v>4493</v>
      </c>
      <c r="C1289" s="57" t="str">
        <f>_xlfn.XLOOKUP(F1289,truck_and_mark!B:B,truck_and_mark!A:A)</f>
        <v>DZ77NFGP</v>
      </c>
      <c r="F1289" s="32" t="s">
        <v>4622</v>
      </c>
      <c r="G1289" s="60"/>
      <c r="H1289" s="60"/>
      <c r="I1289" s="13" t="s">
        <v>829</v>
      </c>
      <c r="J1289" s="60"/>
      <c r="K1289" s="52">
        <v>804.38760000000002</v>
      </c>
      <c r="L1289" s="52">
        <f>K1289*J1288</f>
        <v>804.38760000000002</v>
      </c>
      <c r="M1289" s="60"/>
      <c r="N1289" s="60"/>
      <c r="O1289" s="49">
        <v>12</v>
      </c>
      <c r="Q1289" s="49">
        <v>2147.2800000000002</v>
      </c>
      <c r="R1289" s="49">
        <v>1840.08</v>
      </c>
      <c r="S1289" s="49">
        <v>2.36</v>
      </c>
      <c r="T1289" s="49">
        <v>304.83999999999997</v>
      </c>
      <c r="U1289" s="49" t="s">
        <v>824</v>
      </c>
      <c r="V1289" s="49" t="s">
        <v>825</v>
      </c>
      <c r="X1289" s="58" t="s">
        <v>820</v>
      </c>
      <c r="Y1289" s="58" t="s">
        <v>821</v>
      </c>
    </row>
    <row r="1290" spans="1:25" ht="12" customHeight="1">
      <c r="A1290" s="49" t="s">
        <v>4493</v>
      </c>
      <c r="C1290" s="57" t="str">
        <f>_xlfn.XLOOKUP(F1290,truck_and_mark!B:B,truck_and_mark!A:A)</f>
        <v>DZ77NFGP</v>
      </c>
      <c r="F1290" s="32" t="s">
        <v>4622</v>
      </c>
      <c r="G1290" s="60"/>
      <c r="H1290" s="60"/>
      <c r="I1290" s="13" t="s">
        <v>833</v>
      </c>
      <c r="J1290" s="60"/>
      <c r="K1290" s="52">
        <v>163.178631</v>
      </c>
      <c r="L1290" s="52">
        <f>K1290*J1288</f>
        <v>163.178631</v>
      </c>
      <c r="M1290" s="60"/>
      <c r="N1290" s="60"/>
      <c r="O1290" s="49">
        <v>12</v>
      </c>
      <c r="Q1290" s="49">
        <v>426.12</v>
      </c>
      <c r="R1290" s="49">
        <v>365.16</v>
      </c>
      <c r="S1290" s="49">
        <v>0.47</v>
      </c>
      <c r="T1290" s="49">
        <v>60.49</v>
      </c>
      <c r="U1290" s="49" t="s">
        <v>824</v>
      </c>
      <c r="V1290" s="49" t="s">
        <v>825</v>
      </c>
      <c r="X1290" s="58" t="s">
        <v>820</v>
      </c>
      <c r="Y1290" s="58" t="s">
        <v>821</v>
      </c>
    </row>
    <row r="1291" spans="1:25" ht="12" customHeight="1">
      <c r="A1291" s="49" t="s">
        <v>4493</v>
      </c>
      <c r="C1291" s="57" t="str">
        <f>_xlfn.XLOOKUP(F1291,truck_and_mark!B:B,truck_and_mark!A:A)</f>
        <v>DZ77NFGP</v>
      </c>
      <c r="F1291" s="32" t="s">
        <v>4622</v>
      </c>
      <c r="G1291" s="60"/>
      <c r="H1291" s="60"/>
      <c r="I1291" s="13" t="s">
        <v>836</v>
      </c>
      <c r="J1291" s="60"/>
      <c r="K1291" s="52">
        <v>38.528153571600001</v>
      </c>
      <c r="L1291" s="52">
        <f>K1291*J1288</f>
        <v>38.528153571600001</v>
      </c>
      <c r="M1291" s="60"/>
      <c r="N1291" s="60"/>
      <c r="O1291" s="49">
        <v>12</v>
      </c>
      <c r="Q1291" s="49">
        <v>102.6</v>
      </c>
      <c r="R1291" s="49">
        <v>87.96</v>
      </c>
      <c r="S1291" s="49">
        <v>0.11</v>
      </c>
      <c r="T1291" s="49">
        <v>14.53</v>
      </c>
      <c r="U1291" s="49" t="s">
        <v>824</v>
      </c>
      <c r="V1291" s="49" t="s">
        <v>825</v>
      </c>
      <c r="X1291" s="58" t="s">
        <v>820</v>
      </c>
      <c r="Y1291" s="58" t="s">
        <v>821</v>
      </c>
    </row>
    <row r="1292" spans="1:25" ht="12" customHeight="1">
      <c r="A1292" s="49" t="s">
        <v>4493</v>
      </c>
      <c r="C1292" s="57" t="str">
        <f>_xlfn.XLOOKUP(F1292,truck_and_mark!B:B,truck_and_mark!A:A)</f>
        <v>DZ77NFGP</v>
      </c>
      <c r="F1292" s="32" t="s">
        <v>4622</v>
      </c>
      <c r="G1292" s="60"/>
      <c r="H1292" s="60"/>
      <c r="I1292" s="13" t="s">
        <v>837</v>
      </c>
      <c r="J1292" s="60"/>
      <c r="K1292" s="52">
        <v>12.70286325</v>
      </c>
      <c r="L1292" s="52">
        <f>K1292*J1288</f>
        <v>12.70286325</v>
      </c>
      <c r="M1292" s="60"/>
      <c r="N1292" s="60"/>
      <c r="O1292" s="49">
        <v>12</v>
      </c>
      <c r="Q1292" s="49">
        <v>34.92</v>
      </c>
      <c r="R1292" s="49">
        <v>29.88</v>
      </c>
      <c r="S1292" s="49">
        <v>0.04</v>
      </c>
      <c r="T1292" s="49">
        <v>5</v>
      </c>
      <c r="U1292" s="49" t="s">
        <v>824</v>
      </c>
      <c r="V1292" s="49" t="s">
        <v>825</v>
      </c>
      <c r="X1292" s="58" t="s">
        <v>820</v>
      </c>
      <c r="Y1292" s="58" t="s">
        <v>821</v>
      </c>
    </row>
    <row r="1293" spans="1:25" ht="12" customHeight="1">
      <c r="A1293" s="49" t="s">
        <v>4493</v>
      </c>
      <c r="C1293" s="57" t="str">
        <f>_xlfn.XLOOKUP(F1293,truck_and_mark!B:B,truck_and_mark!A:A)</f>
        <v>DZ77NFGP</v>
      </c>
      <c r="F1293" s="32" t="s">
        <v>4624</v>
      </c>
      <c r="G1293" s="73" t="s">
        <v>4495</v>
      </c>
      <c r="H1293" s="73" t="s">
        <v>821</v>
      </c>
      <c r="I1293" s="13" t="s">
        <v>822</v>
      </c>
      <c r="J1293" s="70">
        <v>1</v>
      </c>
      <c r="K1293" s="52">
        <v>2036.5452</v>
      </c>
      <c r="L1293" s="52">
        <f>K1293*J1293</f>
        <v>2036.5452</v>
      </c>
      <c r="M1293" s="75">
        <f>SUM(L1293:L1297)</f>
        <v>3055.3424478216002</v>
      </c>
      <c r="N1293" s="70">
        <v>3917210000</v>
      </c>
      <c r="O1293" s="49">
        <v>12</v>
      </c>
      <c r="Q1293" s="49">
        <v>5509.32</v>
      </c>
      <c r="R1293" s="49">
        <v>4720.92</v>
      </c>
      <c r="S1293" s="49">
        <v>6.06</v>
      </c>
      <c r="T1293" s="49">
        <v>782.34</v>
      </c>
      <c r="U1293" s="49" t="s">
        <v>824</v>
      </c>
      <c r="V1293" s="49" t="s">
        <v>825</v>
      </c>
      <c r="X1293" s="58" t="s">
        <v>820</v>
      </c>
      <c r="Y1293" s="58" t="s">
        <v>821</v>
      </c>
    </row>
    <row r="1294" spans="1:25" ht="12" customHeight="1">
      <c r="A1294" s="49" t="s">
        <v>4493</v>
      </c>
      <c r="C1294" s="57" t="str">
        <f>_xlfn.XLOOKUP(F1294,truck_and_mark!B:B,truck_and_mark!A:A)</f>
        <v>DZ77NFGP</v>
      </c>
      <c r="F1294" s="32" t="s">
        <v>4624</v>
      </c>
      <c r="G1294" s="60"/>
      <c r="H1294" s="60"/>
      <c r="I1294" s="13" t="s">
        <v>829</v>
      </c>
      <c r="J1294" s="60"/>
      <c r="K1294" s="52">
        <v>804.38760000000002</v>
      </c>
      <c r="L1294" s="52">
        <f>K1294*J1293</f>
        <v>804.38760000000002</v>
      </c>
      <c r="M1294" s="60"/>
      <c r="N1294" s="60"/>
      <c r="O1294" s="49">
        <v>12</v>
      </c>
      <c r="Q1294" s="49">
        <v>2147.2800000000002</v>
      </c>
      <c r="R1294" s="49">
        <v>1840.08</v>
      </c>
      <c r="S1294" s="49">
        <v>2.36</v>
      </c>
      <c r="T1294" s="49">
        <v>304.83999999999997</v>
      </c>
      <c r="U1294" s="49" t="s">
        <v>824</v>
      </c>
      <c r="V1294" s="49" t="s">
        <v>825</v>
      </c>
      <c r="X1294" s="58" t="s">
        <v>820</v>
      </c>
      <c r="Y1294" s="58" t="s">
        <v>821</v>
      </c>
    </row>
    <row r="1295" spans="1:25" ht="12" customHeight="1">
      <c r="A1295" s="49" t="s">
        <v>4493</v>
      </c>
      <c r="C1295" s="57" t="str">
        <f>_xlfn.XLOOKUP(F1295,truck_and_mark!B:B,truck_and_mark!A:A)</f>
        <v>DZ77NFGP</v>
      </c>
      <c r="F1295" s="32" t="s">
        <v>4624</v>
      </c>
      <c r="G1295" s="60"/>
      <c r="H1295" s="60"/>
      <c r="I1295" s="13" t="s">
        <v>833</v>
      </c>
      <c r="J1295" s="60"/>
      <c r="K1295" s="52">
        <v>163.178631</v>
      </c>
      <c r="L1295" s="52">
        <f>K1295*J1293</f>
        <v>163.178631</v>
      </c>
      <c r="M1295" s="60"/>
      <c r="N1295" s="60"/>
      <c r="O1295" s="49">
        <v>12</v>
      </c>
      <c r="Q1295" s="49">
        <v>426.12</v>
      </c>
      <c r="R1295" s="49">
        <v>365.16</v>
      </c>
      <c r="S1295" s="49">
        <v>0.47</v>
      </c>
      <c r="T1295" s="49">
        <v>60.49</v>
      </c>
      <c r="U1295" s="49" t="s">
        <v>824</v>
      </c>
      <c r="V1295" s="49" t="s">
        <v>825</v>
      </c>
      <c r="X1295" s="58" t="s">
        <v>820</v>
      </c>
      <c r="Y1295" s="58" t="s">
        <v>821</v>
      </c>
    </row>
    <row r="1296" spans="1:25" ht="12" customHeight="1">
      <c r="A1296" s="49" t="s">
        <v>4493</v>
      </c>
      <c r="C1296" s="57" t="str">
        <f>_xlfn.XLOOKUP(F1296,truck_and_mark!B:B,truck_and_mark!A:A)</f>
        <v>DZ77NFGP</v>
      </c>
      <c r="F1296" s="32" t="s">
        <v>4624</v>
      </c>
      <c r="G1296" s="60"/>
      <c r="H1296" s="60"/>
      <c r="I1296" s="13" t="s">
        <v>836</v>
      </c>
      <c r="J1296" s="60"/>
      <c r="K1296" s="52">
        <v>38.528153571600001</v>
      </c>
      <c r="L1296" s="52">
        <f>K1296*J1293</f>
        <v>38.528153571600001</v>
      </c>
      <c r="M1296" s="60"/>
      <c r="N1296" s="60"/>
      <c r="O1296" s="49">
        <v>12</v>
      </c>
      <c r="Q1296" s="49">
        <v>102.6</v>
      </c>
      <c r="R1296" s="49">
        <v>87.96</v>
      </c>
      <c r="S1296" s="49">
        <v>0.11</v>
      </c>
      <c r="T1296" s="49">
        <v>14.53</v>
      </c>
      <c r="U1296" s="49" t="s">
        <v>824</v>
      </c>
      <c r="V1296" s="49" t="s">
        <v>825</v>
      </c>
      <c r="X1296" s="58" t="s">
        <v>820</v>
      </c>
      <c r="Y1296" s="58" t="s">
        <v>821</v>
      </c>
    </row>
    <row r="1297" spans="1:25" ht="12" customHeight="1">
      <c r="A1297" s="49" t="s">
        <v>4493</v>
      </c>
      <c r="C1297" s="57" t="str">
        <f>_xlfn.XLOOKUP(F1297,truck_and_mark!B:B,truck_and_mark!A:A)</f>
        <v>DZ77NFGP</v>
      </c>
      <c r="F1297" s="32" t="s">
        <v>4624</v>
      </c>
      <c r="G1297" s="60"/>
      <c r="H1297" s="60"/>
      <c r="I1297" s="13" t="s">
        <v>837</v>
      </c>
      <c r="J1297" s="60"/>
      <c r="K1297" s="52">
        <v>12.70286325</v>
      </c>
      <c r="L1297" s="52">
        <f>K1297*J1293</f>
        <v>12.70286325</v>
      </c>
      <c r="M1297" s="60"/>
      <c r="N1297" s="60"/>
      <c r="O1297" s="49">
        <v>12</v>
      </c>
      <c r="Q1297" s="49">
        <v>34.92</v>
      </c>
      <c r="R1297" s="49">
        <v>29.88</v>
      </c>
      <c r="S1297" s="49">
        <v>0.04</v>
      </c>
      <c r="T1297" s="49">
        <v>5</v>
      </c>
      <c r="U1297" s="49" t="s">
        <v>824</v>
      </c>
      <c r="V1297" s="49" t="s">
        <v>825</v>
      </c>
      <c r="X1297" s="58" t="s">
        <v>820</v>
      </c>
      <c r="Y1297" s="58" t="s">
        <v>821</v>
      </c>
    </row>
    <row r="1298" spans="1:25" ht="12" customHeight="1">
      <c r="A1298" s="49" t="s">
        <v>4298</v>
      </c>
      <c r="C1298" s="57" t="str">
        <f>_xlfn.XLOOKUP(F1298,truck_and_mark!B:B,truck_and_mark!A:A)</f>
        <v>FPJ360FS</v>
      </c>
      <c r="F1298" s="32" t="s">
        <v>4303</v>
      </c>
      <c r="G1298" s="49" t="s">
        <v>766</v>
      </c>
      <c r="H1298" s="49" t="s">
        <v>767</v>
      </c>
      <c r="I1298" s="49" t="s">
        <v>4300</v>
      </c>
      <c r="J1298" s="49">
        <v>1</v>
      </c>
      <c r="K1298" s="49">
        <v>3785</v>
      </c>
      <c r="L1298" s="49">
        <v>3785</v>
      </c>
      <c r="M1298" s="49">
        <v>4535</v>
      </c>
      <c r="N1298" s="49">
        <v>8421199090</v>
      </c>
      <c r="O1298" s="11">
        <v>1</v>
      </c>
      <c r="Q1298" s="49">
        <v>16970.080000000002</v>
      </c>
      <c r="R1298" s="49">
        <v>12077.08</v>
      </c>
      <c r="S1298" s="49">
        <v>18.670000000000002</v>
      </c>
      <c r="T1298" s="49">
        <v>4874.33</v>
      </c>
      <c r="U1298" s="49" t="s">
        <v>769</v>
      </c>
      <c r="V1298" s="49" t="s">
        <v>770</v>
      </c>
      <c r="X1298" s="10" t="s">
        <v>766</v>
      </c>
      <c r="Y1298" s="10" t="s">
        <v>767</v>
      </c>
    </row>
    <row r="1299" spans="1:25" ht="12" customHeight="1">
      <c r="A1299" s="49" t="s">
        <v>4298</v>
      </c>
      <c r="C1299" s="57" t="str">
        <f>_xlfn.XLOOKUP(F1299,truck_and_mark!B:B,truck_and_mark!A:A)</f>
        <v>FPJ365FS</v>
      </c>
      <c r="F1299" s="32" t="s">
        <v>4299</v>
      </c>
      <c r="G1299" s="49" t="s">
        <v>766</v>
      </c>
      <c r="H1299" s="49" t="s">
        <v>767</v>
      </c>
      <c r="I1299" s="49" t="s">
        <v>4300</v>
      </c>
      <c r="J1299" s="49">
        <v>1</v>
      </c>
      <c r="K1299" s="49">
        <v>3545</v>
      </c>
      <c r="L1299" s="49">
        <v>3545</v>
      </c>
      <c r="M1299" s="49">
        <v>4295</v>
      </c>
      <c r="N1299" s="49">
        <v>8421199090</v>
      </c>
      <c r="O1299" s="11">
        <v>1</v>
      </c>
      <c r="Q1299" s="49">
        <v>13280.91</v>
      </c>
      <c r="R1299" s="49">
        <v>9451.66</v>
      </c>
      <c r="S1299" s="49">
        <v>14.61</v>
      </c>
      <c r="T1299" s="49">
        <v>3814.64</v>
      </c>
      <c r="U1299" s="49" t="s">
        <v>769</v>
      </c>
      <c r="V1299" s="49" t="s">
        <v>770</v>
      </c>
      <c r="X1299" s="10" t="s">
        <v>766</v>
      </c>
      <c r="Y1299" s="10" t="s">
        <v>767</v>
      </c>
    </row>
    <row r="1300" spans="1:25" ht="12" customHeight="1">
      <c r="A1300" s="49" t="s">
        <v>4392</v>
      </c>
      <c r="C1300" s="57" t="str">
        <f>_xlfn.XLOOKUP(F1300,truck_and_mark!B:B,truck_and_mark!A:A)</f>
        <v>FPJ365FS</v>
      </c>
      <c r="F1300" s="32" t="s">
        <v>4427</v>
      </c>
      <c r="G1300" s="49" t="s">
        <v>4428</v>
      </c>
      <c r="H1300" s="49" t="s">
        <v>4429</v>
      </c>
      <c r="I1300" s="49" t="s">
        <v>811</v>
      </c>
      <c r="J1300" s="49">
        <v>1</v>
      </c>
      <c r="K1300" s="49">
        <v>9350</v>
      </c>
      <c r="L1300" s="49">
        <v>9350</v>
      </c>
      <c r="M1300" s="49">
        <v>9380</v>
      </c>
      <c r="O1300" s="49">
        <v>1</v>
      </c>
      <c r="Q1300" s="49">
        <v>46750.21</v>
      </c>
      <c r="R1300" s="49">
        <v>36084.6</v>
      </c>
      <c r="S1300" s="49">
        <v>51.43</v>
      </c>
      <c r="T1300" s="49">
        <v>10614.18</v>
      </c>
      <c r="U1300" s="49" t="s">
        <v>812</v>
      </c>
      <c r="V1300" s="49" t="s">
        <v>749</v>
      </c>
      <c r="X1300" s="49" t="s">
        <v>810</v>
      </c>
      <c r="Y1300" s="49" t="s">
        <v>742</v>
      </c>
    </row>
    <row r="1301" spans="1:25" ht="12" customHeight="1">
      <c r="A1301" s="55" t="s">
        <v>4128</v>
      </c>
      <c r="C1301" s="57" t="str">
        <f>_xlfn.XLOOKUP(F1301,truck_and_mark!B:B,truck_and_mark!A:A)</f>
        <v>HDS828FS</v>
      </c>
      <c r="F1301" s="32" t="s">
        <v>4129</v>
      </c>
      <c r="G1301" s="49" t="s">
        <v>4130</v>
      </c>
      <c r="H1301" s="49" t="s">
        <v>4131</v>
      </c>
      <c r="I1301" s="49" t="s">
        <v>4132</v>
      </c>
      <c r="J1301" s="49">
        <v>1</v>
      </c>
      <c r="K1301" s="49">
        <v>17100</v>
      </c>
      <c r="L1301" s="49">
        <v>17100</v>
      </c>
      <c r="M1301" s="49">
        <v>17100</v>
      </c>
      <c r="N1301" s="12">
        <v>8705309000</v>
      </c>
      <c r="O1301" s="49">
        <v>1</v>
      </c>
      <c r="Q1301" s="49">
        <v>176771.18</v>
      </c>
      <c r="R1301" s="49">
        <v>136148.32</v>
      </c>
      <c r="S1301" s="49">
        <v>194.45</v>
      </c>
      <c r="T1301" s="49">
        <v>40428.410000000003</v>
      </c>
      <c r="U1301" s="49" t="s">
        <v>739</v>
      </c>
      <c r="V1301" s="49" t="s">
        <v>734</v>
      </c>
      <c r="X1301" s="10" t="s">
        <v>736</v>
      </c>
      <c r="Y1301" s="10" t="s">
        <v>737</v>
      </c>
    </row>
    <row r="1302" spans="1:25" ht="12" customHeight="1">
      <c r="A1302" s="49" t="s">
        <v>1181</v>
      </c>
      <c r="C1302" s="57" t="str">
        <f>_xlfn.XLOOKUP(F1302,truck_and_mark!B:B,truck_and_mark!A:A)</f>
        <v>HDT343FS</v>
      </c>
      <c r="E1302" s="55" t="s">
        <v>1185</v>
      </c>
      <c r="F1302" s="32" t="s">
        <v>1186</v>
      </c>
      <c r="G1302" s="59" t="s">
        <v>681</v>
      </c>
      <c r="H1302" s="59" t="s">
        <v>682</v>
      </c>
      <c r="J1302" s="49">
        <v>1</v>
      </c>
      <c r="K1302" s="49">
        <v>20</v>
      </c>
      <c r="L1302" s="49">
        <v>6500</v>
      </c>
      <c r="M1302" s="49">
        <v>6800</v>
      </c>
      <c r="N1302" s="49">
        <v>9406900090</v>
      </c>
      <c r="O1302" s="59">
        <v>250</v>
      </c>
      <c r="Q1302" s="44">
        <v>73086.3</v>
      </c>
      <c r="R1302" s="44">
        <v>71208.2</v>
      </c>
      <c r="S1302" s="45">
        <v>80.394999999999996</v>
      </c>
      <c r="T1302" s="45">
        <v>1797.7050000000099</v>
      </c>
      <c r="U1302" s="49" t="s">
        <v>357</v>
      </c>
      <c r="V1302" s="49" t="s">
        <v>358</v>
      </c>
      <c r="X1302" s="49" t="s">
        <v>681</v>
      </c>
      <c r="Y1302" s="49" t="s">
        <v>682</v>
      </c>
    </row>
    <row r="1303" spans="1:25" ht="12" customHeight="1">
      <c r="A1303" s="49" t="s">
        <v>1181</v>
      </c>
      <c r="C1303" s="57" t="str">
        <f>_xlfn.XLOOKUP(F1303,truck_and_mark!B:B,truck_and_mark!A:A)</f>
        <v>HDT343FS</v>
      </c>
      <c r="E1303" s="55"/>
      <c r="F1303" s="32" t="s">
        <v>1186</v>
      </c>
      <c r="G1303" s="59" t="s">
        <v>1187</v>
      </c>
      <c r="H1303" s="59" t="s">
        <v>1188</v>
      </c>
      <c r="J1303" s="49">
        <v>1</v>
      </c>
      <c r="L1303" s="49">
        <v>2170</v>
      </c>
      <c r="M1303" s="49">
        <v>2170</v>
      </c>
      <c r="Q1303" s="44">
        <v>3177.81</v>
      </c>
      <c r="R1303" s="44">
        <v>2523.42</v>
      </c>
      <c r="S1303" s="44">
        <v>3.4999999999998899</v>
      </c>
      <c r="T1303" s="44">
        <v>650.89</v>
      </c>
    </row>
    <row r="1304" spans="1:25" ht="12" customHeight="1">
      <c r="A1304" s="49" t="s">
        <v>1397</v>
      </c>
      <c r="C1304" s="57" t="str">
        <f>_xlfn.XLOOKUP(F1304,truck_and_mark!B:B,truck_and_mark!A:A)</f>
        <v>JN68RPGP</v>
      </c>
      <c r="F1304" s="32" t="s">
        <v>1399</v>
      </c>
      <c r="G1304" s="49" t="s">
        <v>703</v>
      </c>
      <c r="H1304" s="49" t="s">
        <v>704</v>
      </c>
      <c r="I1304" s="49" t="s">
        <v>705</v>
      </c>
      <c r="J1304" s="49">
        <v>1</v>
      </c>
      <c r="K1304" s="49">
        <v>47</v>
      </c>
      <c r="L1304" s="49">
        <v>1880</v>
      </c>
      <c r="M1304" s="49">
        <v>1985</v>
      </c>
      <c r="N1304" s="49">
        <v>8543909000</v>
      </c>
      <c r="O1304" s="49">
        <v>40</v>
      </c>
      <c r="Q1304" s="49">
        <v>14838.8</v>
      </c>
      <c r="R1304" s="49">
        <v>13364.2</v>
      </c>
      <c r="S1304" s="49">
        <v>16.350000000000001</v>
      </c>
      <c r="T1304" s="49">
        <v>1458.25</v>
      </c>
      <c r="U1304" s="49" t="s">
        <v>707</v>
      </c>
      <c r="V1304" s="49" t="s">
        <v>708</v>
      </c>
      <c r="X1304" s="49" t="s">
        <v>703</v>
      </c>
      <c r="Y1304" s="49" t="s">
        <v>704</v>
      </c>
    </row>
    <row r="1305" spans="1:25" ht="12" customHeight="1">
      <c r="A1305" s="49" t="s">
        <v>1397</v>
      </c>
      <c r="C1305" s="57" t="str">
        <f>_xlfn.XLOOKUP(F1305,truck_and_mark!B:B,truck_and_mark!A:A)</f>
        <v>JN68RPGP</v>
      </c>
      <c r="F1305" s="32" t="s">
        <v>1450</v>
      </c>
      <c r="G1305" s="49" t="s">
        <v>703</v>
      </c>
      <c r="H1305" s="49" t="s">
        <v>704</v>
      </c>
      <c r="I1305" s="49" t="s">
        <v>705</v>
      </c>
      <c r="J1305" s="49">
        <v>1</v>
      </c>
      <c r="K1305" s="49">
        <v>47</v>
      </c>
      <c r="L1305" s="49">
        <v>1880</v>
      </c>
      <c r="M1305" s="49">
        <v>1985</v>
      </c>
      <c r="N1305" s="49">
        <v>8543909000</v>
      </c>
      <c r="O1305" s="49">
        <v>40</v>
      </c>
      <c r="Q1305" s="49">
        <v>14838.8</v>
      </c>
      <c r="R1305" s="49">
        <v>13364.2</v>
      </c>
      <c r="S1305" s="49">
        <v>16.350000000000001</v>
      </c>
      <c r="T1305" s="49">
        <v>1458.25</v>
      </c>
      <c r="U1305" s="49" t="s">
        <v>707</v>
      </c>
      <c r="V1305" s="49" t="s">
        <v>708</v>
      </c>
      <c r="X1305" s="49" t="s">
        <v>703</v>
      </c>
      <c r="Y1305" s="49" t="s">
        <v>704</v>
      </c>
    </row>
    <row r="1306" spans="1:25" ht="12" customHeight="1">
      <c r="A1306" s="49" t="s">
        <v>1397</v>
      </c>
      <c r="C1306" s="57" t="str">
        <f>_xlfn.XLOOKUP(F1306,truck_and_mark!B:B,truck_and_mark!A:A)</f>
        <v>JN68RPGP</v>
      </c>
      <c r="F1306" s="32" t="s">
        <v>1451</v>
      </c>
      <c r="G1306" s="49" t="s">
        <v>703</v>
      </c>
      <c r="H1306" s="49" t="s">
        <v>704</v>
      </c>
      <c r="I1306" s="49" t="s">
        <v>705</v>
      </c>
      <c r="J1306" s="49">
        <v>1</v>
      </c>
      <c r="K1306" s="49">
        <v>47</v>
      </c>
      <c r="L1306" s="49">
        <v>1880</v>
      </c>
      <c r="M1306" s="49">
        <v>1985</v>
      </c>
      <c r="N1306" s="49">
        <v>8543909000</v>
      </c>
      <c r="O1306" s="49">
        <v>40</v>
      </c>
      <c r="Q1306" s="49">
        <v>14838.8</v>
      </c>
      <c r="R1306" s="49">
        <v>13364.2</v>
      </c>
      <c r="S1306" s="49">
        <v>16.350000000000001</v>
      </c>
      <c r="T1306" s="49">
        <v>1458.25</v>
      </c>
      <c r="U1306" s="49" t="s">
        <v>707</v>
      </c>
      <c r="V1306" s="49" t="s">
        <v>708</v>
      </c>
      <c r="X1306" s="49" t="s">
        <v>703</v>
      </c>
      <c r="Y1306" s="49" t="s">
        <v>704</v>
      </c>
    </row>
    <row r="1307" spans="1:25" ht="12" customHeight="1">
      <c r="A1307" s="49" t="s">
        <v>1397</v>
      </c>
      <c r="C1307" s="57" t="str">
        <f>_xlfn.XLOOKUP(F1307,truck_and_mark!B:B,truck_and_mark!A:A)</f>
        <v>JN68RPGP</v>
      </c>
      <c r="F1307" s="32" t="s">
        <v>1452</v>
      </c>
      <c r="G1307" s="49" t="s">
        <v>703</v>
      </c>
      <c r="H1307" s="49" t="s">
        <v>704</v>
      </c>
      <c r="I1307" s="49" t="s">
        <v>705</v>
      </c>
      <c r="J1307" s="49">
        <v>1</v>
      </c>
      <c r="K1307" s="49">
        <v>47</v>
      </c>
      <c r="L1307" s="49">
        <v>1880</v>
      </c>
      <c r="M1307" s="49">
        <v>1985</v>
      </c>
      <c r="N1307" s="49">
        <v>8543909000</v>
      </c>
      <c r="O1307" s="49">
        <v>40</v>
      </c>
      <c r="Q1307" s="49">
        <v>14838.8</v>
      </c>
      <c r="R1307" s="49">
        <v>13364.2</v>
      </c>
      <c r="S1307" s="49">
        <v>16.350000000000001</v>
      </c>
      <c r="T1307" s="49">
        <v>1458.25</v>
      </c>
      <c r="U1307" s="49" t="s">
        <v>707</v>
      </c>
      <c r="V1307" s="49" t="s">
        <v>708</v>
      </c>
      <c r="X1307" s="49" t="s">
        <v>703</v>
      </c>
      <c r="Y1307" s="49" t="s">
        <v>704</v>
      </c>
    </row>
    <row r="1308" spans="1:25" ht="12" customHeight="1">
      <c r="A1308" s="49" t="s">
        <v>1397</v>
      </c>
      <c r="C1308" s="57" t="str">
        <f>_xlfn.XLOOKUP(F1308,truck_and_mark!B:B,truck_and_mark!A:A)</f>
        <v>JN68RPGP</v>
      </c>
      <c r="F1308" s="32" t="s">
        <v>1455</v>
      </c>
      <c r="G1308" s="49" t="s">
        <v>703</v>
      </c>
      <c r="H1308" s="49" t="s">
        <v>704</v>
      </c>
      <c r="I1308" s="49" t="s">
        <v>705</v>
      </c>
      <c r="J1308" s="49">
        <v>1</v>
      </c>
      <c r="K1308" s="49">
        <v>47</v>
      </c>
      <c r="L1308" s="49">
        <v>1880</v>
      </c>
      <c r="M1308" s="49">
        <v>1985</v>
      </c>
      <c r="N1308" s="49">
        <v>8543909000</v>
      </c>
      <c r="O1308" s="49">
        <v>40</v>
      </c>
      <c r="Q1308" s="49">
        <v>14838.8</v>
      </c>
      <c r="R1308" s="49">
        <v>13364.2</v>
      </c>
      <c r="S1308" s="49">
        <v>16.350000000000001</v>
      </c>
      <c r="T1308" s="49">
        <v>1458.25</v>
      </c>
      <c r="U1308" s="49" t="s">
        <v>707</v>
      </c>
      <c r="V1308" s="49" t="s">
        <v>708</v>
      </c>
      <c r="X1308" s="49" t="s">
        <v>703</v>
      </c>
      <c r="Y1308" s="49" t="s">
        <v>704</v>
      </c>
    </row>
    <row r="1309" spans="1:25" ht="12" customHeight="1">
      <c r="A1309" s="49" t="s">
        <v>1397</v>
      </c>
      <c r="C1309" s="57" t="str">
        <f>_xlfn.XLOOKUP(F1309,truck_and_mark!B:B,truck_and_mark!A:A)</f>
        <v>JN68RPGP</v>
      </c>
      <c r="F1309" s="32" t="s">
        <v>1456</v>
      </c>
      <c r="G1309" s="49" t="s">
        <v>703</v>
      </c>
      <c r="H1309" s="49" t="s">
        <v>704</v>
      </c>
      <c r="I1309" s="49" t="s">
        <v>705</v>
      </c>
      <c r="J1309" s="49">
        <v>1</v>
      </c>
      <c r="K1309" s="49">
        <v>47</v>
      </c>
      <c r="L1309" s="49">
        <v>1880</v>
      </c>
      <c r="M1309" s="49">
        <v>1985</v>
      </c>
      <c r="N1309" s="49">
        <v>8543909000</v>
      </c>
      <c r="O1309" s="49">
        <v>40</v>
      </c>
      <c r="Q1309" s="49">
        <v>14838.8</v>
      </c>
      <c r="R1309" s="49">
        <v>13364.2</v>
      </c>
      <c r="S1309" s="49">
        <v>16.350000000000001</v>
      </c>
      <c r="T1309" s="49">
        <v>1458.25</v>
      </c>
      <c r="U1309" s="49" t="s">
        <v>707</v>
      </c>
      <c r="V1309" s="49" t="s">
        <v>708</v>
      </c>
      <c r="X1309" s="49" t="s">
        <v>703</v>
      </c>
      <c r="Y1309" s="49" t="s">
        <v>704</v>
      </c>
    </row>
    <row r="1310" spans="1:25" ht="12" customHeight="1">
      <c r="A1310" s="49" t="s">
        <v>1397</v>
      </c>
      <c r="C1310" s="57" t="str">
        <f>_xlfn.XLOOKUP(F1310,truck_and_mark!B:B,truck_and_mark!A:A)</f>
        <v>JN68RPGP</v>
      </c>
      <c r="F1310" s="32" t="s">
        <v>1459</v>
      </c>
      <c r="G1310" s="49" t="s">
        <v>703</v>
      </c>
      <c r="H1310" s="49" t="s">
        <v>704</v>
      </c>
      <c r="I1310" s="49" t="s">
        <v>705</v>
      </c>
      <c r="J1310" s="49">
        <v>1</v>
      </c>
      <c r="K1310" s="49">
        <v>47</v>
      </c>
      <c r="L1310" s="49">
        <v>1880</v>
      </c>
      <c r="M1310" s="49">
        <v>1985</v>
      </c>
      <c r="N1310" s="49">
        <v>8543909000</v>
      </c>
      <c r="O1310" s="49">
        <v>40</v>
      </c>
      <c r="Q1310" s="49">
        <v>14838.8</v>
      </c>
      <c r="R1310" s="49">
        <v>13364.2</v>
      </c>
      <c r="S1310" s="49">
        <v>16.350000000000001</v>
      </c>
      <c r="T1310" s="49">
        <v>1458.25</v>
      </c>
      <c r="U1310" s="49" t="s">
        <v>707</v>
      </c>
      <c r="V1310" s="49" t="s">
        <v>708</v>
      </c>
      <c r="X1310" s="49" t="s">
        <v>703</v>
      </c>
      <c r="Y1310" s="49" t="s">
        <v>704</v>
      </c>
    </row>
    <row r="1311" spans="1:25" ht="12" customHeight="1">
      <c r="A1311" s="49" t="s">
        <v>1397</v>
      </c>
      <c r="C1311" s="57" t="str">
        <f>_xlfn.XLOOKUP(F1311,truck_and_mark!B:B,truck_and_mark!A:A)</f>
        <v>JN68RPGP</v>
      </c>
      <c r="F1311" s="32" t="s">
        <v>1551</v>
      </c>
      <c r="G1311" s="49" t="s">
        <v>703</v>
      </c>
      <c r="H1311" s="49" t="s">
        <v>704</v>
      </c>
      <c r="I1311" s="49" t="s">
        <v>705</v>
      </c>
      <c r="J1311" s="49">
        <v>1</v>
      </c>
      <c r="K1311" s="49">
        <v>47</v>
      </c>
      <c r="L1311" s="49">
        <v>1880</v>
      </c>
      <c r="M1311" s="49">
        <v>1985</v>
      </c>
      <c r="N1311" s="49">
        <v>8543909000</v>
      </c>
      <c r="O1311" s="49">
        <v>40</v>
      </c>
      <c r="Q1311" s="49">
        <v>14838.8</v>
      </c>
      <c r="R1311" s="49">
        <v>13364.2</v>
      </c>
      <c r="S1311" s="49">
        <v>16.350000000000001</v>
      </c>
      <c r="T1311" s="49">
        <v>1458.25</v>
      </c>
      <c r="U1311" s="49" t="s">
        <v>707</v>
      </c>
      <c r="V1311" s="49" t="s">
        <v>708</v>
      </c>
      <c r="X1311" s="49" t="s">
        <v>703</v>
      </c>
      <c r="Y1311" s="49" t="s">
        <v>704</v>
      </c>
    </row>
    <row r="1312" spans="1:25" ht="12" customHeight="1">
      <c r="A1312" s="49" t="s">
        <v>1397</v>
      </c>
      <c r="C1312" s="57" t="str">
        <f>_xlfn.XLOOKUP(F1312,truck_and_mark!B:B,truck_and_mark!A:A)</f>
        <v>JN68RPGP</v>
      </c>
      <c r="F1312" s="32" t="s">
        <v>1565</v>
      </c>
      <c r="G1312" s="49" t="s">
        <v>703</v>
      </c>
      <c r="H1312" s="49" t="s">
        <v>704</v>
      </c>
      <c r="I1312" s="49" t="s">
        <v>705</v>
      </c>
      <c r="J1312" s="49">
        <v>1</v>
      </c>
      <c r="K1312" s="49">
        <v>47</v>
      </c>
      <c r="L1312" s="49">
        <v>1880</v>
      </c>
      <c r="M1312" s="49">
        <v>1985</v>
      </c>
      <c r="N1312" s="49">
        <v>8543909000</v>
      </c>
      <c r="O1312" s="49">
        <v>40</v>
      </c>
      <c r="Q1312" s="49">
        <v>14838.8</v>
      </c>
      <c r="R1312" s="49">
        <v>13364.2</v>
      </c>
      <c r="S1312" s="49">
        <v>16.350000000000001</v>
      </c>
      <c r="T1312" s="49">
        <v>1458.25</v>
      </c>
      <c r="U1312" s="49" t="s">
        <v>707</v>
      </c>
      <c r="V1312" s="49" t="s">
        <v>708</v>
      </c>
      <c r="X1312" s="49" t="s">
        <v>703</v>
      </c>
      <c r="Y1312" s="49" t="s">
        <v>704</v>
      </c>
    </row>
    <row r="1313" spans="1:31" ht="12" customHeight="1">
      <c r="A1313" s="49" t="s">
        <v>1397</v>
      </c>
      <c r="C1313" s="57" t="str">
        <f>_xlfn.XLOOKUP(F1313,truck_and_mark!B:B,truck_and_mark!A:A)</f>
        <v>JN68RPGP</v>
      </c>
      <c r="F1313" s="32" t="s">
        <v>1574</v>
      </c>
      <c r="G1313" s="49" t="s">
        <v>703</v>
      </c>
      <c r="H1313" s="49" t="s">
        <v>704</v>
      </c>
      <c r="I1313" s="49" t="s">
        <v>705</v>
      </c>
      <c r="J1313" s="49">
        <v>1</v>
      </c>
      <c r="K1313" s="49">
        <v>47</v>
      </c>
      <c r="L1313" s="49">
        <v>1880</v>
      </c>
      <c r="M1313" s="49">
        <v>1985</v>
      </c>
      <c r="N1313" s="49">
        <v>8543909000</v>
      </c>
      <c r="O1313" s="49">
        <v>40</v>
      </c>
      <c r="Q1313" s="49">
        <v>14838.8</v>
      </c>
      <c r="R1313" s="49">
        <v>13364.2</v>
      </c>
      <c r="S1313" s="49">
        <v>16.350000000000001</v>
      </c>
      <c r="T1313" s="49">
        <v>1458.25</v>
      </c>
      <c r="U1313" s="49" t="s">
        <v>707</v>
      </c>
      <c r="V1313" s="49" t="s">
        <v>708</v>
      </c>
      <c r="X1313" s="49" t="s">
        <v>703</v>
      </c>
      <c r="Y1313" s="49" t="s">
        <v>704</v>
      </c>
    </row>
    <row r="1314" spans="1:31" ht="12" customHeight="1">
      <c r="A1314" s="49" t="s">
        <v>1397</v>
      </c>
      <c r="C1314" s="57" t="str">
        <f>_xlfn.XLOOKUP(F1314,truck_and_mark!B:B,truck_and_mark!A:A)</f>
        <v>JN68RPGP</v>
      </c>
      <c r="F1314" s="32" t="s">
        <v>1587</v>
      </c>
      <c r="G1314" s="49" t="s">
        <v>703</v>
      </c>
      <c r="H1314" s="49" t="s">
        <v>704</v>
      </c>
      <c r="I1314" s="49" t="s">
        <v>705</v>
      </c>
      <c r="J1314" s="49">
        <v>1</v>
      </c>
      <c r="K1314" s="49">
        <v>47</v>
      </c>
      <c r="L1314" s="49">
        <v>1880</v>
      </c>
      <c r="M1314" s="49">
        <v>1985</v>
      </c>
      <c r="N1314" s="49">
        <v>8543909000</v>
      </c>
      <c r="O1314" s="49">
        <v>40</v>
      </c>
      <c r="Q1314" s="49">
        <v>14838.8</v>
      </c>
      <c r="R1314" s="49">
        <v>13364.2</v>
      </c>
      <c r="S1314" s="49">
        <v>16.350000000000001</v>
      </c>
      <c r="T1314" s="49">
        <v>1458.25</v>
      </c>
      <c r="U1314" s="49" t="s">
        <v>707</v>
      </c>
      <c r="V1314" s="49" t="s">
        <v>708</v>
      </c>
      <c r="X1314" s="49" t="s">
        <v>703</v>
      </c>
      <c r="Y1314" s="49" t="s">
        <v>704</v>
      </c>
    </row>
    <row r="1315" spans="1:31" ht="12" customHeight="1">
      <c r="A1315" s="49" t="s">
        <v>1397</v>
      </c>
      <c r="C1315" s="57" t="str">
        <f>_xlfn.XLOOKUP(F1315,truck_and_mark!B:B,truck_and_mark!A:A)</f>
        <v>JN68RPGP</v>
      </c>
      <c r="F1315" s="32" t="s">
        <v>1632</v>
      </c>
      <c r="G1315" s="49" t="s">
        <v>703</v>
      </c>
      <c r="H1315" s="49" t="s">
        <v>704</v>
      </c>
      <c r="I1315" s="49" t="s">
        <v>705</v>
      </c>
      <c r="J1315" s="49">
        <v>1</v>
      </c>
      <c r="K1315" s="49">
        <v>47</v>
      </c>
      <c r="L1315" s="49">
        <v>1880</v>
      </c>
      <c r="M1315" s="49">
        <v>1985</v>
      </c>
      <c r="N1315" s="49">
        <v>8543909000</v>
      </c>
      <c r="O1315" s="49">
        <v>40</v>
      </c>
      <c r="Q1315" s="49">
        <v>14838.8</v>
      </c>
      <c r="R1315" s="49">
        <v>13364.2</v>
      </c>
      <c r="S1315" s="49">
        <v>16.350000000000001</v>
      </c>
      <c r="T1315" s="49">
        <v>1458.25</v>
      </c>
      <c r="U1315" s="49" t="s">
        <v>707</v>
      </c>
      <c r="V1315" s="49" t="s">
        <v>708</v>
      </c>
      <c r="X1315" s="49" t="s">
        <v>703</v>
      </c>
      <c r="Y1315" s="49" t="s">
        <v>704</v>
      </c>
    </row>
    <row r="1316" spans="1:31" ht="12" customHeight="1">
      <c r="A1316" s="49" t="s">
        <v>1397</v>
      </c>
      <c r="C1316" s="57" t="str">
        <f>_xlfn.XLOOKUP(F1316,truck_and_mark!B:B,truck_and_mark!A:A)</f>
        <v>JN68RPGP</v>
      </c>
      <c r="F1316" s="32" t="s">
        <v>1647</v>
      </c>
      <c r="G1316" s="49" t="s">
        <v>703</v>
      </c>
      <c r="H1316" s="49" t="s">
        <v>704</v>
      </c>
      <c r="I1316" s="49" t="s">
        <v>705</v>
      </c>
      <c r="J1316" s="49">
        <v>1</v>
      </c>
      <c r="K1316" s="49">
        <v>47</v>
      </c>
      <c r="L1316" s="49">
        <v>1880</v>
      </c>
      <c r="M1316" s="49">
        <v>1985</v>
      </c>
      <c r="N1316" s="49">
        <v>8543909000</v>
      </c>
      <c r="O1316" s="49">
        <v>40</v>
      </c>
      <c r="Q1316" s="49">
        <v>14838.8</v>
      </c>
      <c r="R1316" s="49">
        <v>13364.2</v>
      </c>
      <c r="S1316" s="49">
        <v>16.350000000000001</v>
      </c>
      <c r="T1316" s="49">
        <v>1458.25</v>
      </c>
      <c r="U1316" s="49" t="s">
        <v>707</v>
      </c>
      <c r="V1316" s="49" t="s">
        <v>708</v>
      </c>
      <c r="X1316" s="49" t="s">
        <v>703</v>
      </c>
      <c r="Y1316" s="49" t="s">
        <v>704</v>
      </c>
    </row>
    <row r="1317" spans="1:31" ht="12" customHeight="1">
      <c r="A1317" s="49" t="s">
        <v>1397</v>
      </c>
      <c r="C1317" s="57" t="str">
        <f>_xlfn.XLOOKUP(F1317,truck_and_mark!B:B,truck_and_mark!A:A)</f>
        <v>JN68RPGP</v>
      </c>
      <c r="F1317" s="32" t="s">
        <v>1678</v>
      </c>
      <c r="G1317" s="49" t="s">
        <v>703</v>
      </c>
      <c r="H1317" s="49" t="s">
        <v>704</v>
      </c>
      <c r="I1317" s="49" t="s">
        <v>705</v>
      </c>
      <c r="J1317" s="49">
        <v>1</v>
      </c>
      <c r="K1317" s="49">
        <v>47</v>
      </c>
      <c r="L1317" s="49">
        <v>1880</v>
      </c>
      <c r="M1317" s="49">
        <v>1985</v>
      </c>
      <c r="N1317" s="49">
        <v>8543909000</v>
      </c>
      <c r="O1317" s="49">
        <v>40</v>
      </c>
      <c r="Q1317" s="49">
        <v>14838.8</v>
      </c>
      <c r="R1317" s="49">
        <v>13364.2</v>
      </c>
      <c r="S1317" s="49">
        <v>16.350000000000001</v>
      </c>
      <c r="T1317" s="49">
        <v>1458.25</v>
      </c>
      <c r="U1317" s="49" t="s">
        <v>707</v>
      </c>
      <c r="V1317" s="49" t="s">
        <v>708</v>
      </c>
      <c r="X1317" s="49" t="s">
        <v>703</v>
      </c>
      <c r="Y1317" s="49" t="s">
        <v>704</v>
      </c>
    </row>
    <row r="1318" spans="1:31" ht="12" customHeight="1">
      <c r="A1318" s="49" t="s">
        <v>1397</v>
      </c>
      <c r="C1318" s="57" t="str">
        <f>_xlfn.XLOOKUP(F1318,truck_and_mark!B:B,truck_and_mark!A:A)</f>
        <v>JN68RPGP</v>
      </c>
      <c r="F1318" s="32" t="s">
        <v>1679</v>
      </c>
      <c r="G1318" s="49" t="s">
        <v>703</v>
      </c>
      <c r="H1318" s="49" t="s">
        <v>704</v>
      </c>
      <c r="I1318" s="49" t="s">
        <v>705</v>
      </c>
      <c r="J1318" s="49">
        <v>1</v>
      </c>
      <c r="K1318" s="49">
        <v>47</v>
      </c>
      <c r="L1318" s="49">
        <v>1880</v>
      </c>
      <c r="M1318" s="49">
        <v>1985</v>
      </c>
      <c r="N1318" s="49">
        <v>8543909000</v>
      </c>
      <c r="O1318" s="49">
        <v>40</v>
      </c>
      <c r="Q1318" s="49">
        <v>14838.8</v>
      </c>
      <c r="R1318" s="49">
        <v>13364.2</v>
      </c>
      <c r="S1318" s="49">
        <v>16.350000000000001</v>
      </c>
      <c r="T1318" s="49">
        <v>1458.25</v>
      </c>
      <c r="U1318" s="49" t="s">
        <v>707</v>
      </c>
      <c r="V1318" s="49" t="s">
        <v>708</v>
      </c>
      <c r="X1318" s="49" t="s">
        <v>703</v>
      </c>
      <c r="Y1318" s="49" t="s">
        <v>704</v>
      </c>
    </row>
    <row r="1319" spans="1:31" ht="12" customHeight="1">
      <c r="A1319" s="49" t="s">
        <v>1397</v>
      </c>
      <c r="C1319" s="57" t="str">
        <f>_xlfn.XLOOKUP(F1319,truck_and_mark!B:B,truck_and_mark!A:A)</f>
        <v>JN68RPGP</v>
      </c>
      <c r="F1319" s="32" t="s">
        <v>1685</v>
      </c>
      <c r="G1319" s="49" t="s">
        <v>703</v>
      </c>
      <c r="H1319" s="49" t="s">
        <v>704</v>
      </c>
      <c r="I1319" s="49" t="s">
        <v>705</v>
      </c>
      <c r="J1319" s="49">
        <v>1</v>
      </c>
      <c r="K1319" s="49">
        <v>47</v>
      </c>
      <c r="L1319" s="49">
        <v>1880</v>
      </c>
      <c r="M1319" s="49">
        <v>1985</v>
      </c>
      <c r="N1319" s="49">
        <v>8543909000</v>
      </c>
      <c r="O1319" s="49">
        <v>40</v>
      </c>
      <c r="Q1319" s="49">
        <v>14838.8</v>
      </c>
      <c r="R1319" s="49">
        <v>13364.2</v>
      </c>
      <c r="S1319" s="49">
        <v>16.350000000000001</v>
      </c>
      <c r="T1319" s="49">
        <v>1458.25</v>
      </c>
      <c r="U1319" s="49" t="s">
        <v>707</v>
      </c>
      <c r="V1319" s="49" t="s">
        <v>708</v>
      </c>
      <c r="X1319" s="49" t="s">
        <v>703</v>
      </c>
      <c r="Y1319" s="49" t="s">
        <v>704</v>
      </c>
    </row>
    <row r="1320" spans="1:31" ht="12" customHeight="1">
      <c r="A1320" s="55" t="s">
        <v>4120</v>
      </c>
      <c r="C1320" s="57" t="str">
        <f>_xlfn.XLOOKUP(F1320,truck_and_mark!B:B,truck_and_mark!A:A)</f>
        <v>KDV706MP</v>
      </c>
      <c r="F1320" s="32" t="s">
        <v>4121</v>
      </c>
      <c r="G1320" s="49" t="s">
        <v>729</v>
      </c>
      <c r="H1320" s="49" t="s">
        <v>4122</v>
      </c>
      <c r="I1320" s="55" t="s">
        <v>731</v>
      </c>
      <c r="J1320" s="49">
        <v>1</v>
      </c>
      <c r="K1320" s="49">
        <v>14040</v>
      </c>
      <c r="L1320" s="49">
        <v>14040</v>
      </c>
      <c r="M1320" s="49">
        <v>14040</v>
      </c>
      <c r="N1320" s="12">
        <v>8705909990</v>
      </c>
      <c r="O1320" s="49">
        <v>1</v>
      </c>
      <c r="Q1320" s="53">
        <v>74129.850000000006</v>
      </c>
      <c r="R1320" s="53">
        <v>57094.46</v>
      </c>
      <c r="S1320" s="53">
        <v>81.540000000000006</v>
      </c>
      <c r="T1320" s="53">
        <v>16953.849999999999</v>
      </c>
      <c r="U1320" s="49" t="s">
        <v>733</v>
      </c>
      <c r="V1320" s="49" t="s">
        <v>734</v>
      </c>
      <c r="X1320" s="58" t="s">
        <v>729</v>
      </c>
      <c r="Y1320" s="58" t="s">
        <v>730</v>
      </c>
    </row>
    <row r="1321" spans="1:31" ht="12" customHeight="1">
      <c r="A1321" s="49" t="s">
        <v>1181</v>
      </c>
      <c r="C1321" s="57" t="str">
        <f>_xlfn.XLOOKUP(F1321,truck_and_mark!B:B,truck_and_mark!A:A)</f>
        <v>ND718443</v>
      </c>
      <c r="E1321" s="55" t="s">
        <v>1183</v>
      </c>
      <c r="F1321" s="32" t="s">
        <v>1184</v>
      </c>
      <c r="G1321" s="59" t="s">
        <v>681</v>
      </c>
      <c r="H1321" s="59" t="s">
        <v>682</v>
      </c>
      <c r="J1321" s="49">
        <v>1</v>
      </c>
      <c r="K1321" s="49">
        <v>20</v>
      </c>
      <c r="L1321" s="49">
        <v>6500</v>
      </c>
      <c r="M1321" s="49">
        <v>6800</v>
      </c>
      <c r="N1321" s="49">
        <v>9406900090</v>
      </c>
      <c r="O1321" s="59">
        <v>250</v>
      </c>
      <c r="Q1321" s="44">
        <v>73086.3</v>
      </c>
      <c r="R1321" s="44">
        <v>71208.2</v>
      </c>
      <c r="S1321" s="45">
        <v>80.394999999999996</v>
      </c>
      <c r="T1321" s="45">
        <v>1797.7050000000099</v>
      </c>
      <c r="U1321" s="49" t="s">
        <v>357</v>
      </c>
      <c r="V1321" s="49" t="s">
        <v>358</v>
      </c>
      <c r="X1321" s="49" t="s">
        <v>681</v>
      </c>
      <c r="Y1321" s="49" t="s">
        <v>682</v>
      </c>
    </row>
    <row r="1322" spans="1:31" ht="12" customHeight="1">
      <c r="A1322" s="55" t="s">
        <v>4120</v>
      </c>
      <c r="C1322" s="57" t="str">
        <f>_xlfn.XLOOKUP(F1322,truck_and_mark!B:B,truck_and_mark!A:A)</f>
        <v>NUR67648</v>
      </c>
      <c r="F1322" s="32" t="s">
        <v>4123</v>
      </c>
      <c r="G1322" s="49" t="s">
        <v>729</v>
      </c>
      <c r="H1322" s="49" t="s">
        <v>4122</v>
      </c>
      <c r="I1322" s="55" t="s">
        <v>731</v>
      </c>
      <c r="J1322" s="49">
        <v>1</v>
      </c>
      <c r="K1322" s="49">
        <v>14040</v>
      </c>
      <c r="L1322" s="49">
        <v>14040</v>
      </c>
      <c r="M1322" s="49">
        <v>14040</v>
      </c>
      <c r="N1322" s="60"/>
      <c r="O1322" s="49">
        <v>1</v>
      </c>
      <c r="Q1322" s="53">
        <v>74129.850000000006</v>
      </c>
      <c r="R1322" s="53">
        <v>57094.46</v>
      </c>
      <c r="S1322" s="53">
        <v>81.540000000000006</v>
      </c>
      <c r="T1322" s="53">
        <v>16953.849999999999</v>
      </c>
      <c r="U1322" s="49" t="s">
        <v>733</v>
      </c>
      <c r="V1322" s="49" t="s">
        <v>734</v>
      </c>
      <c r="X1322" s="58" t="s">
        <v>729</v>
      </c>
      <c r="Y1322" s="58" t="s">
        <v>730</v>
      </c>
    </row>
    <row r="1323" spans="1:31" ht="12" customHeight="1">
      <c r="A1323" s="49" t="s">
        <v>892</v>
      </c>
      <c r="C1323" s="57" t="e">
        <f>_xlfn.XLOOKUP(F1323,truck_and_mark!B:B,truck_and_mark!A:A)</f>
        <v>#N/A</v>
      </c>
      <c r="F1323" s="32" t="s">
        <v>893</v>
      </c>
      <c r="G1323" s="57" t="s">
        <v>84</v>
      </c>
      <c r="H1323" s="57" t="s">
        <v>894</v>
      </c>
      <c r="I1323" s="57" t="s">
        <v>895</v>
      </c>
      <c r="J1323" s="79">
        <v>1</v>
      </c>
      <c r="K1323" s="57">
        <v>3.2</v>
      </c>
      <c r="L1323" s="57">
        <v>307.2</v>
      </c>
      <c r="M1323" s="79">
        <v>600</v>
      </c>
      <c r="N1323" s="49" t="e">
        <f>_xlfn.XLOOKUP(AE1323,CI!C:C,CI!#REF!)</f>
        <v>#REF!</v>
      </c>
      <c r="Q1323" s="38">
        <v>2885.76</v>
      </c>
      <c r="R1323" s="38">
        <v>2135.04</v>
      </c>
      <c r="S1323" s="38">
        <v>2.88</v>
      </c>
      <c r="T1323" s="38">
        <v>747.84</v>
      </c>
      <c r="U1323" s="5" t="s">
        <v>18</v>
      </c>
      <c r="V1323" s="5" t="s">
        <v>19</v>
      </c>
      <c r="X1323" s="57" t="s">
        <v>84</v>
      </c>
      <c r="Y1323" s="57" t="s">
        <v>85</v>
      </c>
      <c r="AE1323" s="49">
        <v>6307900010</v>
      </c>
    </row>
    <row r="1324" spans="1:31" ht="12" customHeight="1">
      <c r="A1324" s="49" t="s">
        <v>892</v>
      </c>
      <c r="C1324" s="57" t="e">
        <f>_xlfn.XLOOKUP(F1324,truck_and_mark!B:B,truck_and_mark!A:A)</f>
        <v>#N/A</v>
      </c>
      <c r="F1324" s="32" t="s">
        <v>893</v>
      </c>
      <c r="G1324" s="57" t="s">
        <v>896</v>
      </c>
      <c r="H1324" s="57" t="s">
        <v>897</v>
      </c>
      <c r="I1324" s="57"/>
      <c r="J1324" s="60"/>
      <c r="K1324" s="57">
        <v>2.6</v>
      </c>
      <c r="L1324" s="57">
        <v>88.4</v>
      </c>
      <c r="M1324" s="60"/>
      <c r="N1324" s="49" t="e">
        <f>_xlfn.XLOOKUP(X1324,CI!C:C,CI!#REF!)</f>
        <v>#REF!</v>
      </c>
      <c r="Q1324" s="38">
        <v>754.46</v>
      </c>
      <c r="R1324" s="38">
        <v>558.28</v>
      </c>
      <c r="S1324" s="38">
        <v>0.8296</v>
      </c>
      <c r="T1324" s="38">
        <v>195.35040000000001</v>
      </c>
      <c r="U1324" s="5" t="s">
        <v>18</v>
      </c>
      <c r="V1324" s="5" t="s">
        <v>19</v>
      </c>
      <c r="X1324" s="57" t="s">
        <v>101</v>
      </c>
      <c r="Y1324" s="57" t="s">
        <v>102</v>
      </c>
      <c r="AE1324" s="49">
        <v>8539490000</v>
      </c>
    </row>
    <row r="1325" spans="1:31" ht="12" customHeight="1">
      <c r="A1325" s="49" t="s">
        <v>892</v>
      </c>
      <c r="C1325" s="57" t="e">
        <f>_xlfn.XLOOKUP(F1325,truck_and_mark!B:B,truck_and_mark!A:A)</f>
        <v>#N/A</v>
      </c>
      <c r="F1325" s="32" t="s">
        <v>898</v>
      </c>
      <c r="G1325" s="57" t="s">
        <v>84</v>
      </c>
      <c r="H1325" s="57" t="s">
        <v>894</v>
      </c>
      <c r="I1325" s="57" t="s">
        <v>895</v>
      </c>
      <c r="J1325" s="79">
        <v>1</v>
      </c>
      <c r="K1325" s="57">
        <v>3.2</v>
      </c>
      <c r="L1325" s="57">
        <v>307.2</v>
      </c>
      <c r="M1325" s="79">
        <v>600</v>
      </c>
      <c r="N1325" s="49" t="e">
        <f>_xlfn.XLOOKUP(X1325,CI!C:C,CI!#REF!)</f>
        <v>#REF!</v>
      </c>
      <c r="Q1325" s="38">
        <v>2885.76</v>
      </c>
      <c r="R1325" s="38">
        <v>2135.04</v>
      </c>
      <c r="S1325" s="38">
        <v>2.88</v>
      </c>
      <c r="T1325" s="38">
        <v>747.84</v>
      </c>
      <c r="U1325" s="5" t="s">
        <v>18</v>
      </c>
      <c r="V1325" s="5" t="s">
        <v>19</v>
      </c>
      <c r="X1325" s="57" t="s">
        <v>84</v>
      </c>
      <c r="Y1325" s="57" t="s">
        <v>85</v>
      </c>
      <c r="AE1325" s="49">
        <v>8424899990</v>
      </c>
    </row>
    <row r="1326" spans="1:31" ht="12" customHeight="1">
      <c r="A1326" s="49" t="s">
        <v>892</v>
      </c>
      <c r="C1326" s="57" t="e">
        <f>_xlfn.XLOOKUP(F1326,truck_and_mark!B:B,truck_and_mark!A:A)</f>
        <v>#N/A</v>
      </c>
      <c r="F1326" s="32" t="s">
        <v>898</v>
      </c>
      <c r="G1326" s="57" t="s">
        <v>896</v>
      </c>
      <c r="H1326" s="57" t="s">
        <v>897</v>
      </c>
      <c r="I1326" s="57"/>
      <c r="J1326" s="60"/>
      <c r="K1326" s="57">
        <v>2.6</v>
      </c>
      <c r="L1326" s="57">
        <v>85.8</v>
      </c>
      <c r="M1326" s="60"/>
      <c r="N1326" s="49" t="e">
        <f>_xlfn.XLOOKUP(X1326,CI!C:C,CI!#REF!)</f>
        <v>#REF!</v>
      </c>
      <c r="Q1326" s="38">
        <v>732.27</v>
      </c>
      <c r="R1326" s="38">
        <v>541.86</v>
      </c>
      <c r="S1326" s="38">
        <v>0.80520000000000003</v>
      </c>
      <c r="T1326" s="38">
        <v>189.60480000000001</v>
      </c>
      <c r="U1326" s="5" t="s">
        <v>18</v>
      </c>
      <c r="V1326" s="5" t="s">
        <v>19</v>
      </c>
      <c r="X1326" s="57" t="s">
        <v>101</v>
      </c>
      <c r="Y1326" s="57" t="s">
        <v>102</v>
      </c>
      <c r="AE1326" s="49">
        <v>3926909090</v>
      </c>
    </row>
    <row r="1327" spans="1:31" ht="12" customHeight="1">
      <c r="A1327" s="49" t="s">
        <v>892</v>
      </c>
      <c r="C1327" s="57" t="e">
        <f>_xlfn.XLOOKUP(F1327,truck_and_mark!B:B,truck_and_mark!A:A)</f>
        <v>#N/A</v>
      </c>
      <c r="F1327" s="32" t="s">
        <v>899</v>
      </c>
      <c r="G1327" s="57" t="s">
        <v>84</v>
      </c>
      <c r="H1327" s="57" t="s">
        <v>894</v>
      </c>
      <c r="I1327" s="57" t="s">
        <v>895</v>
      </c>
      <c r="J1327" s="79">
        <v>1</v>
      </c>
      <c r="K1327" s="57">
        <v>3.2</v>
      </c>
      <c r="L1327" s="57">
        <v>307.2</v>
      </c>
      <c r="M1327" s="79">
        <v>600</v>
      </c>
      <c r="N1327" s="49" t="e">
        <f>_xlfn.XLOOKUP(X1327,CI!C:C,CI!#REF!)</f>
        <v>#REF!</v>
      </c>
      <c r="Q1327" s="38">
        <v>2885.76</v>
      </c>
      <c r="R1327" s="38">
        <v>2135.04</v>
      </c>
      <c r="S1327" s="38">
        <v>2.88</v>
      </c>
      <c r="T1327" s="38">
        <v>747.84</v>
      </c>
      <c r="U1327" s="5" t="s">
        <v>18</v>
      </c>
      <c r="V1327" s="5" t="s">
        <v>19</v>
      </c>
      <c r="X1327" s="57" t="s">
        <v>84</v>
      </c>
      <c r="Y1327" s="57" t="s">
        <v>85</v>
      </c>
      <c r="AE1327" s="49">
        <v>6109909093</v>
      </c>
    </row>
    <row r="1328" spans="1:31" ht="12" customHeight="1">
      <c r="A1328" s="49" t="s">
        <v>892</v>
      </c>
      <c r="C1328" s="57" t="e">
        <f>_xlfn.XLOOKUP(F1328,truck_and_mark!B:B,truck_and_mark!A:A)</f>
        <v>#N/A</v>
      </c>
      <c r="F1328" s="32" t="s">
        <v>899</v>
      </c>
      <c r="G1328" s="57" t="s">
        <v>896</v>
      </c>
      <c r="H1328" s="57" t="s">
        <v>897</v>
      </c>
      <c r="I1328" s="57"/>
      <c r="J1328" s="60"/>
      <c r="K1328" s="57">
        <v>2.6</v>
      </c>
      <c r="L1328" s="57">
        <v>85.8</v>
      </c>
      <c r="M1328" s="60"/>
      <c r="N1328" s="49" t="e">
        <f>_xlfn.XLOOKUP(X1328,CI!C:C,CI!#REF!)</f>
        <v>#REF!</v>
      </c>
      <c r="Q1328" s="38">
        <v>732.27</v>
      </c>
      <c r="R1328" s="38">
        <v>541.86</v>
      </c>
      <c r="S1328" s="38">
        <v>0.80520000000000003</v>
      </c>
      <c r="T1328" s="38">
        <v>189.60480000000001</v>
      </c>
      <c r="U1328" s="5" t="s">
        <v>18</v>
      </c>
      <c r="V1328" s="5" t="s">
        <v>19</v>
      </c>
      <c r="X1328" s="57" t="s">
        <v>101</v>
      </c>
      <c r="Y1328" s="57" t="s">
        <v>102</v>
      </c>
      <c r="AE1328" s="49">
        <v>3926909090</v>
      </c>
    </row>
    <row r="1329" spans="1:31" ht="12" customHeight="1">
      <c r="A1329" s="49" t="s">
        <v>892</v>
      </c>
      <c r="C1329" s="57" t="e">
        <f>_xlfn.XLOOKUP(F1329,truck_and_mark!B:B,truck_and_mark!A:A)</f>
        <v>#N/A</v>
      </c>
      <c r="F1329" s="32" t="s">
        <v>900</v>
      </c>
      <c r="G1329" s="57" t="s">
        <v>901</v>
      </c>
      <c r="H1329" s="57" t="s">
        <v>902</v>
      </c>
      <c r="I1329" s="57" t="s">
        <v>903</v>
      </c>
      <c r="J1329" s="79">
        <v>1</v>
      </c>
      <c r="K1329" s="57">
        <v>7.2</v>
      </c>
      <c r="L1329" s="57">
        <v>57.6</v>
      </c>
      <c r="M1329" s="79">
        <v>570</v>
      </c>
      <c r="N1329" s="49" t="e">
        <f>_xlfn.XLOOKUP(X1329,CI!C:C,CI!#REF!)</f>
        <v>#REF!</v>
      </c>
      <c r="Q1329" s="38">
        <v>1049.92</v>
      </c>
      <c r="R1329" s="38">
        <v>776.8</v>
      </c>
      <c r="S1329" s="38">
        <v>1.1499999999999999</v>
      </c>
      <c r="T1329" s="38">
        <v>271.97000000000003</v>
      </c>
      <c r="U1329" s="5" t="s">
        <v>18</v>
      </c>
      <c r="V1329" s="5" t="s">
        <v>19</v>
      </c>
      <c r="X1329" s="57" t="s">
        <v>20</v>
      </c>
      <c r="Y1329" s="57" t="s">
        <v>21</v>
      </c>
      <c r="AE1329" s="49">
        <v>8310000000</v>
      </c>
    </row>
    <row r="1330" spans="1:31" ht="12" customHeight="1">
      <c r="A1330" s="49" t="s">
        <v>892</v>
      </c>
      <c r="C1330" s="57" t="e">
        <f>_xlfn.XLOOKUP(F1330,truck_and_mark!B:B,truck_and_mark!A:A)</f>
        <v>#N/A</v>
      </c>
      <c r="F1330" s="32" t="s">
        <v>900</v>
      </c>
      <c r="G1330" s="57" t="s">
        <v>70</v>
      </c>
      <c r="H1330" s="57" t="s">
        <v>904</v>
      </c>
      <c r="I1330" s="57" t="s">
        <v>905</v>
      </c>
      <c r="J1330" s="60"/>
      <c r="K1330" s="57">
        <v>0.45</v>
      </c>
      <c r="L1330" s="57">
        <v>54</v>
      </c>
      <c r="M1330" s="60"/>
      <c r="N1330" s="49" t="e">
        <f>_xlfn.XLOOKUP(X1330,CI!C:C,CI!#REF!)</f>
        <v>#REF!</v>
      </c>
      <c r="Q1330" s="38">
        <v>572.4</v>
      </c>
      <c r="R1330" s="38">
        <v>423.6</v>
      </c>
      <c r="S1330" s="38">
        <v>0.63</v>
      </c>
      <c r="T1330" s="38">
        <v>148.16999999999999</v>
      </c>
      <c r="U1330" s="5" t="s">
        <v>18</v>
      </c>
      <c r="V1330" s="5" t="s">
        <v>19</v>
      </c>
      <c r="X1330" s="57" t="s">
        <v>70</v>
      </c>
      <c r="Y1330" s="57" t="s">
        <v>71</v>
      </c>
      <c r="AE1330" s="49">
        <v>8516719000</v>
      </c>
    </row>
    <row r="1331" spans="1:31" ht="12" customHeight="1">
      <c r="A1331" s="49" t="s">
        <v>892</v>
      </c>
      <c r="C1331" s="57" t="e">
        <f>_xlfn.XLOOKUP(F1331,truck_and_mark!B:B,truck_and_mark!A:A)</f>
        <v>#N/A</v>
      </c>
      <c r="F1331" s="32" t="s">
        <v>900</v>
      </c>
      <c r="G1331" s="57" t="s">
        <v>84</v>
      </c>
      <c r="H1331" s="57" t="s">
        <v>894</v>
      </c>
      <c r="I1331" s="57" t="s">
        <v>895</v>
      </c>
      <c r="J1331" s="60"/>
      <c r="K1331" s="57">
        <v>3.2</v>
      </c>
      <c r="L1331" s="57">
        <v>38.4</v>
      </c>
      <c r="M1331" s="60"/>
      <c r="N1331" s="49" t="e">
        <f>_xlfn.XLOOKUP(X1331,CI!C:C,CI!#REF!)</f>
        <v>#REF!</v>
      </c>
      <c r="Q1331" s="38">
        <v>360.72</v>
      </c>
      <c r="R1331" s="38">
        <v>266.88</v>
      </c>
      <c r="S1331" s="38">
        <v>1.28</v>
      </c>
      <c r="T1331" s="38">
        <v>92.56</v>
      </c>
      <c r="U1331" s="5" t="s">
        <v>18</v>
      </c>
      <c r="V1331" s="5" t="s">
        <v>19</v>
      </c>
      <c r="X1331" s="57" t="s">
        <v>84</v>
      </c>
      <c r="Y1331" s="57" t="s">
        <v>85</v>
      </c>
      <c r="AE1331" s="49">
        <v>7323930000</v>
      </c>
    </row>
    <row r="1332" spans="1:31" ht="12" customHeight="1">
      <c r="A1332" s="49" t="s">
        <v>892</v>
      </c>
      <c r="C1332" s="57" t="e">
        <f>_xlfn.XLOOKUP(F1332,truck_and_mark!B:B,truck_and_mark!A:A)</f>
        <v>#N/A</v>
      </c>
      <c r="F1332" s="32" t="s">
        <v>900</v>
      </c>
      <c r="G1332" s="57" t="s">
        <v>906</v>
      </c>
      <c r="H1332" s="57" t="s">
        <v>907</v>
      </c>
      <c r="I1332" s="57" t="s">
        <v>908</v>
      </c>
      <c r="J1332" s="60"/>
      <c r="K1332" s="57">
        <v>34</v>
      </c>
      <c r="L1332" s="57">
        <v>204</v>
      </c>
      <c r="M1332" s="60"/>
      <c r="N1332" s="49" t="e">
        <f>_xlfn.XLOOKUP(X1332,CI!C:C,CI!#REF!)</f>
        <v>#REF!</v>
      </c>
      <c r="Q1332" s="38">
        <v>744.48</v>
      </c>
      <c r="R1332" s="38">
        <v>550.79999999999995</v>
      </c>
      <c r="S1332" s="39">
        <v>0.81799999999999995</v>
      </c>
      <c r="T1332" s="38">
        <v>192.86199999999999</v>
      </c>
      <c r="U1332" s="5" t="s">
        <v>18</v>
      </c>
      <c r="V1332" s="5" t="s">
        <v>19</v>
      </c>
      <c r="X1332" s="57" t="s">
        <v>65</v>
      </c>
      <c r="Y1332" s="57" t="s">
        <v>42</v>
      </c>
      <c r="AE1332" s="49">
        <v>7013490000</v>
      </c>
    </row>
    <row r="1333" spans="1:31" ht="12" customHeight="1">
      <c r="A1333" s="49" t="s">
        <v>892</v>
      </c>
      <c r="C1333" s="57" t="e">
        <f>_xlfn.XLOOKUP(F1333,truck_and_mark!B:B,truck_and_mark!A:A)</f>
        <v>#N/A</v>
      </c>
      <c r="F1333" s="32" t="s">
        <v>900</v>
      </c>
      <c r="G1333" s="57" t="s">
        <v>310</v>
      </c>
      <c r="H1333" s="57" t="s">
        <v>311</v>
      </c>
      <c r="I1333" s="57"/>
      <c r="J1333" s="60"/>
      <c r="K1333" s="57">
        <v>2.2000000000000002</v>
      </c>
      <c r="L1333" s="57">
        <v>6.6</v>
      </c>
      <c r="M1333" s="60"/>
      <c r="N1333" s="49" t="e">
        <f>_xlfn.XLOOKUP(X1333,CI!C:C,CI!#REF!)</f>
        <v>#REF!</v>
      </c>
      <c r="Q1333" s="38">
        <v>21.48</v>
      </c>
      <c r="R1333" s="38">
        <v>15.9</v>
      </c>
      <c r="S1333" s="38">
        <v>0.02</v>
      </c>
      <c r="T1333" s="38">
        <v>5.56</v>
      </c>
      <c r="U1333" s="5" t="s">
        <v>18</v>
      </c>
      <c r="V1333" s="5" t="s">
        <v>19</v>
      </c>
      <c r="X1333" s="57" t="s">
        <v>310</v>
      </c>
      <c r="Y1333" s="57" t="s">
        <v>311</v>
      </c>
      <c r="AE1333" s="49">
        <v>8306300000</v>
      </c>
    </row>
    <row r="1334" spans="1:31" ht="12" customHeight="1">
      <c r="A1334" s="49" t="s">
        <v>892</v>
      </c>
      <c r="C1334" s="57" t="e">
        <f>_xlfn.XLOOKUP(F1334,truck_and_mark!B:B,truck_and_mark!A:A)</f>
        <v>#N/A</v>
      </c>
      <c r="F1334" s="32" t="s">
        <v>900</v>
      </c>
      <c r="G1334" s="57" t="s">
        <v>313</v>
      </c>
      <c r="H1334" s="57" t="s">
        <v>314</v>
      </c>
      <c r="I1334" s="57" t="s">
        <v>909</v>
      </c>
      <c r="J1334" s="60"/>
      <c r="K1334" s="57">
        <v>1.5</v>
      </c>
      <c r="L1334" s="57">
        <v>4.5</v>
      </c>
      <c r="M1334" s="60"/>
      <c r="N1334" s="49" t="e">
        <f>_xlfn.XLOOKUP(X1334,CI!C:C,CI!#REF!)</f>
        <v>#REF!</v>
      </c>
      <c r="Q1334" s="38">
        <v>21.48</v>
      </c>
      <c r="R1334" s="38">
        <v>15.9</v>
      </c>
      <c r="S1334" s="38">
        <v>0.02</v>
      </c>
      <c r="T1334" s="38">
        <v>5.56</v>
      </c>
      <c r="U1334" s="5" t="s">
        <v>18</v>
      </c>
      <c r="V1334" s="5" t="s">
        <v>19</v>
      </c>
      <c r="X1334" s="57" t="s">
        <v>313</v>
      </c>
      <c r="Y1334" s="57" t="s">
        <v>314</v>
      </c>
      <c r="AE1334" s="49">
        <v>9403200000</v>
      </c>
    </row>
    <row r="1335" spans="1:31" ht="12" customHeight="1">
      <c r="A1335" s="49" t="s">
        <v>892</v>
      </c>
      <c r="C1335" s="57" t="e">
        <f>_xlfn.XLOOKUP(F1335,truck_and_mark!B:B,truck_and_mark!A:A)</f>
        <v>#N/A</v>
      </c>
      <c r="F1335" s="32" t="s">
        <v>900</v>
      </c>
      <c r="G1335" s="57" t="s">
        <v>316</v>
      </c>
      <c r="H1335" s="57" t="s">
        <v>317</v>
      </c>
      <c r="I1335" s="57"/>
      <c r="J1335" s="60"/>
      <c r="K1335" s="40">
        <v>0.63333333333333297</v>
      </c>
      <c r="L1335" s="57">
        <v>1.9</v>
      </c>
      <c r="M1335" s="60"/>
      <c r="N1335" s="49" t="e">
        <f>_xlfn.XLOOKUP(X1335,CI!C:C,CI!#REF!)</f>
        <v>#REF!</v>
      </c>
      <c r="Q1335" s="38">
        <v>85.92</v>
      </c>
      <c r="R1335" s="38">
        <v>63.57</v>
      </c>
      <c r="S1335" s="38">
        <v>0.09</v>
      </c>
      <c r="T1335" s="38">
        <v>22.26</v>
      </c>
      <c r="U1335" s="5" t="s">
        <v>18</v>
      </c>
      <c r="V1335" s="5" t="s">
        <v>19</v>
      </c>
      <c r="X1335" s="57" t="s">
        <v>316</v>
      </c>
      <c r="Y1335" s="57" t="s">
        <v>317</v>
      </c>
      <c r="AE1335" s="49">
        <v>6601910000</v>
      </c>
    </row>
    <row r="1336" spans="1:31" ht="12" customHeight="1">
      <c r="A1336" s="49" t="s">
        <v>892</v>
      </c>
      <c r="C1336" s="57" t="e">
        <f>_xlfn.XLOOKUP(F1336,truck_and_mark!B:B,truck_and_mark!A:A)</f>
        <v>#N/A</v>
      </c>
      <c r="F1336" s="32" t="s">
        <v>900</v>
      </c>
      <c r="G1336" s="57" t="s">
        <v>319</v>
      </c>
      <c r="H1336" s="57" t="s">
        <v>320</v>
      </c>
      <c r="I1336" s="57"/>
      <c r="J1336" s="60"/>
      <c r="K1336" s="57">
        <v>0.6</v>
      </c>
      <c r="L1336" s="57">
        <v>1.8</v>
      </c>
      <c r="M1336" s="60"/>
      <c r="N1336" s="49" t="e">
        <f>_xlfn.XLOOKUP(X1336,CI!C:C,CI!#REF!)</f>
        <v>#REF!</v>
      </c>
      <c r="Q1336" s="38">
        <v>21.48</v>
      </c>
      <c r="R1336" s="38">
        <v>15.9</v>
      </c>
      <c r="S1336" s="38">
        <v>0.02</v>
      </c>
      <c r="T1336" s="38">
        <v>5.56</v>
      </c>
      <c r="U1336" s="5" t="s">
        <v>18</v>
      </c>
      <c r="V1336" s="5" t="s">
        <v>19</v>
      </c>
      <c r="X1336" s="57" t="s">
        <v>319</v>
      </c>
      <c r="Y1336" s="57" t="s">
        <v>320</v>
      </c>
      <c r="AE1336" s="49">
        <v>8509809000</v>
      </c>
    </row>
    <row r="1337" spans="1:31" ht="12" customHeight="1">
      <c r="A1337" s="49" t="s">
        <v>892</v>
      </c>
      <c r="C1337" s="57" t="e">
        <f>_xlfn.XLOOKUP(F1337,truck_and_mark!B:B,truck_and_mark!A:A)</f>
        <v>#N/A</v>
      </c>
      <c r="F1337" s="32" t="s">
        <v>900</v>
      </c>
      <c r="G1337" s="57" t="s">
        <v>322</v>
      </c>
      <c r="H1337" s="57" t="s">
        <v>323</v>
      </c>
      <c r="I1337" s="57" t="s">
        <v>910</v>
      </c>
      <c r="J1337" s="60"/>
      <c r="K1337" s="38">
        <v>0.73333333333333295</v>
      </c>
      <c r="L1337" s="57">
        <v>2.2000000000000002</v>
      </c>
      <c r="M1337" s="60"/>
      <c r="N1337" s="49" t="e">
        <f>_xlfn.XLOOKUP(X1337,CI!C:C,CI!#REF!)</f>
        <v>#REF!</v>
      </c>
      <c r="Q1337" s="38">
        <v>96.63</v>
      </c>
      <c r="R1337" s="38">
        <v>71.489999999999995</v>
      </c>
      <c r="S1337" s="38">
        <v>0.11</v>
      </c>
      <c r="T1337" s="38">
        <v>25.03</v>
      </c>
      <c r="U1337" s="5" t="s">
        <v>18</v>
      </c>
      <c r="V1337" s="5" t="s">
        <v>19</v>
      </c>
      <c r="X1337" s="57" t="s">
        <v>322</v>
      </c>
      <c r="Y1337" s="57" t="s">
        <v>323</v>
      </c>
      <c r="AE1337" s="49">
        <v>8301500000</v>
      </c>
    </row>
    <row r="1338" spans="1:31" ht="12" customHeight="1">
      <c r="A1338" s="49" t="s">
        <v>892</v>
      </c>
      <c r="C1338" s="57" t="e">
        <f>_xlfn.XLOOKUP(F1338,truck_and_mark!B:B,truck_and_mark!A:A)</f>
        <v>#N/A</v>
      </c>
      <c r="F1338" s="32" t="s">
        <v>911</v>
      </c>
      <c r="G1338" s="57" t="s">
        <v>906</v>
      </c>
      <c r="H1338" s="57" t="s">
        <v>907</v>
      </c>
      <c r="I1338" s="57" t="s">
        <v>908</v>
      </c>
      <c r="J1338" s="57">
        <v>1</v>
      </c>
      <c r="K1338" s="57">
        <v>34</v>
      </c>
      <c r="L1338" s="57">
        <v>408</v>
      </c>
      <c r="M1338" s="57">
        <v>600</v>
      </c>
      <c r="N1338" s="49" t="e">
        <f>_xlfn.XLOOKUP(X1338,CI!C:C,CI!#REF!)</f>
        <v>#REF!</v>
      </c>
      <c r="Q1338" s="38">
        <v>1488.96</v>
      </c>
      <c r="R1338" s="38">
        <v>1101.5999999999999</v>
      </c>
      <c r="S1338" s="39">
        <v>1.6359999999999999</v>
      </c>
      <c r="T1338" s="38">
        <v>385.72399999999999</v>
      </c>
      <c r="U1338" s="5" t="s">
        <v>18</v>
      </c>
      <c r="V1338" s="5" t="s">
        <v>19</v>
      </c>
      <c r="X1338" s="57" t="s">
        <v>65</v>
      </c>
      <c r="Y1338" s="57" t="s">
        <v>42</v>
      </c>
      <c r="AE1338" s="49">
        <v>9508900000</v>
      </c>
    </row>
    <row r="1339" spans="1:31" ht="12" customHeight="1">
      <c r="A1339" s="49" t="s">
        <v>892</v>
      </c>
      <c r="C1339" s="57" t="e">
        <f>_xlfn.XLOOKUP(F1339,truck_and_mark!B:B,truck_and_mark!A:A)</f>
        <v>#N/A</v>
      </c>
      <c r="F1339" s="32" t="s">
        <v>912</v>
      </c>
      <c r="G1339" s="57" t="s">
        <v>906</v>
      </c>
      <c r="H1339" s="57" t="s">
        <v>907</v>
      </c>
      <c r="I1339" s="57" t="s">
        <v>908</v>
      </c>
      <c r="J1339" s="57">
        <v>1</v>
      </c>
      <c r="K1339" s="57">
        <v>34</v>
      </c>
      <c r="L1339" s="57">
        <v>408</v>
      </c>
      <c r="M1339" s="57">
        <v>600</v>
      </c>
      <c r="N1339" s="49" t="e">
        <f>_xlfn.XLOOKUP(X1339,CI!C:C,CI!#REF!)</f>
        <v>#REF!</v>
      </c>
      <c r="Q1339" s="38">
        <v>1488.96</v>
      </c>
      <c r="R1339" s="38">
        <v>1101.5999999999999</v>
      </c>
      <c r="S1339" s="39">
        <v>1.6359999999999999</v>
      </c>
      <c r="T1339" s="38">
        <v>385.72399999999999</v>
      </c>
      <c r="U1339" s="5" t="s">
        <v>18</v>
      </c>
      <c r="V1339" s="5" t="s">
        <v>19</v>
      </c>
      <c r="X1339" s="57" t="s">
        <v>65</v>
      </c>
      <c r="Y1339" s="57" t="s">
        <v>42</v>
      </c>
      <c r="AE1339" s="49">
        <v>7323930000</v>
      </c>
    </row>
    <row r="1340" spans="1:31" ht="12" customHeight="1">
      <c r="A1340" s="49" t="s">
        <v>892</v>
      </c>
      <c r="C1340" s="57" t="e">
        <f>_xlfn.XLOOKUP(F1340,truck_and_mark!B:B,truck_and_mark!A:A)</f>
        <v>#N/A</v>
      </c>
      <c r="F1340" s="32" t="s">
        <v>913</v>
      </c>
      <c r="G1340" s="57" t="s">
        <v>906</v>
      </c>
      <c r="H1340" s="57" t="s">
        <v>907</v>
      </c>
      <c r="I1340" s="57" t="s">
        <v>914</v>
      </c>
      <c r="J1340" s="79">
        <v>1</v>
      </c>
      <c r="K1340" s="57">
        <v>13</v>
      </c>
      <c r="L1340" s="57">
        <v>390</v>
      </c>
      <c r="M1340" s="79">
        <v>730</v>
      </c>
      <c r="N1340" s="49" t="e">
        <f>_xlfn.XLOOKUP(X1340,CI!C:C,CI!#REF!)</f>
        <v>#REF!</v>
      </c>
      <c r="Q1340" s="38">
        <v>3794.1</v>
      </c>
      <c r="R1340" s="38">
        <v>2807.1</v>
      </c>
      <c r="S1340" s="38">
        <v>4.17</v>
      </c>
      <c r="T1340" s="38">
        <v>982.83</v>
      </c>
      <c r="U1340" s="5" t="s">
        <v>18</v>
      </c>
      <c r="V1340" s="5" t="s">
        <v>19</v>
      </c>
      <c r="X1340" s="57" t="s">
        <v>41</v>
      </c>
      <c r="Y1340" s="57" t="s">
        <v>42</v>
      </c>
      <c r="AE1340" s="49">
        <v>9405500000</v>
      </c>
    </row>
    <row r="1341" spans="1:31" ht="12" customHeight="1">
      <c r="A1341" s="49" t="s">
        <v>892</v>
      </c>
      <c r="C1341" s="57" t="e">
        <f>_xlfn.XLOOKUP(F1341,truck_and_mark!B:B,truck_and_mark!A:A)</f>
        <v>#N/A</v>
      </c>
      <c r="F1341" s="32" t="s">
        <v>913</v>
      </c>
      <c r="G1341" s="57" t="s">
        <v>906</v>
      </c>
      <c r="H1341" s="57" t="s">
        <v>907</v>
      </c>
      <c r="I1341" s="57" t="s">
        <v>915</v>
      </c>
      <c r="J1341" s="60"/>
      <c r="K1341" s="57">
        <v>3</v>
      </c>
      <c r="L1341" s="57">
        <v>144</v>
      </c>
      <c r="M1341" s="60"/>
      <c r="N1341" s="49" t="e">
        <f>_xlfn.XLOOKUP(X1341,CI!C:C,CI!#REF!)</f>
        <v>#REF!</v>
      </c>
      <c r="Q1341" s="38">
        <v>859.2</v>
      </c>
      <c r="R1341" s="38">
        <v>635.52</v>
      </c>
      <c r="S1341" s="41">
        <v>0.94079999999999997</v>
      </c>
      <c r="T1341" s="38">
        <v>222.73920000000001</v>
      </c>
      <c r="U1341" s="5" t="s">
        <v>18</v>
      </c>
      <c r="V1341" s="5" t="s">
        <v>19</v>
      </c>
      <c r="X1341" s="57" t="s">
        <v>75</v>
      </c>
      <c r="Y1341" s="57" t="s">
        <v>76</v>
      </c>
      <c r="AE1341" s="49">
        <v>9405409000</v>
      </c>
    </row>
    <row r="1342" spans="1:31" ht="12" customHeight="1">
      <c r="A1342" s="49" t="s">
        <v>892</v>
      </c>
      <c r="C1342" s="57" t="e">
        <f>_xlfn.XLOOKUP(F1342,truck_and_mark!B:B,truck_and_mark!A:A)</f>
        <v>#N/A</v>
      </c>
      <c r="F1342" s="32" t="s">
        <v>916</v>
      </c>
      <c r="G1342" s="57" t="s">
        <v>906</v>
      </c>
      <c r="H1342" s="57" t="s">
        <v>907</v>
      </c>
      <c r="I1342" s="57" t="s">
        <v>915</v>
      </c>
      <c r="J1342" s="79">
        <v>1</v>
      </c>
      <c r="K1342" s="57">
        <v>3</v>
      </c>
      <c r="L1342" s="57">
        <v>6</v>
      </c>
      <c r="M1342" s="79">
        <v>400</v>
      </c>
      <c r="N1342" s="49" t="e">
        <f>_xlfn.XLOOKUP(X1342,CI!C:C,CI!#REF!)</f>
        <v>#REF!</v>
      </c>
      <c r="Q1342" s="38">
        <v>35.799999999999997</v>
      </c>
      <c r="R1342" s="38">
        <v>26.48</v>
      </c>
      <c r="S1342" s="41">
        <v>3.9199999999999999E-2</v>
      </c>
      <c r="T1342" s="38">
        <v>9.2807999999999993</v>
      </c>
      <c r="U1342" s="5" t="s">
        <v>18</v>
      </c>
      <c r="V1342" s="5" t="s">
        <v>19</v>
      </c>
      <c r="X1342" s="57" t="s">
        <v>75</v>
      </c>
      <c r="Y1342" s="57" t="s">
        <v>76</v>
      </c>
      <c r="AE1342" s="49">
        <v>8201100090</v>
      </c>
    </row>
    <row r="1343" spans="1:31" ht="12" customHeight="1">
      <c r="A1343" s="49" t="s">
        <v>892</v>
      </c>
      <c r="C1343" s="57" t="e">
        <f>_xlfn.XLOOKUP(F1343,truck_and_mark!B:B,truck_and_mark!A:A)</f>
        <v>#N/A</v>
      </c>
      <c r="F1343" s="32" t="s">
        <v>916</v>
      </c>
      <c r="G1343" s="57" t="s">
        <v>917</v>
      </c>
      <c r="H1343" s="57" t="s">
        <v>918</v>
      </c>
      <c r="I1343" s="57">
        <v>9189</v>
      </c>
      <c r="J1343" s="60"/>
      <c r="K1343" s="57">
        <v>0.7</v>
      </c>
      <c r="L1343" s="57">
        <v>67.2</v>
      </c>
      <c r="M1343" s="60"/>
      <c r="N1343" s="49" t="e">
        <f>_xlfn.XLOOKUP(X1343,CI!C:C,CI!#REF!)</f>
        <v>#REF!</v>
      </c>
      <c r="Q1343" s="38">
        <v>619.20000000000005</v>
      </c>
      <c r="R1343" s="38">
        <v>457.92</v>
      </c>
      <c r="S1343" s="38">
        <v>0.68159999999999998</v>
      </c>
      <c r="T1343" s="38">
        <v>160.5984</v>
      </c>
      <c r="U1343" s="5" t="s">
        <v>18</v>
      </c>
      <c r="V1343" s="5" t="s">
        <v>19</v>
      </c>
      <c r="X1343" s="57" t="s">
        <v>103</v>
      </c>
      <c r="Y1343" s="57" t="s">
        <v>104</v>
      </c>
      <c r="AE1343" s="49">
        <v>7323930000</v>
      </c>
    </row>
    <row r="1344" spans="1:31" ht="12" customHeight="1">
      <c r="A1344" s="49" t="s">
        <v>892</v>
      </c>
      <c r="C1344" s="57" t="e">
        <f>_xlfn.XLOOKUP(F1344,truck_and_mark!B:B,truck_and_mark!A:A)</f>
        <v>#N/A</v>
      </c>
      <c r="F1344" s="32" t="s">
        <v>916</v>
      </c>
      <c r="G1344" s="57" t="s">
        <v>919</v>
      </c>
      <c r="H1344" s="57" t="s">
        <v>186</v>
      </c>
      <c r="I1344" s="57">
        <v>79075</v>
      </c>
      <c r="J1344" s="60"/>
      <c r="K1344" s="57">
        <v>1.5</v>
      </c>
      <c r="L1344" s="57">
        <v>150</v>
      </c>
      <c r="M1344" s="60"/>
      <c r="N1344" s="49" t="e">
        <f>_xlfn.XLOOKUP(X1344,CI!C:C,CI!#REF!)</f>
        <v>#REF!</v>
      </c>
      <c r="Q1344" s="38">
        <v>1646</v>
      </c>
      <c r="R1344" s="38">
        <v>1218</v>
      </c>
      <c r="S1344" s="38">
        <v>1.81</v>
      </c>
      <c r="T1344" s="38">
        <v>426.19</v>
      </c>
      <c r="U1344" s="5" t="s">
        <v>18</v>
      </c>
      <c r="V1344" s="5" t="s">
        <v>19</v>
      </c>
      <c r="X1344" s="57" t="s">
        <v>179</v>
      </c>
      <c r="Y1344" s="57" t="s">
        <v>180</v>
      </c>
      <c r="AE1344" s="49">
        <v>8716800000</v>
      </c>
    </row>
    <row r="1345" spans="1:31" ht="12" customHeight="1">
      <c r="A1345" s="49" t="s">
        <v>892</v>
      </c>
      <c r="C1345" s="57" t="e">
        <f>_xlfn.XLOOKUP(F1345,truck_and_mark!B:B,truck_and_mark!A:A)</f>
        <v>#N/A</v>
      </c>
      <c r="F1345" s="32" t="s">
        <v>920</v>
      </c>
      <c r="G1345" s="57" t="s">
        <v>917</v>
      </c>
      <c r="H1345" s="57" t="s">
        <v>918</v>
      </c>
      <c r="I1345" s="57">
        <v>9189</v>
      </c>
      <c r="J1345" s="79">
        <v>1</v>
      </c>
      <c r="K1345" s="57">
        <v>0.7</v>
      </c>
      <c r="L1345" s="57">
        <v>142.80000000000001</v>
      </c>
      <c r="M1345" s="79">
        <v>700</v>
      </c>
      <c r="N1345" s="49" t="e">
        <f>_xlfn.XLOOKUP(X1345,CI!C:C,CI!#REF!)</f>
        <v>#REF!</v>
      </c>
      <c r="Q1345" s="38">
        <v>1315.8</v>
      </c>
      <c r="R1345" s="38">
        <v>973.08</v>
      </c>
      <c r="S1345" s="38">
        <v>1.4483999999999999</v>
      </c>
      <c r="T1345" s="38">
        <v>341.27159999999998</v>
      </c>
      <c r="U1345" s="5" t="s">
        <v>18</v>
      </c>
      <c r="V1345" s="5" t="s">
        <v>19</v>
      </c>
      <c r="X1345" s="57" t="s">
        <v>103</v>
      </c>
      <c r="Y1345" s="57" t="s">
        <v>104</v>
      </c>
      <c r="AE1345" s="49">
        <v>8479109000</v>
      </c>
    </row>
    <row r="1346" spans="1:31" ht="12" customHeight="1">
      <c r="A1346" s="49" t="s">
        <v>892</v>
      </c>
      <c r="C1346" s="57" t="e">
        <f>_xlfn.XLOOKUP(F1346,truck_and_mark!B:B,truck_and_mark!A:A)</f>
        <v>#N/A</v>
      </c>
      <c r="F1346" s="32" t="s">
        <v>920</v>
      </c>
      <c r="G1346" s="57" t="s">
        <v>125</v>
      </c>
      <c r="H1346" s="57" t="s">
        <v>126</v>
      </c>
      <c r="I1346" s="57" t="s">
        <v>921</v>
      </c>
      <c r="J1346" s="60"/>
      <c r="K1346" s="57">
        <v>5.9</v>
      </c>
      <c r="L1346" s="57">
        <v>17.7</v>
      </c>
      <c r="M1346" s="60"/>
      <c r="N1346" s="49" t="e">
        <f>_xlfn.XLOOKUP(X1346,CI!C:C,CI!#REF!)</f>
        <v>#REF!</v>
      </c>
      <c r="Q1346" s="38">
        <v>12527.28</v>
      </c>
      <c r="R1346" s="38">
        <v>9268.59</v>
      </c>
      <c r="S1346" s="38">
        <v>13.78</v>
      </c>
      <c r="T1346" s="38">
        <v>3244.91</v>
      </c>
      <c r="U1346" s="5" t="s">
        <v>18</v>
      </c>
      <c r="V1346" s="5" t="s">
        <v>19</v>
      </c>
      <c r="X1346" s="57" t="s">
        <v>125</v>
      </c>
      <c r="Y1346" s="57" t="s">
        <v>126</v>
      </c>
      <c r="AE1346" s="49">
        <v>9603909090</v>
      </c>
    </row>
    <row r="1347" spans="1:31" ht="12" customHeight="1">
      <c r="A1347" s="49" t="s">
        <v>892</v>
      </c>
      <c r="C1347" s="57" t="e">
        <f>_xlfn.XLOOKUP(F1347,truck_and_mark!B:B,truck_and_mark!A:A)</f>
        <v>#N/A</v>
      </c>
      <c r="F1347" s="32" t="s">
        <v>920</v>
      </c>
      <c r="G1347" s="57" t="s">
        <v>125</v>
      </c>
      <c r="H1347" s="57" t="s">
        <v>126</v>
      </c>
      <c r="I1347" s="57" t="s">
        <v>922</v>
      </c>
      <c r="J1347" s="60"/>
      <c r="K1347" s="57">
        <v>2.6</v>
      </c>
      <c r="L1347" s="57">
        <v>5.2</v>
      </c>
      <c r="M1347" s="60"/>
      <c r="N1347" s="49" t="e">
        <f>_xlfn.XLOOKUP(X1347,CI!C:C,CI!#REF!)</f>
        <v>#REF!</v>
      </c>
      <c r="Q1347" s="38">
        <v>2624.78</v>
      </c>
      <c r="R1347" s="38">
        <v>1942</v>
      </c>
      <c r="S1347" s="38">
        <v>2.89</v>
      </c>
      <c r="T1347" s="38">
        <v>679.89</v>
      </c>
      <c r="U1347" s="5" t="s">
        <v>18</v>
      </c>
      <c r="V1347" s="5" t="s">
        <v>19</v>
      </c>
      <c r="X1347" s="57" t="s">
        <v>125</v>
      </c>
      <c r="Y1347" s="57" t="s">
        <v>126</v>
      </c>
      <c r="AE1347" s="49">
        <v>851679100</v>
      </c>
    </row>
    <row r="1348" spans="1:31" ht="12" customHeight="1">
      <c r="A1348" s="49" t="s">
        <v>892</v>
      </c>
      <c r="C1348" s="57" t="e">
        <f>_xlfn.XLOOKUP(F1348,truck_and_mark!B:B,truck_and_mark!A:A)</f>
        <v>#N/A</v>
      </c>
      <c r="F1348" s="32" t="s">
        <v>920</v>
      </c>
      <c r="G1348" s="57" t="s">
        <v>923</v>
      </c>
      <c r="H1348" s="57" t="s">
        <v>924</v>
      </c>
      <c r="I1348" s="57">
        <v>9702</v>
      </c>
      <c r="J1348" s="60"/>
      <c r="K1348" s="57">
        <v>6.4</v>
      </c>
      <c r="L1348" s="57">
        <v>320</v>
      </c>
      <c r="M1348" s="60"/>
      <c r="N1348" s="49" t="e">
        <f>_xlfn.XLOOKUP(X1348,CI!C:C,CI!#REF!)</f>
        <v>#REF!</v>
      </c>
      <c r="Q1348" s="38">
        <v>2565.5</v>
      </c>
      <c r="R1348" s="38">
        <v>1898</v>
      </c>
      <c r="S1348" s="38">
        <v>2.82</v>
      </c>
      <c r="T1348" s="38">
        <v>664.68</v>
      </c>
      <c r="U1348" s="5" t="s">
        <v>18</v>
      </c>
      <c r="V1348" s="5" t="s">
        <v>19</v>
      </c>
      <c r="X1348" s="57" t="s">
        <v>207</v>
      </c>
      <c r="Y1348" s="57" t="s">
        <v>208</v>
      </c>
      <c r="AE1348" s="49">
        <v>8516719000</v>
      </c>
    </row>
    <row r="1349" spans="1:31" ht="12" customHeight="1">
      <c r="A1349" s="49" t="s">
        <v>892</v>
      </c>
      <c r="C1349" s="57" t="e">
        <f>_xlfn.XLOOKUP(F1349,truck_and_mark!B:B,truck_and_mark!A:A)</f>
        <v>#N/A</v>
      </c>
      <c r="F1349" s="32" t="s">
        <v>920</v>
      </c>
      <c r="G1349" s="57" t="s">
        <v>277</v>
      </c>
      <c r="H1349" s="57" t="s">
        <v>278</v>
      </c>
      <c r="I1349" s="57" t="s">
        <v>925</v>
      </c>
      <c r="J1349" s="60"/>
      <c r="K1349" s="57">
        <v>1.6</v>
      </c>
      <c r="L1349" s="57">
        <v>9.6</v>
      </c>
      <c r="M1349" s="60"/>
      <c r="N1349" s="49" t="e">
        <f>_xlfn.XLOOKUP(X1349,CI!C:C,CI!#REF!)</f>
        <v>#REF!</v>
      </c>
      <c r="Q1349" s="38">
        <v>859.02</v>
      </c>
      <c r="R1349" s="38">
        <v>635.58000000000004</v>
      </c>
      <c r="S1349" s="38">
        <v>0.94</v>
      </c>
      <c r="T1349" s="38">
        <v>222.5</v>
      </c>
      <c r="U1349" s="5" t="s">
        <v>18</v>
      </c>
      <c r="V1349" s="5" t="s">
        <v>19</v>
      </c>
      <c r="X1349" s="57" t="s">
        <v>277</v>
      </c>
      <c r="Y1349" s="57" t="s">
        <v>278</v>
      </c>
      <c r="AE1349" s="49">
        <v>8516330000</v>
      </c>
    </row>
    <row r="1350" spans="1:31" ht="12" customHeight="1">
      <c r="A1350" s="49" t="s">
        <v>892</v>
      </c>
      <c r="C1350" s="57" t="e">
        <f>_xlfn.XLOOKUP(F1350,truck_and_mark!B:B,truck_and_mark!A:A)</f>
        <v>#N/A</v>
      </c>
      <c r="F1350" s="32" t="s">
        <v>926</v>
      </c>
      <c r="G1350" s="57" t="s">
        <v>927</v>
      </c>
      <c r="H1350" s="57" t="s">
        <v>928</v>
      </c>
      <c r="I1350" s="57" t="s">
        <v>929</v>
      </c>
      <c r="J1350" s="79">
        <v>1</v>
      </c>
      <c r="K1350" s="57">
        <v>65</v>
      </c>
      <c r="L1350" s="57">
        <v>390</v>
      </c>
      <c r="M1350" s="79">
        <v>650</v>
      </c>
      <c r="N1350" s="49" t="e">
        <f>_xlfn.XLOOKUP(X1350,CI!C:C,CI!#REF!)</f>
        <v>#REF!</v>
      </c>
      <c r="Q1350" s="38">
        <v>9019.68</v>
      </c>
      <c r="R1350" s="38">
        <v>6673.38</v>
      </c>
      <c r="S1350" s="38">
        <v>9.92</v>
      </c>
      <c r="T1350" s="38">
        <v>2336.38</v>
      </c>
      <c r="U1350" s="5" t="s">
        <v>18</v>
      </c>
      <c r="V1350" s="5" t="s">
        <v>19</v>
      </c>
      <c r="X1350" s="57" t="s">
        <v>38</v>
      </c>
      <c r="Y1350" s="57" t="s">
        <v>39</v>
      </c>
      <c r="AE1350" s="49">
        <v>9403100000</v>
      </c>
    </row>
    <row r="1351" spans="1:31" ht="12" customHeight="1">
      <c r="A1351" s="49" t="s">
        <v>892</v>
      </c>
      <c r="C1351" s="57" t="e">
        <f>_xlfn.XLOOKUP(F1351,truck_and_mark!B:B,truck_and_mark!A:A)</f>
        <v>#N/A</v>
      </c>
      <c r="F1351" s="32" t="s">
        <v>926</v>
      </c>
      <c r="G1351" s="57" t="s">
        <v>252</v>
      </c>
      <c r="H1351" s="57" t="s">
        <v>253</v>
      </c>
      <c r="I1351" s="57" t="s">
        <v>930</v>
      </c>
      <c r="J1351" s="60"/>
      <c r="K1351" s="57">
        <v>0.5</v>
      </c>
      <c r="L1351" s="57">
        <v>10</v>
      </c>
      <c r="M1351" s="60"/>
      <c r="N1351" s="49" t="e">
        <f>_xlfn.XLOOKUP(X1351,CI!C:C,CI!#REF!)</f>
        <v>#REF!</v>
      </c>
      <c r="Q1351" s="38">
        <v>501.2</v>
      </c>
      <c r="R1351" s="38">
        <v>370.8</v>
      </c>
      <c r="S1351" s="38">
        <v>0.55000000000000004</v>
      </c>
      <c r="T1351" s="38">
        <v>129.85</v>
      </c>
      <c r="U1351" s="5" t="s">
        <v>18</v>
      </c>
      <c r="V1351" s="5" t="s">
        <v>19</v>
      </c>
      <c r="X1351" s="57" t="s">
        <v>252</v>
      </c>
      <c r="Y1351" s="57" t="s">
        <v>253</v>
      </c>
      <c r="AE1351" s="49">
        <v>9403100000</v>
      </c>
    </row>
    <row r="1352" spans="1:31" ht="12" customHeight="1">
      <c r="A1352" s="49" t="s">
        <v>892</v>
      </c>
      <c r="C1352" s="57" t="e">
        <f>_xlfn.XLOOKUP(F1352,truck_and_mark!B:B,truck_and_mark!A:A)</f>
        <v>#N/A</v>
      </c>
      <c r="F1352" s="32" t="s">
        <v>926</v>
      </c>
      <c r="G1352" s="57" t="s">
        <v>283</v>
      </c>
      <c r="H1352" s="57" t="s">
        <v>284</v>
      </c>
      <c r="I1352" s="57" t="s">
        <v>931</v>
      </c>
      <c r="J1352" s="60"/>
      <c r="K1352" s="57">
        <v>3.5</v>
      </c>
      <c r="L1352" s="57">
        <v>7</v>
      </c>
      <c r="M1352" s="60"/>
      <c r="N1352" s="49" t="e">
        <f>_xlfn.XLOOKUP(X1352,CI!C:C,CI!#REF!)</f>
        <v>#REF!</v>
      </c>
      <c r="Q1352" s="38">
        <v>100.22</v>
      </c>
      <c r="R1352" s="38">
        <v>74.14</v>
      </c>
      <c r="S1352" s="38">
        <v>0.11</v>
      </c>
      <c r="T1352" s="38">
        <v>25.97</v>
      </c>
      <c r="U1352" s="5" t="s">
        <v>18</v>
      </c>
      <c r="V1352" s="5" t="s">
        <v>19</v>
      </c>
      <c r="X1352" s="57" t="s">
        <v>283</v>
      </c>
      <c r="Y1352" s="57" t="s">
        <v>284</v>
      </c>
      <c r="AE1352" s="49">
        <v>9603909090</v>
      </c>
    </row>
    <row r="1353" spans="1:31" ht="12" customHeight="1">
      <c r="A1353" s="49" t="s">
        <v>892</v>
      </c>
      <c r="C1353" s="57" t="e">
        <f>_xlfn.XLOOKUP(F1353,truck_and_mark!B:B,truck_and_mark!A:A)</f>
        <v>#N/A</v>
      </c>
      <c r="F1353" s="32" t="s">
        <v>932</v>
      </c>
      <c r="G1353" s="57" t="s">
        <v>933</v>
      </c>
      <c r="H1353" s="57" t="s">
        <v>934</v>
      </c>
      <c r="I1353" s="57" t="s">
        <v>935</v>
      </c>
      <c r="J1353" s="79">
        <v>1</v>
      </c>
      <c r="K1353" s="57">
        <v>0.7</v>
      </c>
      <c r="L1353" s="57">
        <v>58.8</v>
      </c>
      <c r="M1353" s="79">
        <v>610</v>
      </c>
      <c r="N1353" s="49" t="e">
        <f>_xlfn.XLOOKUP(X1353,CI!C:C,CI!#REF!)</f>
        <v>#REF!</v>
      </c>
      <c r="Q1353" s="38">
        <v>2705.64</v>
      </c>
      <c r="R1353" s="38">
        <v>2001.72</v>
      </c>
      <c r="S1353" s="38">
        <v>2.94</v>
      </c>
      <c r="T1353" s="38">
        <v>700.98</v>
      </c>
      <c r="U1353" s="5" t="s">
        <v>18</v>
      </c>
      <c r="V1353" s="5" t="s">
        <v>19</v>
      </c>
      <c r="X1353" s="57" t="s">
        <v>67</v>
      </c>
      <c r="Y1353" s="57" t="s">
        <v>68</v>
      </c>
      <c r="AE1353" s="49">
        <v>7323930000</v>
      </c>
    </row>
    <row r="1354" spans="1:31" ht="12" customHeight="1">
      <c r="A1354" s="49" t="s">
        <v>892</v>
      </c>
      <c r="C1354" s="57" t="e">
        <f>_xlfn.XLOOKUP(F1354,truck_and_mark!B:B,truck_and_mark!A:A)</f>
        <v>#N/A</v>
      </c>
      <c r="F1354" s="32" t="s">
        <v>932</v>
      </c>
      <c r="G1354" s="57" t="s">
        <v>936</v>
      </c>
      <c r="H1354" s="57" t="s">
        <v>937</v>
      </c>
      <c r="I1354" s="57"/>
      <c r="J1354" s="60"/>
      <c r="K1354" s="57">
        <v>0.7</v>
      </c>
      <c r="L1354" s="57">
        <v>350</v>
      </c>
      <c r="M1354" s="60"/>
      <c r="N1354" s="49" t="e">
        <f>_xlfn.XLOOKUP(X1354,CI!C:C,CI!#REF!)</f>
        <v>#REF!</v>
      </c>
      <c r="Q1354" s="38">
        <v>1905</v>
      </c>
      <c r="R1354" s="38">
        <v>1410</v>
      </c>
      <c r="S1354" s="38">
        <v>2.1</v>
      </c>
      <c r="T1354" s="38">
        <v>492.9</v>
      </c>
      <c r="U1354" s="5" t="s">
        <v>18</v>
      </c>
      <c r="V1354" s="5" t="s">
        <v>19</v>
      </c>
      <c r="X1354" s="57" t="s">
        <v>81</v>
      </c>
      <c r="Y1354" s="57" t="s">
        <v>82</v>
      </c>
      <c r="AE1354" s="49">
        <v>8479109000</v>
      </c>
    </row>
    <row r="1355" spans="1:31" ht="12" customHeight="1">
      <c r="A1355" s="49" t="s">
        <v>892</v>
      </c>
      <c r="C1355" s="57" t="e">
        <f>_xlfn.XLOOKUP(F1355,truck_and_mark!B:B,truck_and_mark!A:A)</f>
        <v>#N/A</v>
      </c>
      <c r="F1355" s="32" t="s">
        <v>938</v>
      </c>
      <c r="G1355" s="57" t="s">
        <v>933</v>
      </c>
      <c r="H1355" s="57" t="s">
        <v>934</v>
      </c>
      <c r="I1355" s="57" t="s">
        <v>935</v>
      </c>
      <c r="J1355" s="79">
        <v>1</v>
      </c>
      <c r="K1355" s="57">
        <v>0.7</v>
      </c>
      <c r="L1355" s="57">
        <v>50.4</v>
      </c>
      <c r="M1355" s="79">
        <v>650</v>
      </c>
      <c r="N1355" s="49" t="e">
        <f>_xlfn.XLOOKUP(X1355,CI!C:C,CI!#REF!)</f>
        <v>#REF!</v>
      </c>
      <c r="Q1355" s="38">
        <v>2319.12</v>
      </c>
      <c r="R1355" s="38">
        <v>1715.76</v>
      </c>
      <c r="S1355" s="38">
        <v>2.52</v>
      </c>
      <c r="T1355" s="38">
        <v>600.84</v>
      </c>
      <c r="U1355" s="5" t="s">
        <v>18</v>
      </c>
      <c r="V1355" s="5" t="s">
        <v>19</v>
      </c>
      <c r="X1355" s="57" t="s">
        <v>67</v>
      </c>
      <c r="Y1355" s="57" t="s">
        <v>68</v>
      </c>
      <c r="AE1355" s="49">
        <v>3924900000</v>
      </c>
    </row>
    <row r="1356" spans="1:31" ht="12" customHeight="1">
      <c r="A1356" s="49" t="s">
        <v>892</v>
      </c>
      <c r="C1356" s="57" t="e">
        <f>_xlfn.XLOOKUP(F1356,truck_and_mark!B:B,truck_and_mark!A:A)</f>
        <v>#N/A</v>
      </c>
      <c r="F1356" s="32" t="s">
        <v>938</v>
      </c>
      <c r="G1356" s="57" t="s">
        <v>213</v>
      </c>
      <c r="H1356" s="57" t="s">
        <v>214</v>
      </c>
      <c r="I1356" s="57" t="s">
        <v>939</v>
      </c>
      <c r="J1356" s="60"/>
      <c r="K1356" s="57">
        <v>3.6</v>
      </c>
      <c r="L1356" s="57">
        <v>21.6</v>
      </c>
      <c r="M1356" s="60"/>
      <c r="N1356" s="49" t="e">
        <f>_xlfn.XLOOKUP(X1356,CI!C:C,CI!#REF!)</f>
        <v>#REF!</v>
      </c>
      <c r="Q1356" s="38">
        <v>680.04</v>
      </c>
      <c r="R1356" s="38">
        <v>503.16</v>
      </c>
      <c r="S1356" s="38">
        <v>0.75</v>
      </c>
      <c r="T1356" s="38">
        <v>176.13</v>
      </c>
      <c r="U1356" s="5" t="s">
        <v>18</v>
      </c>
      <c r="V1356" s="5" t="s">
        <v>19</v>
      </c>
      <c r="X1356" s="57" t="s">
        <v>213</v>
      </c>
      <c r="Y1356" s="57" t="s">
        <v>214</v>
      </c>
      <c r="AE1356" s="49">
        <v>8470100000</v>
      </c>
    </row>
    <row r="1357" spans="1:31" ht="12" customHeight="1">
      <c r="A1357" s="49" t="s">
        <v>892</v>
      </c>
      <c r="C1357" s="57" t="e">
        <f>_xlfn.XLOOKUP(F1357,truck_and_mark!B:B,truck_and_mark!A:A)</f>
        <v>#N/A</v>
      </c>
      <c r="F1357" s="32" t="s">
        <v>938</v>
      </c>
      <c r="G1357" s="57" t="s">
        <v>940</v>
      </c>
      <c r="H1357" s="57" t="s">
        <v>941</v>
      </c>
      <c r="I1357" s="57" t="s">
        <v>942</v>
      </c>
      <c r="J1357" s="60"/>
      <c r="K1357" s="57">
        <v>125</v>
      </c>
      <c r="L1357" s="57">
        <v>375</v>
      </c>
      <c r="M1357" s="60"/>
      <c r="N1357" s="49" t="e">
        <f>_xlfn.XLOOKUP(X1357,CI!C:C,CI!#REF!)</f>
        <v>#REF!</v>
      </c>
      <c r="Q1357" s="38">
        <v>7516.38</v>
      </c>
      <c r="R1357" s="38">
        <v>5561.16</v>
      </c>
      <c r="S1357" s="38">
        <v>8.2680000000000007</v>
      </c>
      <c r="T1357" s="38">
        <v>1946.952</v>
      </c>
      <c r="U1357" s="5" t="s">
        <v>18</v>
      </c>
      <c r="V1357" s="5" t="s">
        <v>19</v>
      </c>
      <c r="X1357" s="57" t="s">
        <v>280</v>
      </c>
      <c r="Y1357" s="57" t="s">
        <v>281</v>
      </c>
      <c r="AE1357" s="49">
        <v>9608200000</v>
      </c>
    </row>
    <row r="1358" spans="1:31" ht="12" customHeight="1">
      <c r="A1358" s="49" t="s">
        <v>892</v>
      </c>
      <c r="C1358" s="57" t="e">
        <f>_xlfn.XLOOKUP(F1358,truck_and_mark!B:B,truck_and_mark!A:A)</f>
        <v>#N/A</v>
      </c>
      <c r="F1358" s="32" t="s">
        <v>943</v>
      </c>
      <c r="G1358" s="57" t="s">
        <v>933</v>
      </c>
      <c r="H1358" s="57" t="s">
        <v>934</v>
      </c>
      <c r="I1358" s="57" t="s">
        <v>935</v>
      </c>
      <c r="J1358" s="79">
        <v>1</v>
      </c>
      <c r="K1358" s="57">
        <v>0.7</v>
      </c>
      <c r="L1358" s="57">
        <v>50.4</v>
      </c>
      <c r="M1358" s="79">
        <v>660</v>
      </c>
      <c r="N1358" s="49" t="e">
        <f>_xlfn.XLOOKUP(X1358,CI!C:C,CI!#REF!)</f>
        <v>#REF!</v>
      </c>
      <c r="Q1358" s="38">
        <v>2319.12</v>
      </c>
      <c r="R1358" s="38">
        <v>1715.76</v>
      </c>
      <c r="S1358" s="38">
        <v>2.52</v>
      </c>
      <c r="T1358" s="38">
        <v>600.84</v>
      </c>
      <c r="U1358" s="5" t="s">
        <v>18</v>
      </c>
      <c r="V1358" s="5" t="s">
        <v>19</v>
      </c>
      <c r="X1358" s="57" t="s">
        <v>67</v>
      </c>
      <c r="Y1358" s="57" t="s">
        <v>68</v>
      </c>
      <c r="AE1358" s="49">
        <v>9608200000</v>
      </c>
    </row>
    <row r="1359" spans="1:31" ht="12" customHeight="1">
      <c r="A1359" s="49" t="s">
        <v>892</v>
      </c>
      <c r="C1359" s="57" t="e">
        <f>_xlfn.XLOOKUP(F1359,truck_and_mark!B:B,truck_and_mark!A:A)</f>
        <v>#N/A</v>
      </c>
      <c r="F1359" s="32" t="s">
        <v>943</v>
      </c>
      <c r="G1359" s="57" t="s">
        <v>944</v>
      </c>
      <c r="H1359" s="57" t="s">
        <v>945</v>
      </c>
      <c r="I1359" s="57" t="s">
        <v>946</v>
      </c>
      <c r="J1359" s="60"/>
      <c r="K1359" s="57">
        <v>1.75</v>
      </c>
      <c r="L1359" s="57">
        <v>35</v>
      </c>
      <c r="M1359" s="60"/>
      <c r="N1359" s="49" t="e">
        <f>_xlfn.XLOOKUP(X1359,CI!C:C,CI!#REF!)</f>
        <v>#REF!</v>
      </c>
      <c r="Q1359" s="38">
        <v>310.2</v>
      </c>
      <c r="R1359" s="38">
        <v>229.6</v>
      </c>
      <c r="S1359" s="38">
        <v>0.34</v>
      </c>
      <c r="T1359" s="38">
        <v>80.260000000000005</v>
      </c>
      <c r="U1359" s="5" t="s">
        <v>18</v>
      </c>
      <c r="V1359" s="5" t="s">
        <v>19</v>
      </c>
      <c r="X1359" s="57" t="s">
        <v>274</v>
      </c>
      <c r="Y1359" s="57" t="s">
        <v>275</v>
      </c>
      <c r="AE1359" s="49">
        <v>8472902200</v>
      </c>
    </row>
    <row r="1360" spans="1:31" ht="12" customHeight="1">
      <c r="A1360" s="49" t="s">
        <v>892</v>
      </c>
      <c r="C1360" s="57" t="e">
        <f>_xlfn.XLOOKUP(F1360,truck_and_mark!B:B,truck_and_mark!A:A)</f>
        <v>#N/A</v>
      </c>
      <c r="F1360" s="32" t="s">
        <v>943</v>
      </c>
      <c r="G1360" s="57" t="s">
        <v>940</v>
      </c>
      <c r="H1360" s="57" t="s">
        <v>941</v>
      </c>
      <c r="I1360" s="57" t="s">
        <v>942</v>
      </c>
      <c r="J1360" s="60"/>
      <c r="K1360" s="57">
        <v>125</v>
      </c>
      <c r="L1360" s="57">
        <v>375</v>
      </c>
      <c r="M1360" s="60"/>
      <c r="N1360" s="49" t="e">
        <f>_xlfn.XLOOKUP(X1360,CI!C:C,CI!#REF!)</f>
        <v>#REF!</v>
      </c>
      <c r="Q1360" s="38">
        <v>7516.38</v>
      </c>
      <c r="R1360" s="38">
        <v>5561.16</v>
      </c>
      <c r="S1360" s="38">
        <v>8.2680000000000007</v>
      </c>
      <c r="T1360" s="38">
        <v>1946.952</v>
      </c>
      <c r="U1360" s="5" t="s">
        <v>18</v>
      </c>
      <c r="V1360" s="5" t="s">
        <v>19</v>
      </c>
      <c r="X1360" s="57" t="s">
        <v>280</v>
      </c>
      <c r="Y1360" s="57" t="s">
        <v>281</v>
      </c>
      <c r="AE1360" s="49">
        <v>8305200000</v>
      </c>
    </row>
    <row r="1361" spans="1:31" ht="12" customHeight="1">
      <c r="A1361" s="49" t="s">
        <v>892</v>
      </c>
      <c r="C1361" s="57" t="e">
        <f>_xlfn.XLOOKUP(F1361,truck_and_mark!B:B,truck_and_mark!A:A)</f>
        <v>#N/A</v>
      </c>
      <c r="F1361" s="32" t="s">
        <v>947</v>
      </c>
      <c r="G1361" s="57" t="s">
        <v>933</v>
      </c>
      <c r="H1361" s="57" t="s">
        <v>934</v>
      </c>
      <c r="I1361" s="57" t="s">
        <v>935</v>
      </c>
      <c r="J1361" s="79">
        <v>1</v>
      </c>
      <c r="K1361" s="57">
        <v>0.7</v>
      </c>
      <c r="L1361" s="57">
        <v>50.4</v>
      </c>
      <c r="M1361" s="79">
        <v>625</v>
      </c>
      <c r="N1361" s="49" t="e">
        <f>_xlfn.XLOOKUP(X1361,CI!C:C,CI!#REF!)</f>
        <v>#REF!</v>
      </c>
      <c r="Q1361" s="38">
        <v>2319.12</v>
      </c>
      <c r="R1361" s="38">
        <v>1715.76</v>
      </c>
      <c r="S1361" s="38">
        <v>2.65</v>
      </c>
      <c r="T1361" s="38">
        <v>600.71</v>
      </c>
      <c r="U1361" s="5" t="s">
        <v>18</v>
      </c>
      <c r="V1361" s="5" t="s">
        <v>19</v>
      </c>
      <c r="X1361" s="57" t="s">
        <v>67</v>
      </c>
      <c r="Y1361" s="57" t="s">
        <v>68</v>
      </c>
      <c r="AE1361" s="49">
        <v>8443321200</v>
      </c>
    </row>
    <row r="1362" spans="1:31" ht="12" customHeight="1">
      <c r="A1362" s="49" t="s">
        <v>892</v>
      </c>
      <c r="C1362" s="57" t="e">
        <f>_xlfn.XLOOKUP(F1362,truck_and_mark!B:B,truck_and_mark!A:A)</f>
        <v>#N/A</v>
      </c>
      <c r="F1362" s="32" t="s">
        <v>947</v>
      </c>
      <c r="G1362" s="57" t="s">
        <v>940</v>
      </c>
      <c r="H1362" s="57" t="s">
        <v>941</v>
      </c>
      <c r="I1362" s="57" t="s">
        <v>942</v>
      </c>
      <c r="J1362" s="60"/>
      <c r="K1362" s="57">
        <v>125</v>
      </c>
      <c r="L1362" s="57">
        <v>375</v>
      </c>
      <c r="M1362" s="60"/>
      <c r="N1362" s="49" t="e">
        <f>_xlfn.XLOOKUP(X1362,CI!C:C,CI!#REF!)</f>
        <v>#REF!</v>
      </c>
      <c r="Q1362" s="38">
        <v>7516.38</v>
      </c>
      <c r="R1362" s="38">
        <v>5561.16</v>
      </c>
      <c r="S1362" s="38">
        <v>8.2680000000000007</v>
      </c>
      <c r="T1362" s="38">
        <v>1946.952</v>
      </c>
      <c r="U1362" s="5" t="s">
        <v>18</v>
      </c>
      <c r="V1362" s="5" t="s">
        <v>19</v>
      </c>
      <c r="X1362" s="57" t="s">
        <v>280</v>
      </c>
      <c r="Y1362" s="57" t="s">
        <v>281</v>
      </c>
      <c r="AE1362" s="49">
        <v>8443321200</v>
      </c>
    </row>
    <row r="1363" spans="1:31" ht="12" customHeight="1">
      <c r="A1363" s="49" t="s">
        <v>892</v>
      </c>
      <c r="C1363" s="57" t="e">
        <f>_xlfn.XLOOKUP(F1363,truck_and_mark!B:B,truck_and_mark!A:A)</f>
        <v>#N/A</v>
      </c>
      <c r="F1363" s="32" t="s">
        <v>948</v>
      </c>
      <c r="G1363" s="57" t="s">
        <v>949</v>
      </c>
      <c r="H1363" s="57" t="s">
        <v>950</v>
      </c>
      <c r="I1363" s="57" t="s">
        <v>951</v>
      </c>
      <c r="J1363" s="79">
        <v>1</v>
      </c>
      <c r="K1363" s="57">
        <v>5</v>
      </c>
      <c r="L1363" s="57">
        <v>100</v>
      </c>
      <c r="M1363" s="79">
        <v>500</v>
      </c>
      <c r="N1363" s="49" t="e">
        <f>_xlfn.XLOOKUP(X1363,CI!C:C,CI!#REF!)</f>
        <v>#REF!</v>
      </c>
      <c r="Q1363" s="38">
        <v>2386.1999999999998</v>
      </c>
      <c r="R1363" s="38">
        <v>1765.4</v>
      </c>
      <c r="S1363" s="38">
        <v>2.62</v>
      </c>
      <c r="T1363" s="38">
        <v>618.17999999999995</v>
      </c>
      <c r="U1363" s="5" t="s">
        <v>18</v>
      </c>
      <c r="V1363" s="5" t="s">
        <v>19</v>
      </c>
      <c r="X1363" s="57" t="s">
        <v>93</v>
      </c>
      <c r="Y1363" s="57" t="s">
        <v>94</v>
      </c>
      <c r="AE1363" s="49">
        <v>8443321200</v>
      </c>
    </row>
    <row r="1364" spans="1:31" ht="12" customHeight="1">
      <c r="A1364" s="49" t="s">
        <v>892</v>
      </c>
      <c r="C1364" s="57" t="e">
        <f>_xlfn.XLOOKUP(F1364,truck_and_mark!B:B,truck_and_mark!A:A)</f>
        <v>#N/A</v>
      </c>
      <c r="F1364" s="32" t="s">
        <v>948</v>
      </c>
      <c r="G1364" s="57" t="s">
        <v>952</v>
      </c>
      <c r="H1364" s="57" t="s">
        <v>186</v>
      </c>
      <c r="I1364" s="57">
        <v>5682</v>
      </c>
      <c r="J1364" s="60"/>
      <c r="K1364" s="57">
        <v>0.16</v>
      </c>
      <c r="L1364" s="57">
        <v>80</v>
      </c>
      <c r="M1364" s="60"/>
      <c r="N1364" s="49" t="e">
        <f>_xlfn.XLOOKUP(X1364,CI!C:C,CI!#REF!)</f>
        <v>#REF!</v>
      </c>
      <c r="Q1364" s="38">
        <v>775</v>
      </c>
      <c r="R1364" s="38">
        <v>575</v>
      </c>
      <c r="S1364" s="38">
        <v>0.85</v>
      </c>
      <c r="T1364" s="38">
        <v>199.15</v>
      </c>
      <c r="U1364" s="5" t="s">
        <v>18</v>
      </c>
      <c r="V1364" s="5" t="s">
        <v>19</v>
      </c>
      <c r="X1364" s="57" t="s">
        <v>185</v>
      </c>
      <c r="Y1364" s="57" t="s">
        <v>186</v>
      </c>
      <c r="AE1364" s="49">
        <v>8443321200</v>
      </c>
    </row>
    <row r="1365" spans="1:31" ht="12" customHeight="1">
      <c r="A1365" s="49" t="s">
        <v>892</v>
      </c>
      <c r="C1365" s="57" t="e">
        <f>_xlfn.XLOOKUP(F1365,truck_and_mark!B:B,truck_and_mark!A:A)</f>
        <v>#N/A</v>
      </c>
      <c r="F1365" s="32" t="s">
        <v>948</v>
      </c>
      <c r="G1365" s="57" t="s">
        <v>940</v>
      </c>
      <c r="H1365" s="57" t="s">
        <v>941</v>
      </c>
      <c r="I1365" s="57" t="s">
        <v>942</v>
      </c>
      <c r="J1365" s="60"/>
      <c r="K1365" s="57">
        <v>125</v>
      </c>
      <c r="L1365" s="57">
        <v>125</v>
      </c>
      <c r="M1365" s="60"/>
      <c r="N1365" s="49" t="e">
        <f>_xlfn.XLOOKUP(X1365,CI!C:C,CI!#REF!)</f>
        <v>#REF!</v>
      </c>
      <c r="Q1365" s="38">
        <v>2505.46</v>
      </c>
      <c r="R1365" s="38">
        <v>1853.72</v>
      </c>
      <c r="S1365" s="38">
        <v>2.7559999999999998</v>
      </c>
      <c r="T1365" s="38">
        <v>648.98400000000004</v>
      </c>
      <c r="U1365" s="5" t="s">
        <v>18</v>
      </c>
      <c r="V1365" s="5" t="s">
        <v>19</v>
      </c>
      <c r="X1365" s="57" t="s">
        <v>280</v>
      </c>
      <c r="Y1365" s="57" t="s">
        <v>281</v>
      </c>
      <c r="AE1365" s="49">
        <v>847290290</v>
      </c>
    </row>
    <row r="1366" spans="1:31" ht="12" customHeight="1">
      <c r="A1366" s="49" t="s">
        <v>892</v>
      </c>
      <c r="C1366" s="57" t="e">
        <f>_xlfn.XLOOKUP(F1366,truck_and_mark!B:B,truck_and_mark!A:A)</f>
        <v>#N/A</v>
      </c>
      <c r="F1366" s="32" t="s">
        <v>953</v>
      </c>
      <c r="G1366" s="57" t="s">
        <v>27</v>
      </c>
      <c r="H1366" s="57" t="s">
        <v>28</v>
      </c>
      <c r="I1366" s="57" t="s">
        <v>954</v>
      </c>
      <c r="J1366" s="79">
        <v>1</v>
      </c>
      <c r="K1366" s="57">
        <v>0.3</v>
      </c>
      <c r="L1366" s="57">
        <v>30</v>
      </c>
      <c r="M1366" s="79">
        <v>910</v>
      </c>
      <c r="N1366" s="49" t="e">
        <f>_xlfn.XLOOKUP(X1366,CI!C:C,CI!#REF!)</f>
        <v>#REF!</v>
      </c>
      <c r="Q1366" s="38">
        <v>835</v>
      </c>
      <c r="R1366" s="38">
        <v>618</v>
      </c>
      <c r="S1366" s="38">
        <v>0.92</v>
      </c>
      <c r="T1366" s="38">
        <v>216.08</v>
      </c>
      <c r="U1366" s="5" t="s">
        <v>18</v>
      </c>
      <c r="V1366" s="5" t="s">
        <v>19</v>
      </c>
      <c r="X1366" s="57" t="s">
        <v>27</v>
      </c>
      <c r="Y1366" s="57" t="s">
        <v>28</v>
      </c>
      <c r="AE1366" s="49">
        <v>8213000000</v>
      </c>
    </row>
    <row r="1367" spans="1:31" ht="12" customHeight="1">
      <c r="A1367" s="49" t="s">
        <v>892</v>
      </c>
      <c r="C1367" s="57" t="e">
        <f>_xlfn.XLOOKUP(F1367,truck_and_mark!B:B,truck_and_mark!A:A)</f>
        <v>#N/A</v>
      </c>
      <c r="F1367" s="32" t="s">
        <v>953</v>
      </c>
      <c r="G1367" s="57" t="s">
        <v>955</v>
      </c>
      <c r="H1367" s="57" t="s">
        <v>956</v>
      </c>
      <c r="I1367" s="57"/>
      <c r="J1367" s="60"/>
      <c r="K1367" s="57">
        <v>0.35</v>
      </c>
      <c r="L1367" s="57">
        <v>175</v>
      </c>
      <c r="M1367" s="60"/>
      <c r="N1367" s="49" t="e">
        <f>_xlfn.XLOOKUP(X1367,CI!C:C,CI!#REF!)</f>
        <v>#REF!</v>
      </c>
      <c r="Q1367" s="38">
        <v>14320</v>
      </c>
      <c r="R1367" s="38">
        <v>10595</v>
      </c>
      <c r="S1367" s="38">
        <v>15.75</v>
      </c>
      <c r="T1367" s="38">
        <v>3709.25</v>
      </c>
      <c r="U1367" s="5" t="s">
        <v>18</v>
      </c>
      <c r="V1367" s="5" t="s">
        <v>19</v>
      </c>
      <c r="X1367" s="57" t="s">
        <v>332</v>
      </c>
      <c r="Y1367" s="57" t="s">
        <v>333</v>
      </c>
      <c r="AE1367" s="49">
        <v>4821100000</v>
      </c>
    </row>
    <row r="1368" spans="1:31" ht="12" customHeight="1">
      <c r="A1368" s="49" t="s">
        <v>892</v>
      </c>
      <c r="C1368" s="57" t="e">
        <f>_xlfn.XLOOKUP(F1368,truck_and_mark!B:B,truck_and_mark!A:A)</f>
        <v>#N/A</v>
      </c>
      <c r="F1368" s="32" t="s">
        <v>953</v>
      </c>
      <c r="G1368" s="57" t="s">
        <v>957</v>
      </c>
      <c r="H1368" s="57" t="s">
        <v>958</v>
      </c>
      <c r="I1368" s="57">
        <v>170</v>
      </c>
      <c r="J1368" s="60"/>
      <c r="K1368" s="57">
        <v>1.7</v>
      </c>
      <c r="L1368" s="57">
        <v>204</v>
      </c>
      <c r="M1368" s="60"/>
      <c r="N1368" s="49" t="e">
        <f>_xlfn.XLOOKUP(X1368,CI!C:C,CI!#REF!)</f>
        <v>#REF!</v>
      </c>
      <c r="Q1368" s="38">
        <v>4009.2</v>
      </c>
      <c r="R1368" s="38">
        <v>2966.4</v>
      </c>
      <c r="S1368" s="38">
        <v>4.41</v>
      </c>
      <c r="T1368" s="38">
        <v>1038.3900000000001</v>
      </c>
      <c r="U1368" s="5" t="s">
        <v>18</v>
      </c>
      <c r="V1368" s="5" t="s">
        <v>19</v>
      </c>
      <c r="X1368" s="57" t="s">
        <v>347</v>
      </c>
      <c r="Y1368" s="57" t="s">
        <v>348</v>
      </c>
      <c r="AE1368" s="49">
        <v>9017800000</v>
      </c>
    </row>
    <row r="1369" spans="1:31" ht="12" customHeight="1">
      <c r="A1369" s="49" t="s">
        <v>892</v>
      </c>
      <c r="C1369" s="57" t="e">
        <f>_xlfn.XLOOKUP(F1369,truck_and_mark!B:B,truck_and_mark!A:A)</f>
        <v>#N/A</v>
      </c>
      <c r="F1369" s="32" t="s">
        <v>953</v>
      </c>
      <c r="G1369" s="57" t="s">
        <v>957</v>
      </c>
      <c r="H1369" s="57" t="s">
        <v>958</v>
      </c>
      <c r="I1369" s="57">
        <v>175</v>
      </c>
      <c r="J1369" s="60"/>
      <c r="K1369" s="57">
        <v>1.7</v>
      </c>
      <c r="L1369" s="57">
        <v>204</v>
      </c>
      <c r="M1369" s="60"/>
      <c r="N1369" s="49" t="e">
        <f>_xlfn.XLOOKUP(X1369,CI!C:C,CI!#REF!)</f>
        <v>#REF!</v>
      </c>
      <c r="Q1369" s="38">
        <v>4009.2</v>
      </c>
      <c r="R1369" s="38">
        <v>2966.4</v>
      </c>
      <c r="S1369" s="38">
        <v>4.41</v>
      </c>
      <c r="T1369" s="38">
        <v>1038.3900000000001</v>
      </c>
      <c r="U1369" s="5" t="s">
        <v>18</v>
      </c>
      <c r="V1369" s="5" t="s">
        <v>19</v>
      </c>
      <c r="X1369" s="57" t="s">
        <v>349</v>
      </c>
      <c r="Y1369" s="57" t="s">
        <v>350</v>
      </c>
      <c r="AE1369" s="49">
        <v>9608400000</v>
      </c>
    </row>
    <row r="1370" spans="1:31" ht="12" customHeight="1">
      <c r="A1370" s="49" t="s">
        <v>892</v>
      </c>
      <c r="C1370" s="57" t="e">
        <f>_xlfn.XLOOKUP(F1370,truck_and_mark!B:B,truck_and_mark!A:A)</f>
        <v>#N/A</v>
      </c>
      <c r="F1370" s="32" t="s">
        <v>953</v>
      </c>
      <c r="G1370" s="57" t="s">
        <v>957</v>
      </c>
      <c r="H1370" s="57" t="s">
        <v>958</v>
      </c>
      <c r="I1370" s="57">
        <v>185</v>
      </c>
      <c r="J1370" s="60"/>
      <c r="K1370" s="57">
        <v>1.7</v>
      </c>
      <c r="L1370" s="57">
        <v>102</v>
      </c>
      <c r="M1370" s="60"/>
      <c r="N1370" s="49" t="e">
        <f>_xlfn.XLOOKUP(X1370,CI!C:C,CI!#REF!)</f>
        <v>#REF!</v>
      </c>
      <c r="Q1370" s="38">
        <v>2004.6</v>
      </c>
      <c r="R1370" s="38">
        <v>1483.2</v>
      </c>
      <c r="S1370" s="38">
        <v>2.2000000000000002</v>
      </c>
      <c r="T1370" s="38">
        <v>519.20000000000005</v>
      </c>
      <c r="U1370" s="5" t="s">
        <v>18</v>
      </c>
      <c r="V1370" s="5" t="s">
        <v>19</v>
      </c>
      <c r="X1370" s="57" t="s">
        <v>351</v>
      </c>
      <c r="Y1370" s="57" t="s">
        <v>352</v>
      </c>
      <c r="AE1370" s="49">
        <v>9609200000</v>
      </c>
    </row>
    <row r="1371" spans="1:31" ht="12" customHeight="1">
      <c r="A1371" s="49" t="s">
        <v>892</v>
      </c>
      <c r="C1371" s="57" t="e">
        <f>_xlfn.XLOOKUP(F1371,truck_and_mark!B:B,truck_and_mark!A:A)</f>
        <v>#N/A</v>
      </c>
      <c r="F1371" s="32" t="s">
        <v>959</v>
      </c>
      <c r="G1371" s="57" t="s">
        <v>960</v>
      </c>
      <c r="H1371" s="57" t="s">
        <v>961</v>
      </c>
      <c r="I1371" s="57" t="s">
        <v>962</v>
      </c>
      <c r="J1371" s="79">
        <v>1</v>
      </c>
      <c r="K1371" s="57">
        <v>2</v>
      </c>
      <c r="L1371" s="57">
        <v>200</v>
      </c>
      <c r="M1371" s="79">
        <v>1180</v>
      </c>
      <c r="N1371" s="49" t="e">
        <f>_xlfn.XLOOKUP(X1371,CI!C:C,CI!#REF!)</f>
        <v>#REF!</v>
      </c>
      <c r="Q1371" s="38">
        <v>358</v>
      </c>
      <c r="R1371" s="38">
        <v>265</v>
      </c>
      <c r="S1371" s="38">
        <v>0.39</v>
      </c>
      <c r="T1371" s="38">
        <v>92.61</v>
      </c>
      <c r="U1371" s="5" t="s">
        <v>18</v>
      </c>
      <c r="V1371" s="5" t="s">
        <v>19</v>
      </c>
      <c r="X1371" s="57" t="s">
        <v>31</v>
      </c>
      <c r="Y1371" s="57" t="s">
        <v>32</v>
      </c>
      <c r="AE1371" s="49">
        <v>4016920000</v>
      </c>
    </row>
    <row r="1372" spans="1:31" ht="12" customHeight="1">
      <c r="A1372" s="49" t="s">
        <v>892</v>
      </c>
      <c r="C1372" s="57" t="e">
        <f>_xlfn.XLOOKUP(F1372,truck_and_mark!B:B,truck_and_mark!A:A)</f>
        <v>#N/A</v>
      </c>
      <c r="F1372" s="32" t="s">
        <v>959</v>
      </c>
      <c r="G1372" s="57" t="s">
        <v>906</v>
      </c>
      <c r="H1372" s="57" t="s">
        <v>907</v>
      </c>
      <c r="I1372" s="57" t="s">
        <v>963</v>
      </c>
      <c r="J1372" s="60"/>
      <c r="K1372" s="57">
        <v>19.5</v>
      </c>
      <c r="L1372" s="57">
        <v>780</v>
      </c>
      <c r="M1372" s="60"/>
      <c r="N1372" s="49" t="e">
        <f>_xlfn.XLOOKUP(X1372,CI!C:C,CI!#REF!)</f>
        <v>#REF!</v>
      </c>
      <c r="Q1372" s="38">
        <v>3340.4</v>
      </c>
      <c r="R1372" s="38">
        <v>2471.6</v>
      </c>
      <c r="S1372" s="38">
        <v>3.67</v>
      </c>
      <c r="T1372" s="38">
        <v>865.13</v>
      </c>
      <c r="U1372" s="5" t="s">
        <v>18</v>
      </c>
      <c r="V1372" s="5" t="s">
        <v>19</v>
      </c>
      <c r="X1372" s="57" t="s">
        <v>234</v>
      </c>
      <c r="Y1372" s="57" t="s">
        <v>235</v>
      </c>
      <c r="AE1372" s="49">
        <v>4820100000</v>
      </c>
    </row>
    <row r="1373" spans="1:31" ht="12" customHeight="1">
      <c r="A1373" s="49" t="s">
        <v>892</v>
      </c>
      <c r="C1373" s="57" t="e">
        <f>_xlfn.XLOOKUP(F1373,truck_and_mark!B:B,truck_and_mark!A:A)</f>
        <v>#N/A</v>
      </c>
      <c r="F1373" s="32" t="s">
        <v>964</v>
      </c>
      <c r="G1373" s="57" t="s">
        <v>965</v>
      </c>
      <c r="H1373" s="57" t="s">
        <v>966</v>
      </c>
      <c r="I1373" s="57" t="s">
        <v>967</v>
      </c>
      <c r="J1373" s="57">
        <v>1</v>
      </c>
      <c r="K1373" s="57">
        <v>40</v>
      </c>
      <c r="L1373" s="57">
        <v>200</v>
      </c>
      <c r="M1373" s="57">
        <v>400</v>
      </c>
      <c r="N1373" s="49" t="e">
        <f>_xlfn.XLOOKUP(X1373,CI!C:C,CI!#REF!)</f>
        <v>#REF!</v>
      </c>
      <c r="Q1373" s="38">
        <v>1252.7</v>
      </c>
      <c r="R1373" s="38">
        <v>926.85</v>
      </c>
      <c r="S1373" s="38">
        <v>1.375</v>
      </c>
      <c r="T1373" s="38">
        <v>324.47500000000002</v>
      </c>
      <c r="U1373" s="5" t="s">
        <v>18</v>
      </c>
      <c r="V1373" s="5" t="s">
        <v>19</v>
      </c>
      <c r="X1373" s="57" t="s">
        <v>99</v>
      </c>
      <c r="Y1373" s="57" t="s">
        <v>97</v>
      </c>
      <c r="AE1373" s="49">
        <v>3824992000</v>
      </c>
    </row>
    <row r="1374" spans="1:31" ht="12" customHeight="1">
      <c r="A1374" s="49" t="s">
        <v>892</v>
      </c>
      <c r="C1374" s="57" t="e">
        <f>_xlfn.XLOOKUP(F1374,truck_and_mark!B:B,truck_and_mark!A:A)</f>
        <v>#N/A</v>
      </c>
      <c r="F1374" s="32" t="s">
        <v>968</v>
      </c>
      <c r="G1374" s="57" t="s">
        <v>965</v>
      </c>
      <c r="H1374" s="57" t="s">
        <v>966</v>
      </c>
      <c r="I1374" s="57" t="s">
        <v>967</v>
      </c>
      <c r="J1374" s="79">
        <v>1</v>
      </c>
      <c r="K1374" s="57">
        <v>40</v>
      </c>
      <c r="L1374" s="57">
        <v>120</v>
      </c>
      <c r="M1374" s="79">
        <v>420</v>
      </c>
      <c r="N1374" s="49" t="e">
        <f>_xlfn.XLOOKUP(X1374,CI!C:C,CI!#REF!)</f>
        <v>#REF!</v>
      </c>
      <c r="Q1374" s="38">
        <v>751.62</v>
      </c>
      <c r="R1374" s="38">
        <v>556.11</v>
      </c>
      <c r="S1374" s="38">
        <v>0.82499999999999996</v>
      </c>
      <c r="T1374" s="38">
        <v>194.685</v>
      </c>
      <c r="U1374" s="5" t="s">
        <v>18</v>
      </c>
      <c r="V1374" s="5" t="s">
        <v>19</v>
      </c>
      <c r="X1374" s="57" t="s">
        <v>99</v>
      </c>
      <c r="Y1374" s="57" t="s">
        <v>97</v>
      </c>
      <c r="AE1374" s="49">
        <v>9608200000</v>
      </c>
    </row>
    <row r="1375" spans="1:31" ht="12" customHeight="1">
      <c r="A1375" s="49" t="s">
        <v>892</v>
      </c>
      <c r="C1375" s="57" t="e">
        <f>_xlfn.XLOOKUP(F1375,truck_and_mark!B:B,truck_and_mark!A:A)</f>
        <v>#N/A</v>
      </c>
      <c r="F1375" s="32" t="s">
        <v>968</v>
      </c>
      <c r="G1375" s="57" t="s">
        <v>969</v>
      </c>
      <c r="H1375" s="57" t="s">
        <v>970</v>
      </c>
      <c r="I1375" s="57" t="s">
        <v>971</v>
      </c>
      <c r="J1375" s="60"/>
      <c r="K1375" s="57">
        <v>50</v>
      </c>
      <c r="L1375" s="57">
        <v>100</v>
      </c>
      <c r="M1375" s="60"/>
      <c r="N1375" s="49" t="e">
        <f>_xlfn.XLOOKUP(X1375,CI!C:C,CI!#REF!)</f>
        <v>#REF!</v>
      </c>
      <c r="Q1375" s="38">
        <v>1288.52</v>
      </c>
      <c r="R1375" s="38">
        <v>953.34</v>
      </c>
      <c r="S1375" s="38">
        <v>1.4</v>
      </c>
      <c r="T1375" s="38">
        <v>333.78</v>
      </c>
      <c r="U1375" s="5" t="s">
        <v>18</v>
      </c>
      <c r="V1375" s="5" t="s">
        <v>19</v>
      </c>
      <c r="X1375" s="57" t="s">
        <v>96</v>
      </c>
      <c r="Y1375" s="57" t="s">
        <v>97</v>
      </c>
      <c r="AE1375" s="49">
        <v>9608200000</v>
      </c>
    </row>
    <row r="1376" spans="1:31" ht="12" customHeight="1">
      <c r="A1376" s="49" t="s">
        <v>892</v>
      </c>
      <c r="C1376" s="57" t="e">
        <f>_xlfn.XLOOKUP(F1376,truck_and_mark!B:B,truck_and_mark!A:A)</f>
        <v>#N/A</v>
      </c>
      <c r="F1376" s="32" t="s">
        <v>972</v>
      </c>
      <c r="G1376" s="57" t="s">
        <v>969</v>
      </c>
      <c r="H1376" s="57" t="s">
        <v>970</v>
      </c>
      <c r="I1376" s="57" t="s">
        <v>973</v>
      </c>
      <c r="J1376" s="57">
        <v>1</v>
      </c>
      <c r="K1376" s="57">
        <v>52</v>
      </c>
      <c r="L1376" s="57">
        <v>208</v>
      </c>
      <c r="M1376" s="57">
        <v>400</v>
      </c>
      <c r="N1376" s="49" t="e">
        <f>_xlfn.XLOOKUP(X1376,CI!C:C,CI!#REF!)</f>
        <v>#REF!</v>
      </c>
      <c r="Q1376" s="38">
        <v>2577.04</v>
      </c>
      <c r="R1376" s="38">
        <v>1906.68</v>
      </c>
      <c r="S1376" s="38">
        <v>2.85</v>
      </c>
      <c r="T1376" s="38">
        <v>667.51</v>
      </c>
      <c r="U1376" s="5" t="s">
        <v>18</v>
      </c>
      <c r="V1376" s="5" t="s">
        <v>19</v>
      </c>
      <c r="X1376" s="57" t="s">
        <v>96</v>
      </c>
      <c r="Y1376" s="57" t="s">
        <v>97</v>
      </c>
      <c r="AE1376" s="49">
        <v>4821100000</v>
      </c>
    </row>
    <row r="1377" spans="1:31" ht="12" customHeight="1">
      <c r="A1377" s="49" t="s">
        <v>892</v>
      </c>
      <c r="C1377" s="57" t="e">
        <f>_xlfn.XLOOKUP(F1377,truck_and_mark!B:B,truck_and_mark!A:A)</f>
        <v>#N/A</v>
      </c>
      <c r="F1377" s="32" t="s">
        <v>974</v>
      </c>
      <c r="G1377" s="57" t="s">
        <v>243</v>
      </c>
      <c r="H1377" s="57" t="s">
        <v>244</v>
      </c>
      <c r="I1377" s="57" t="s">
        <v>975</v>
      </c>
      <c r="J1377" s="79">
        <v>1</v>
      </c>
      <c r="K1377" s="42">
        <v>146.666666666667</v>
      </c>
      <c r="L1377" s="57">
        <v>440</v>
      </c>
      <c r="M1377" s="79">
        <v>1000</v>
      </c>
      <c r="N1377" s="49" t="e">
        <f>_xlfn.XLOOKUP(X1377,CI!C:C,CI!#REF!)</f>
        <v>#REF!</v>
      </c>
      <c r="Q1377" s="38">
        <v>9306</v>
      </c>
      <c r="R1377" s="38">
        <v>6885.24</v>
      </c>
      <c r="S1377" s="38">
        <v>10.24</v>
      </c>
      <c r="T1377" s="38">
        <v>2410.52</v>
      </c>
      <c r="U1377" s="5" t="s">
        <v>18</v>
      </c>
      <c r="V1377" s="5" t="s">
        <v>19</v>
      </c>
      <c r="X1377" s="57" t="s">
        <v>243</v>
      </c>
      <c r="Y1377" s="57" t="s">
        <v>244</v>
      </c>
      <c r="AE1377" s="49">
        <v>3506990000</v>
      </c>
    </row>
    <row r="1378" spans="1:31" ht="12" customHeight="1">
      <c r="A1378" s="49" t="s">
        <v>892</v>
      </c>
      <c r="C1378" s="57" t="e">
        <f>_xlfn.XLOOKUP(F1378,truck_and_mark!B:B,truck_and_mark!A:A)</f>
        <v>#N/A</v>
      </c>
      <c r="F1378" s="32" t="s">
        <v>974</v>
      </c>
      <c r="G1378" s="57" t="s">
        <v>249</v>
      </c>
      <c r="H1378" s="57" t="s">
        <v>250</v>
      </c>
      <c r="I1378" s="57" t="s">
        <v>976</v>
      </c>
      <c r="J1378" s="60"/>
      <c r="K1378" s="57">
        <v>66.3</v>
      </c>
      <c r="L1378" s="57">
        <v>331.5</v>
      </c>
      <c r="M1378" s="60"/>
      <c r="N1378" s="49" t="e">
        <f>_xlfn.XLOOKUP(X1378,CI!C:C,CI!#REF!)</f>
        <v>#REF!</v>
      </c>
      <c r="Q1378" s="38">
        <v>8979.1</v>
      </c>
      <c r="R1378" s="38">
        <v>6643.4</v>
      </c>
      <c r="S1378" s="38">
        <v>9.8800000000000008</v>
      </c>
      <c r="T1378" s="38">
        <v>2325.8200000000002</v>
      </c>
      <c r="U1378" s="5" t="s">
        <v>18</v>
      </c>
      <c r="V1378" s="5" t="s">
        <v>19</v>
      </c>
      <c r="X1378" s="57" t="s">
        <v>249</v>
      </c>
      <c r="Y1378" s="57" t="s">
        <v>250</v>
      </c>
      <c r="AE1378" s="49">
        <v>3926100000</v>
      </c>
    </row>
    <row r="1379" spans="1:31" ht="12" customHeight="1">
      <c r="A1379" s="49" t="s">
        <v>892</v>
      </c>
      <c r="C1379" s="57" t="e">
        <f>_xlfn.XLOOKUP(F1379,truck_and_mark!B:B,truck_and_mark!A:A)</f>
        <v>#N/A</v>
      </c>
      <c r="F1379" s="32" t="s">
        <v>977</v>
      </c>
      <c r="G1379" s="57" t="s">
        <v>240</v>
      </c>
      <c r="H1379" s="57" t="s">
        <v>241</v>
      </c>
      <c r="I1379" s="57" t="s">
        <v>978</v>
      </c>
      <c r="J1379" s="57">
        <v>1</v>
      </c>
      <c r="K1379" s="57">
        <v>172.5</v>
      </c>
      <c r="L1379" s="57">
        <v>690</v>
      </c>
      <c r="M1379" s="57">
        <v>890</v>
      </c>
      <c r="N1379" s="49" t="e">
        <f>_xlfn.XLOOKUP(X1379,CI!C:C,CI!#REF!)</f>
        <v>#REF!</v>
      </c>
      <c r="Q1379" s="38">
        <v>18134.759999999998</v>
      </c>
      <c r="R1379" s="38">
        <v>13417.4</v>
      </c>
      <c r="S1379" s="38">
        <v>19.95</v>
      </c>
      <c r="T1379" s="38">
        <v>4697.41</v>
      </c>
      <c r="U1379" s="5" t="s">
        <v>18</v>
      </c>
      <c r="V1379" s="5" t="s">
        <v>19</v>
      </c>
      <c r="X1379" s="57" t="s">
        <v>240</v>
      </c>
      <c r="Y1379" s="57" t="s">
        <v>241</v>
      </c>
      <c r="AE1379" s="49">
        <v>3926100000</v>
      </c>
    </row>
    <row r="1380" spans="1:31" ht="12" customHeight="1">
      <c r="A1380" s="49" t="s">
        <v>892</v>
      </c>
      <c r="C1380" s="57" t="e">
        <f>_xlfn.XLOOKUP(F1380,truck_and_mark!B:B,truck_and_mark!A:A)</f>
        <v>#N/A</v>
      </c>
      <c r="F1380" s="32" t="s">
        <v>979</v>
      </c>
      <c r="G1380" s="57" t="s">
        <v>240</v>
      </c>
      <c r="H1380" s="57" t="s">
        <v>241</v>
      </c>
      <c r="I1380" s="57" t="s">
        <v>978</v>
      </c>
      <c r="J1380" s="57">
        <v>1</v>
      </c>
      <c r="K1380" s="57">
        <v>172.5</v>
      </c>
      <c r="L1380" s="57">
        <v>690</v>
      </c>
      <c r="M1380" s="57">
        <v>890</v>
      </c>
      <c r="N1380" s="49" t="e">
        <f>_xlfn.XLOOKUP(X1380,CI!C:C,CI!#REF!)</f>
        <v>#REF!</v>
      </c>
      <c r="Q1380" s="38">
        <v>18134.759999999998</v>
      </c>
      <c r="R1380" s="38">
        <v>13417.4</v>
      </c>
      <c r="S1380" s="38">
        <v>19.95</v>
      </c>
      <c r="T1380" s="38">
        <v>4697.41</v>
      </c>
      <c r="U1380" s="5" t="s">
        <v>18</v>
      </c>
      <c r="V1380" s="5" t="s">
        <v>19</v>
      </c>
      <c r="X1380" s="57" t="s">
        <v>240</v>
      </c>
      <c r="Y1380" s="57" t="s">
        <v>241</v>
      </c>
      <c r="AE1380" s="49">
        <v>3926100000</v>
      </c>
    </row>
    <row r="1381" spans="1:31" ht="12" customHeight="1">
      <c r="A1381" s="49" t="s">
        <v>892</v>
      </c>
      <c r="C1381" s="57" t="e">
        <f>_xlfn.XLOOKUP(F1381,truck_and_mark!B:B,truck_and_mark!A:A)</f>
        <v>#N/A</v>
      </c>
      <c r="F1381" s="32" t="s">
        <v>980</v>
      </c>
      <c r="G1381" s="57" t="s">
        <v>981</v>
      </c>
      <c r="H1381" s="57" t="s">
        <v>982</v>
      </c>
      <c r="I1381" s="57" t="s">
        <v>983</v>
      </c>
      <c r="J1381" s="79">
        <v>1</v>
      </c>
      <c r="K1381" s="39">
        <v>8.3333333333333297E-3</v>
      </c>
      <c r="L1381" s="57">
        <v>125</v>
      </c>
      <c r="M1381" s="79">
        <v>525</v>
      </c>
      <c r="N1381" s="49" t="e">
        <f>_xlfn.XLOOKUP(X1381,CI!C:C,CI!#REF!)</f>
        <v>#REF!</v>
      </c>
      <c r="Q1381" s="38">
        <v>4200</v>
      </c>
      <c r="R1381" s="38">
        <v>3150</v>
      </c>
      <c r="S1381" s="38">
        <v>4.72</v>
      </c>
      <c r="T1381" s="38">
        <v>1045.28</v>
      </c>
      <c r="U1381" s="5" t="s">
        <v>18</v>
      </c>
      <c r="V1381" s="5" t="s">
        <v>19</v>
      </c>
      <c r="X1381" s="57" t="s">
        <v>14</v>
      </c>
      <c r="Y1381" s="57" t="s">
        <v>15</v>
      </c>
      <c r="AE1381" s="49">
        <v>7317000000</v>
      </c>
    </row>
    <row r="1382" spans="1:31" ht="12" customHeight="1">
      <c r="A1382" s="49" t="s">
        <v>892</v>
      </c>
      <c r="C1382" s="57" t="e">
        <f>_xlfn.XLOOKUP(F1382,truck_and_mark!B:B,truck_and_mark!A:A)</f>
        <v>#N/A</v>
      </c>
      <c r="F1382" s="32" t="s">
        <v>980</v>
      </c>
      <c r="G1382" s="57" t="s">
        <v>984</v>
      </c>
      <c r="H1382" s="57" t="s">
        <v>985</v>
      </c>
      <c r="I1382" s="57" t="s">
        <v>986</v>
      </c>
      <c r="J1382" s="60"/>
      <c r="K1382" s="57">
        <v>100</v>
      </c>
      <c r="L1382" s="57">
        <v>200</v>
      </c>
      <c r="M1382" s="60"/>
      <c r="N1382" s="49" t="e">
        <f>_xlfn.XLOOKUP(X1382,CI!C:C,CI!#REF!)</f>
        <v>#REF!</v>
      </c>
      <c r="Q1382" s="38">
        <v>5488.14</v>
      </c>
      <c r="R1382" s="38">
        <v>4060.52</v>
      </c>
      <c r="S1382" s="38">
        <v>6.0359999999999996</v>
      </c>
      <c r="T1382" s="38">
        <v>1421.5840000000001</v>
      </c>
      <c r="U1382" s="5" t="s">
        <v>18</v>
      </c>
      <c r="V1382" s="5" t="s">
        <v>19</v>
      </c>
      <c r="X1382" s="57" t="s">
        <v>23</v>
      </c>
      <c r="Y1382" s="57" t="s">
        <v>24</v>
      </c>
      <c r="AE1382" s="49">
        <v>8205590000</v>
      </c>
    </row>
    <row r="1383" spans="1:31" ht="12" customHeight="1">
      <c r="A1383" s="49" t="s">
        <v>892</v>
      </c>
      <c r="C1383" s="57" t="e">
        <f>_xlfn.XLOOKUP(F1383,truck_and_mark!B:B,truck_and_mark!A:A)</f>
        <v>#N/A</v>
      </c>
      <c r="F1383" s="32" t="s">
        <v>987</v>
      </c>
      <c r="G1383" s="57" t="s">
        <v>984</v>
      </c>
      <c r="H1383" s="57" t="s">
        <v>985</v>
      </c>
      <c r="I1383" s="57" t="s">
        <v>986</v>
      </c>
      <c r="J1383" s="79">
        <v>1</v>
      </c>
      <c r="K1383" s="57">
        <v>100</v>
      </c>
      <c r="L1383" s="57">
        <v>200</v>
      </c>
      <c r="M1383" s="79">
        <v>550</v>
      </c>
      <c r="N1383" s="49" t="e">
        <f>_xlfn.XLOOKUP(X1383,CI!C:C,CI!#REF!)</f>
        <v>#REF!</v>
      </c>
      <c r="Q1383" s="38">
        <v>5488.14</v>
      </c>
      <c r="R1383" s="38">
        <v>4060.52</v>
      </c>
      <c r="S1383" s="38">
        <v>6.0359999999999996</v>
      </c>
      <c r="T1383" s="38">
        <v>1421.5840000000001</v>
      </c>
      <c r="U1383" s="5" t="s">
        <v>18</v>
      </c>
      <c r="V1383" s="5" t="s">
        <v>19</v>
      </c>
      <c r="X1383" s="57" t="s">
        <v>23</v>
      </c>
      <c r="Y1383" s="57" t="s">
        <v>24</v>
      </c>
      <c r="AE1383" s="49">
        <v>8472903000</v>
      </c>
    </row>
    <row r="1384" spans="1:31" ht="12" customHeight="1">
      <c r="A1384" s="49" t="s">
        <v>892</v>
      </c>
      <c r="C1384" s="57" t="e">
        <f>_xlfn.XLOOKUP(F1384,truck_and_mark!B:B,truck_and_mark!A:A)</f>
        <v>#N/A</v>
      </c>
      <c r="F1384" s="32" t="s">
        <v>987</v>
      </c>
      <c r="G1384" s="57" t="s">
        <v>87</v>
      </c>
      <c r="H1384" s="57" t="s">
        <v>88</v>
      </c>
      <c r="I1384" s="57" t="s">
        <v>988</v>
      </c>
      <c r="J1384" s="60"/>
      <c r="K1384" s="57">
        <v>8.5</v>
      </c>
      <c r="L1384" s="57">
        <v>34</v>
      </c>
      <c r="M1384" s="60"/>
      <c r="N1384" s="49" t="e">
        <f>_xlfn.XLOOKUP(X1384,CI!C:C,CI!#REF!)</f>
        <v>#REF!</v>
      </c>
      <c r="Q1384" s="38">
        <v>286.32</v>
      </c>
      <c r="R1384" s="38">
        <v>211.84</v>
      </c>
      <c r="S1384" s="38">
        <v>0.314</v>
      </c>
      <c r="T1384" s="38">
        <v>74.165999999999997</v>
      </c>
      <c r="U1384" s="5" t="s">
        <v>18</v>
      </c>
      <c r="V1384" s="5" t="s">
        <v>19</v>
      </c>
      <c r="X1384" s="57" t="s">
        <v>87</v>
      </c>
      <c r="Y1384" s="57" t="s">
        <v>88</v>
      </c>
      <c r="AE1384" s="49">
        <v>8422400090</v>
      </c>
    </row>
    <row r="1385" spans="1:31" ht="12" customHeight="1">
      <c r="A1385" s="49" t="s">
        <v>892</v>
      </c>
      <c r="C1385" s="57" t="e">
        <f>_xlfn.XLOOKUP(F1385,truck_and_mark!B:B,truck_and_mark!A:A)</f>
        <v>#N/A</v>
      </c>
      <c r="F1385" s="32" t="s">
        <v>987</v>
      </c>
      <c r="G1385" s="57" t="s">
        <v>90</v>
      </c>
      <c r="H1385" s="57" t="s">
        <v>989</v>
      </c>
      <c r="I1385" s="57" t="s">
        <v>990</v>
      </c>
      <c r="J1385" s="60"/>
      <c r="K1385" s="57">
        <v>1.3</v>
      </c>
      <c r="L1385" s="57">
        <v>119.6</v>
      </c>
      <c r="M1385" s="60"/>
      <c r="N1385" s="49" t="e">
        <f>_xlfn.XLOOKUP(X1385,CI!C:C,CI!#REF!)</f>
        <v>#REF!</v>
      </c>
      <c r="Q1385" s="38">
        <v>1976.16</v>
      </c>
      <c r="R1385" s="38">
        <v>1461.88</v>
      </c>
      <c r="S1385" s="38">
        <v>2.1711999999999998</v>
      </c>
      <c r="T1385" s="38">
        <v>512.10879999999997</v>
      </c>
      <c r="U1385" s="5" t="s">
        <v>18</v>
      </c>
      <c r="V1385" s="5" t="s">
        <v>19</v>
      </c>
      <c r="X1385" s="57" t="s">
        <v>90</v>
      </c>
      <c r="Y1385" s="57" t="s">
        <v>91</v>
      </c>
      <c r="AE1385" s="49">
        <v>8471709000</v>
      </c>
    </row>
    <row r="1386" spans="1:31" ht="12" customHeight="1">
      <c r="A1386" s="49" t="s">
        <v>892</v>
      </c>
      <c r="C1386" s="57" t="e">
        <f>_xlfn.XLOOKUP(F1386,truck_and_mark!B:B,truck_and_mark!A:A)</f>
        <v>#N/A</v>
      </c>
      <c r="F1386" s="32" t="s">
        <v>991</v>
      </c>
      <c r="G1386" s="57" t="s">
        <v>984</v>
      </c>
      <c r="H1386" s="57" t="s">
        <v>985</v>
      </c>
      <c r="I1386" s="57" t="s">
        <v>986</v>
      </c>
      <c r="J1386" s="79">
        <v>1</v>
      </c>
      <c r="K1386" s="57">
        <v>100</v>
      </c>
      <c r="L1386" s="57">
        <v>200</v>
      </c>
      <c r="M1386" s="79">
        <v>540</v>
      </c>
      <c r="N1386" s="49" t="e">
        <f>_xlfn.XLOOKUP(X1386,CI!C:C,CI!#REF!)</f>
        <v>#REF!</v>
      </c>
      <c r="Q1386" s="38">
        <v>5488.14</v>
      </c>
      <c r="R1386" s="38">
        <v>4060.52</v>
      </c>
      <c r="S1386" s="38">
        <v>6.0359999999999996</v>
      </c>
      <c r="T1386" s="38">
        <v>1421.5840000000001</v>
      </c>
      <c r="U1386" s="5" t="s">
        <v>18</v>
      </c>
      <c r="V1386" s="5" t="s">
        <v>19</v>
      </c>
      <c r="X1386" s="57" t="s">
        <v>23</v>
      </c>
      <c r="Y1386" s="57" t="s">
        <v>24</v>
      </c>
      <c r="AE1386" s="49">
        <v>8471709000</v>
      </c>
    </row>
    <row r="1387" spans="1:31" ht="12" customHeight="1">
      <c r="A1387" s="49" t="s">
        <v>892</v>
      </c>
      <c r="C1387" s="57" t="e">
        <f>_xlfn.XLOOKUP(F1387,truck_and_mark!B:B,truck_and_mark!A:A)</f>
        <v>#N/A</v>
      </c>
      <c r="F1387" s="32" t="s">
        <v>991</v>
      </c>
      <c r="G1387" s="57" t="s">
        <v>87</v>
      </c>
      <c r="H1387" s="57" t="s">
        <v>88</v>
      </c>
      <c r="I1387" s="57" t="s">
        <v>988</v>
      </c>
      <c r="J1387" s="60"/>
      <c r="K1387" s="57">
        <v>8.5</v>
      </c>
      <c r="L1387" s="57">
        <v>68</v>
      </c>
      <c r="M1387" s="60"/>
      <c r="N1387" s="49" t="e">
        <f>_xlfn.XLOOKUP(X1387,CI!C:C,CI!#REF!)</f>
        <v>#REF!</v>
      </c>
      <c r="Q1387" s="38">
        <v>572.64</v>
      </c>
      <c r="R1387" s="38">
        <v>423.68</v>
      </c>
      <c r="S1387" s="38">
        <v>0.628</v>
      </c>
      <c r="T1387" s="38">
        <v>148.33199999999999</v>
      </c>
      <c r="U1387" s="5" t="s">
        <v>18</v>
      </c>
      <c r="V1387" s="5" t="s">
        <v>19</v>
      </c>
      <c r="X1387" s="57" t="s">
        <v>87</v>
      </c>
      <c r="Y1387" s="57" t="s">
        <v>88</v>
      </c>
      <c r="AE1387" s="49">
        <v>8472902200</v>
      </c>
    </row>
    <row r="1388" spans="1:31" ht="12" customHeight="1">
      <c r="A1388" s="49" t="s">
        <v>892</v>
      </c>
      <c r="C1388" s="57" t="e">
        <f>_xlfn.XLOOKUP(F1388,truck_and_mark!B:B,truck_and_mark!A:A)</f>
        <v>#N/A</v>
      </c>
      <c r="F1388" s="32" t="s">
        <v>991</v>
      </c>
      <c r="G1388" s="57" t="s">
        <v>90</v>
      </c>
      <c r="H1388" s="57" t="s">
        <v>989</v>
      </c>
      <c r="I1388" s="57" t="s">
        <v>990</v>
      </c>
      <c r="J1388" s="60"/>
      <c r="K1388" s="57">
        <v>1.3</v>
      </c>
      <c r="L1388" s="57">
        <v>70.2</v>
      </c>
      <c r="M1388" s="60"/>
      <c r="N1388" s="49" t="e">
        <f>_xlfn.XLOOKUP(X1388,CI!C:C,CI!#REF!)</f>
        <v>#REF!</v>
      </c>
      <c r="Q1388" s="38">
        <v>1159.92</v>
      </c>
      <c r="R1388" s="38">
        <v>858.06</v>
      </c>
      <c r="S1388" s="38">
        <v>1.2744</v>
      </c>
      <c r="T1388" s="38">
        <v>300.5856</v>
      </c>
      <c r="U1388" s="5" t="s">
        <v>18</v>
      </c>
      <c r="V1388" s="5" t="s">
        <v>19</v>
      </c>
      <c r="X1388" s="57" t="s">
        <v>90</v>
      </c>
      <c r="Y1388" s="57" t="s">
        <v>91</v>
      </c>
      <c r="AE1388" s="49">
        <v>9403100000</v>
      </c>
    </row>
    <row r="1389" spans="1:31" ht="12" customHeight="1">
      <c r="A1389" s="49" t="s">
        <v>892</v>
      </c>
      <c r="C1389" s="57" t="e">
        <f>_xlfn.XLOOKUP(F1389,truck_and_mark!B:B,truck_and_mark!A:A)</f>
        <v>#N/A</v>
      </c>
      <c r="F1389" s="32" t="s">
        <v>992</v>
      </c>
      <c r="G1389" s="57" t="s">
        <v>984</v>
      </c>
      <c r="H1389" s="57" t="s">
        <v>985</v>
      </c>
      <c r="I1389" s="57" t="s">
        <v>986</v>
      </c>
      <c r="J1389" s="79">
        <v>1</v>
      </c>
      <c r="K1389" s="57">
        <v>100</v>
      </c>
      <c r="L1389" s="57">
        <v>200</v>
      </c>
      <c r="M1389" s="79">
        <v>540</v>
      </c>
      <c r="N1389" s="49" t="e">
        <f>_xlfn.XLOOKUP(X1389,CI!C:C,CI!#REF!)</f>
        <v>#REF!</v>
      </c>
      <c r="Q1389" s="38">
        <v>5488.14</v>
      </c>
      <c r="R1389" s="38">
        <v>4060.52</v>
      </c>
      <c r="S1389" s="38">
        <v>6.0359999999999996</v>
      </c>
      <c r="T1389" s="38">
        <v>1421.5840000000001</v>
      </c>
      <c r="U1389" s="5" t="s">
        <v>18</v>
      </c>
      <c r="V1389" s="5" t="s">
        <v>19</v>
      </c>
      <c r="X1389" s="57" t="s">
        <v>23</v>
      </c>
      <c r="Y1389" s="57" t="s">
        <v>24</v>
      </c>
      <c r="AE1389" s="49">
        <v>3926100000</v>
      </c>
    </row>
    <row r="1390" spans="1:31" ht="12" customHeight="1">
      <c r="A1390" s="49" t="s">
        <v>892</v>
      </c>
      <c r="C1390" s="57" t="e">
        <f>_xlfn.XLOOKUP(F1390,truck_and_mark!B:B,truck_and_mark!A:A)</f>
        <v>#N/A</v>
      </c>
      <c r="F1390" s="32" t="s">
        <v>992</v>
      </c>
      <c r="G1390" s="57" t="s">
        <v>87</v>
      </c>
      <c r="H1390" s="57" t="s">
        <v>88</v>
      </c>
      <c r="I1390" s="57" t="s">
        <v>988</v>
      </c>
      <c r="J1390" s="60"/>
      <c r="K1390" s="57">
        <v>8.5</v>
      </c>
      <c r="L1390" s="57">
        <v>68</v>
      </c>
      <c r="M1390" s="60"/>
      <c r="N1390" s="49" t="e">
        <f>_xlfn.XLOOKUP(X1390,CI!C:C,CI!#REF!)</f>
        <v>#REF!</v>
      </c>
      <c r="Q1390" s="38">
        <v>572.64</v>
      </c>
      <c r="R1390" s="38">
        <v>423.68</v>
      </c>
      <c r="S1390" s="38">
        <v>0.628</v>
      </c>
      <c r="T1390" s="38">
        <v>148.33199999999999</v>
      </c>
      <c r="U1390" s="5" t="s">
        <v>18</v>
      </c>
      <c r="V1390" s="5" t="s">
        <v>19</v>
      </c>
      <c r="X1390" s="57" t="s">
        <v>87</v>
      </c>
      <c r="Y1390" s="57" t="s">
        <v>88</v>
      </c>
      <c r="AE1390" s="49">
        <v>8516713000</v>
      </c>
    </row>
    <row r="1391" spans="1:31" ht="12" customHeight="1">
      <c r="A1391" s="49" t="s">
        <v>892</v>
      </c>
      <c r="C1391" s="57" t="e">
        <f>_xlfn.XLOOKUP(F1391,truck_and_mark!B:B,truck_and_mark!A:A)</f>
        <v>#N/A</v>
      </c>
      <c r="F1391" s="32" t="s">
        <v>992</v>
      </c>
      <c r="G1391" s="57" t="s">
        <v>90</v>
      </c>
      <c r="H1391" s="57" t="s">
        <v>989</v>
      </c>
      <c r="I1391" s="57" t="s">
        <v>990</v>
      </c>
      <c r="J1391" s="60"/>
      <c r="K1391" s="57">
        <v>1.3</v>
      </c>
      <c r="L1391" s="57">
        <v>70.2</v>
      </c>
      <c r="M1391" s="60"/>
      <c r="N1391" s="49" t="e">
        <f>_xlfn.XLOOKUP(X1391,CI!C:C,CI!#REF!)</f>
        <v>#REF!</v>
      </c>
      <c r="Q1391" s="38">
        <v>1159.92</v>
      </c>
      <c r="R1391" s="38">
        <v>858.06</v>
      </c>
      <c r="S1391" s="38">
        <v>1.2744</v>
      </c>
      <c r="T1391" s="38">
        <v>300.5856</v>
      </c>
      <c r="U1391" s="5" t="s">
        <v>18</v>
      </c>
      <c r="V1391" s="5" t="s">
        <v>19</v>
      </c>
      <c r="X1391" s="57" t="s">
        <v>90</v>
      </c>
      <c r="Y1391" s="57" t="s">
        <v>91</v>
      </c>
      <c r="AE1391" s="49">
        <v>6912001000</v>
      </c>
    </row>
    <row r="1392" spans="1:31" ht="12" customHeight="1">
      <c r="A1392" s="49" t="s">
        <v>892</v>
      </c>
      <c r="C1392" s="57" t="e">
        <f>_xlfn.XLOOKUP(F1392,truck_and_mark!B:B,truck_and_mark!A:A)</f>
        <v>#N/A</v>
      </c>
      <c r="F1392" s="32" t="s">
        <v>993</v>
      </c>
      <c r="G1392" s="57" t="s">
        <v>984</v>
      </c>
      <c r="H1392" s="57" t="s">
        <v>985</v>
      </c>
      <c r="I1392" s="57" t="s">
        <v>986</v>
      </c>
      <c r="J1392" s="79">
        <v>1</v>
      </c>
      <c r="K1392" s="57">
        <v>100</v>
      </c>
      <c r="L1392" s="57">
        <v>200</v>
      </c>
      <c r="M1392" s="79">
        <v>520</v>
      </c>
      <c r="N1392" s="49" t="e">
        <f>_xlfn.XLOOKUP(X1392,CI!C:C,CI!#REF!)</f>
        <v>#REF!</v>
      </c>
      <c r="Q1392" s="38">
        <v>5488.14</v>
      </c>
      <c r="R1392" s="38">
        <v>4060.52</v>
      </c>
      <c r="S1392" s="38">
        <v>6.0359999999999996</v>
      </c>
      <c r="T1392" s="38">
        <v>1421.5840000000001</v>
      </c>
      <c r="U1392" s="5" t="s">
        <v>18</v>
      </c>
      <c r="V1392" s="5" t="s">
        <v>19</v>
      </c>
      <c r="X1392" s="57" t="s">
        <v>23</v>
      </c>
      <c r="Y1392" s="57" t="s">
        <v>24</v>
      </c>
      <c r="AE1392" s="49">
        <v>9507100090</v>
      </c>
    </row>
    <row r="1393" spans="1:31" ht="12" customHeight="1">
      <c r="A1393" s="49" t="s">
        <v>892</v>
      </c>
      <c r="C1393" s="57" t="e">
        <f>_xlfn.XLOOKUP(F1393,truck_and_mark!B:B,truck_and_mark!A:A)</f>
        <v>#N/A</v>
      </c>
      <c r="F1393" s="32" t="s">
        <v>993</v>
      </c>
      <c r="G1393" s="57" t="s">
        <v>330</v>
      </c>
      <c r="H1393" s="57" t="s">
        <v>994</v>
      </c>
      <c r="I1393" s="57">
        <v>9290023019</v>
      </c>
      <c r="J1393" s="60"/>
      <c r="K1393" s="57">
        <v>0.94</v>
      </c>
      <c r="L1393" s="57">
        <v>120.32</v>
      </c>
      <c r="M1393" s="60"/>
      <c r="N1393" s="49" t="e">
        <f>_xlfn.XLOOKUP(X1393,CI!C:C,CI!#REF!)</f>
        <v>#REF!</v>
      </c>
      <c r="Q1393" s="38">
        <v>2749.44</v>
      </c>
      <c r="R1393" s="38">
        <v>2033.92</v>
      </c>
      <c r="S1393" s="38">
        <v>3.0259200000000002</v>
      </c>
      <c r="T1393" s="38">
        <v>712.49408000000005</v>
      </c>
      <c r="U1393" s="5" t="s">
        <v>18</v>
      </c>
      <c r="V1393" s="5" t="s">
        <v>19</v>
      </c>
      <c r="X1393" s="57" t="s">
        <v>330</v>
      </c>
      <c r="Y1393" s="57" t="s">
        <v>331</v>
      </c>
      <c r="AE1393" s="49">
        <v>8703800090</v>
      </c>
    </row>
    <row r="1394" spans="1:31" ht="12" customHeight="1">
      <c r="A1394" s="49" t="s">
        <v>892</v>
      </c>
      <c r="C1394" s="57" t="e">
        <f>_xlfn.XLOOKUP(F1394,truck_and_mark!B:B,truck_and_mark!A:A)</f>
        <v>#N/A</v>
      </c>
      <c r="F1394" s="32" t="s">
        <v>995</v>
      </c>
      <c r="G1394" s="57" t="s">
        <v>996</v>
      </c>
      <c r="H1394" s="57" t="s">
        <v>997</v>
      </c>
      <c r="I1394" s="57" t="s">
        <v>998</v>
      </c>
      <c r="J1394" s="79">
        <v>1</v>
      </c>
      <c r="K1394" s="57">
        <v>0.18</v>
      </c>
      <c r="L1394" s="57">
        <v>54</v>
      </c>
      <c r="M1394" s="79">
        <v>680</v>
      </c>
      <c r="N1394" s="49" t="e">
        <f>_xlfn.XLOOKUP(X1394,CI!C:C,CI!#REF!)</f>
        <v>#REF!</v>
      </c>
      <c r="Q1394" s="38">
        <v>717</v>
      </c>
      <c r="R1394" s="38">
        <v>531</v>
      </c>
      <c r="S1394" s="38">
        <v>0.79</v>
      </c>
      <c r="T1394" s="38">
        <v>185.21</v>
      </c>
      <c r="U1394" s="5" t="s">
        <v>18</v>
      </c>
      <c r="V1394" s="5" t="s">
        <v>19</v>
      </c>
      <c r="X1394" s="57" t="s">
        <v>109</v>
      </c>
      <c r="Y1394" s="57" t="s">
        <v>110</v>
      </c>
      <c r="AE1394" s="49">
        <v>8705909990</v>
      </c>
    </row>
    <row r="1395" spans="1:31" ht="12" customHeight="1">
      <c r="A1395" s="49" t="s">
        <v>892</v>
      </c>
      <c r="C1395" s="57" t="e">
        <f>_xlfn.XLOOKUP(F1395,truck_and_mark!B:B,truck_and_mark!A:A)</f>
        <v>#N/A</v>
      </c>
      <c r="F1395" s="32" t="s">
        <v>995</v>
      </c>
      <c r="G1395" s="57" t="s">
        <v>122</v>
      </c>
      <c r="H1395" s="57" t="s">
        <v>999</v>
      </c>
      <c r="I1395" s="57" t="s">
        <v>1000</v>
      </c>
      <c r="J1395" s="60"/>
      <c r="K1395" s="57">
        <v>0.04</v>
      </c>
      <c r="L1395" s="57">
        <v>2</v>
      </c>
      <c r="M1395" s="60"/>
      <c r="N1395" s="49" t="e">
        <f>_xlfn.XLOOKUP(X1395,CI!C:C,CI!#REF!)</f>
        <v>#REF!</v>
      </c>
      <c r="Q1395" s="38">
        <v>13</v>
      </c>
      <c r="R1395" s="38">
        <v>9.5</v>
      </c>
      <c r="S1395" s="38">
        <v>0.01</v>
      </c>
      <c r="T1395" s="38">
        <v>3.49</v>
      </c>
      <c r="U1395" s="5" t="s">
        <v>18</v>
      </c>
      <c r="V1395" s="5" t="s">
        <v>19</v>
      </c>
      <c r="X1395" s="57" t="s">
        <v>122</v>
      </c>
      <c r="Y1395" s="57" t="s">
        <v>123</v>
      </c>
      <c r="AE1395" s="49">
        <v>8703800090</v>
      </c>
    </row>
    <row r="1396" spans="1:31" ht="12" customHeight="1">
      <c r="A1396" s="49" t="s">
        <v>892</v>
      </c>
      <c r="C1396" s="57" t="e">
        <f>_xlfn.XLOOKUP(F1396,truck_and_mark!B:B,truck_and_mark!A:A)</f>
        <v>#N/A</v>
      </c>
      <c r="F1396" s="32" t="s">
        <v>995</v>
      </c>
      <c r="G1396" s="57" t="s">
        <v>132</v>
      </c>
      <c r="H1396" s="57" t="s">
        <v>133</v>
      </c>
      <c r="I1396" s="57" t="s">
        <v>134</v>
      </c>
      <c r="J1396" s="60"/>
      <c r="K1396" s="40">
        <v>15.758823529411799</v>
      </c>
      <c r="L1396" s="57">
        <v>267.89999999999998</v>
      </c>
      <c r="M1396" s="60"/>
      <c r="N1396" s="49" t="e">
        <f>_xlfn.XLOOKUP(X1396,CI!C:C,CI!#REF!)</f>
        <v>#REF!</v>
      </c>
      <c r="Q1396" s="38">
        <v>20079.55</v>
      </c>
      <c r="R1396" s="38">
        <v>14856.3</v>
      </c>
      <c r="S1396" s="38">
        <v>22.09</v>
      </c>
      <c r="T1396" s="38">
        <v>5201.16</v>
      </c>
      <c r="U1396" s="5" t="s">
        <v>18</v>
      </c>
      <c r="V1396" s="5" t="s">
        <v>19</v>
      </c>
      <c r="X1396" s="57" t="s">
        <v>132</v>
      </c>
      <c r="Y1396" s="57" t="s">
        <v>133</v>
      </c>
      <c r="AE1396" s="49">
        <v>8711600010</v>
      </c>
    </row>
    <row r="1397" spans="1:31" ht="12" customHeight="1">
      <c r="A1397" s="49" t="s">
        <v>892</v>
      </c>
      <c r="C1397" s="57" t="e">
        <f>_xlfn.XLOOKUP(F1397,truck_and_mark!B:B,truck_and_mark!A:A)</f>
        <v>#N/A</v>
      </c>
      <c r="F1397" s="32" t="s">
        <v>995</v>
      </c>
      <c r="G1397" s="57" t="s">
        <v>135</v>
      </c>
      <c r="H1397" s="57" t="s">
        <v>1001</v>
      </c>
      <c r="I1397" s="57" t="s">
        <v>1002</v>
      </c>
      <c r="J1397" s="60"/>
      <c r="K1397" s="57">
        <v>3.2000000000000001E-2</v>
      </c>
      <c r="L1397" s="57">
        <v>3.2</v>
      </c>
      <c r="M1397" s="60"/>
      <c r="N1397" s="49" t="e">
        <f>_xlfn.XLOOKUP(X1397,CI!C:C,CI!#REF!)</f>
        <v>#REF!</v>
      </c>
      <c r="Q1397" s="38">
        <v>47</v>
      </c>
      <c r="R1397" s="38">
        <v>35</v>
      </c>
      <c r="S1397" s="38">
        <v>0.05</v>
      </c>
      <c r="T1397" s="38">
        <v>11.95</v>
      </c>
      <c r="U1397" s="5" t="s">
        <v>18</v>
      </c>
      <c r="V1397" s="5" t="s">
        <v>19</v>
      </c>
      <c r="X1397" s="57" t="s">
        <v>135</v>
      </c>
      <c r="Y1397" s="57" t="s">
        <v>136</v>
      </c>
      <c r="AE1397" s="49">
        <v>8711600010</v>
      </c>
    </row>
    <row r="1398" spans="1:31" ht="12" customHeight="1">
      <c r="A1398" s="49" t="s">
        <v>892</v>
      </c>
      <c r="C1398" s="57" t="e">
        <f>_xlfn.XLOOKUP(F1398,truck_and_mark!B:B,truck_and_mark!A:A)</f>
        <v>#N/A</v>
      </c>
      <c r="F1398" s="32" t="s">
        <v>995</v>
      </c>
      <c r="G1398" s="57" t="s">
        <v>144</v>
      </c>
      <c r="H1398" s="57" t="s">
        <v>145</v>
      </c>
      <c r="I1398" s="57">
        <v>6230</v>
      </c>
      <c r="J1398" s="60"/>
      <c r="K1398" s="57">
        <v>2.8000000000000001E-2</v>
      </c>
      <c r="L1398" s="57">
        <v>2.8</v>
      </c>
      <c r="M1398" s="60"/>
      <c r="N1398" s="49" t="e">
        <f>_xlfn.XLOOKUP(X1398,CI!C:C,CI!#REF!)</f>
        <v>#REF!</v>
      </c>
      <c r="Q1398" s="38">
        <v>35</v>
      </c>
      <c r="R1398" s="38">
        <v>26</v>
      </c>
      <c r="S1398" s="38">
        <v>0.04</v>
      </c>
      <c r="T1398" s="38">
        <v>8.9600000000000009</v>
      </c>
      <c r="U1398" s="5" t="s">
        <v>18</v>
      </c>
      <c r="V1398" s="5" t="s">
        <v>19</v>
      </c>
      <c r="X1398" s="57" t="s">
        <v>144</v>
      </c>
      <c r="Y1398" s="57" t="s">
        <v>145</v>
      </c>
      <c r="AE1398" s="49">
        <v>7323930000</v>
      </c>
    </row>
    <row r="1399" spans="1:31" ht="12" customHeight="1">
      <c r="A1399" s="49" t="s">
        <v>892</v>
      </c>
      <c r="C1399" s="57" t="e">
        <f>_xlfn.XLOOKUP(F1399,truck_and_mark!B:B,truck_and_mark!A:A)</f>
        <v>#N/A</v>
      </c>
      <c r="F1399" s="32" t="s">
        <v>995</v>
      </c>
      <c r="G1399" s="57" t="s">
        <v>166</v>
      </c>
      <c r="H1399" s="57" t="s">
        <v>167</v>
      </c>
      <c r="I1399" s="57" t="s">
        <v>1003</v>
      </c>
      <c r="J1399" s="60"/>
      <c r="K1399" s="57">
        <v>1.9E-2</v>
      </c>
      <c r="L1399" s="57">
        <v>1.9</v>
      </c>
      <c r="M1399" s="60"/>
      <c r="N1399" s="49" t="e">
        <f>_xlfn.XLOOKUP(X1399,CI!C:C,CI!#REF!)</f>
        <v>#REF!</v>
      </c>
      <c r="Q1399" s="38">
        <v>35</v>
      </c>
      <c r="R1399" s="38">
        <v>26</v>
      </c>
      <c r="S1399" s="38">
        <v>0.04</v>
      </c>
      <c r="T1399" s="38">
        <v>8.9600000000000009</v>
      </c>
      <c r="U1399" s="5" t="s">
        <v>18</v>
      </c>
      <c r="V1399" s="5" t="s">
        <v>19</v>
      </c>
      <c r="X1399" s="57" t="s">
        <v>166</v>
      </c>
      <c r="Y1399" s="57" t="s">
        <v>167</v>
      </c>
      <c r="AE1399" s="49">
        <v>8424200000</v>
      </c>
    </row>
    <row r="1400" spans="1:31" ht="12" customHeight="1">
      <c r="A1400" s="49" t="s">
        <v>892</v>
      </c>
      <c r="C1400" s="57" t="e">
        <f>_xlfn.XLOOKUP(F1400,truck_and_mark!B:B,truck_and_mark!A:A)</f>
        <v>#N/A</v>
      </c>
      <c r="F1400" s="32" t="s">
        <v>995</v>
      </c>
      <c r="G1400" s="57" t="s">
        <v>522</v>
      </c>
      <c r="H1400" s="57" t="s">
        <v>523</v>
      </c>
      <c r="I1400" s="57">
        <v>6821</v>
      </c>
      <c r="J1400" s="60"/>
      <c r="K1400" s="57">
        <v>1.7999999999999999E-2</v>
      </c>
      <c r="L1400" s="57">
        <v>1.8</v>
      </c>
      <c r="M1400" s="60"/>
      <c r="N1400" s="49" t="e">
        <f>_xlfn.XLOOKUP(X1400,CI!C:C,CI!#REF!)</f>
        <v>#REF!</v>
      </c>
      <c r="Q1400" s="38">
        <v>30</v>
      </c>
      <c r="R1400" s="38">
        <v>22</v>
      </c>
      <c r="S1400" s="38">
        <v>0.03</v>
      </c>
      <c r="T1400" s="38">
        <v>7.97</v>
      </c>
      <c r="U1400" s="5" t="s">
        <v>18</v>
      </c>
      <c r="V1400" s="5" t="s">
        <v>19</v>
      </c>
      <c r="X1400" s="57" t="s">
        <v>169</v>
      </c>
      <c r="Y1400" s="57" t="s">
        <v>170</v>
      </c>
      <c r="AE1400" s="49">
        <v>9506911110</v>
      </c>
    </row>
    <row r="1401" spans="1:31" ht="12" customHeight="1">
      <c r="A1401" s="49" t="s">
        <v>892</v>
      </c>
      <c r="C1401" s="57" t="e">
        <f>_xlfn.XLOOKUP(F1401,truck_and_mark!B:B,truck_and_mark!A:A)</f>
        <v>#N/A</v>
      </c>
      <c r="F1401" s="32" t="s">
        <v>995</v>
      </c>
      <c r="G1401" s="57" t="s">
        <v>188</v>
      </c>
      <c r="H1401" s="57" t="s">
        <v>189</v>
      </c>
      <c r="I1401" s="57" t="s">
        <v>1004</v>
      </c>
      <c r="J1401" s="60"/>
      <c r="K1401" s="57">
        <v>0.05</v>
      </c>
      <c r="L1401" s="57">
        <v>5</v>
      </c>
      <c r="M1401" s="60"/>
      <c r="N1401" s="49" t="e">
        <f>_xlfn.XLOOKUP(X1401,CI!C:C,CI!#REF!)</f>
        <v>#REF!</v>
      </c>
      <c r="Q1401" s="38">
        <v>31</v>
      </c>
      <c r="R1401" s="38">
        <v>23</v>
      </c>
      <c r="S1401" s="38">
        <v>0.03</v>
      </c>
      <c r="T1401" s="38">
        <v>7.97</v>
      </c>
      <c r="U1401" s="5" t="s">
        <v>18</v>
      </c>
      <c r="V1401" s="5" t="s">
        <v>19</v>
      </c>
      <c r="X1401" s="57" t="s">
        <v>188</v>
      </c>
      <c r="Y1401" s="57" t="s">
        <v>189</v>
      </c>
      <c r="AE1401" s="49">
        <v>9506911900</v>
      </c>
    </row>
    <row r="1402" spans="1:31" ht="12" customHeight="1">
      <c r="A1402" s="49" t="s">
        <v>892</v>
      </c>
      <c r="C1402" s="57" t="e">
        <f>_xlfn.XLOOKUP(F1402,truck_and_mark!B:B,truck_and_mark!A:A)</f>
        <v>#N/A</v>
      </c>
      <c r="F1402" s="32" t="s">
        <v>995</v>
      </c>
      <c r="G1402" s="57" t="s">
        <v>194</v>
      </c>
      <c r="H1402" s="57" t="s">
        <v>195</v>
      </c>
      <c r="I1402" s="57">
        <v>9951</v>
      </c>
      <c r="J1402" s="60"/>
      <c r="K1402" s="57">
        <v>9</v>
      </c>
      <c r="L1402" s="57">
        <v>135</v>
      </c>
      <c r="M1402" s="60"/>
      <c r="N1402" s="49" t="e">
        <f>_xlfn.XLOOKUP(X1402,CI!C:C,CI!#REF!)</f>
        <v>#REF!</v>
      </c>
      <c r="Q1402" s="38">
        <v>3310.8</v>
      </c>
      <c r="R1402" s="38">
        <v>2449.5</v>
      </c>
      <c r="S1402" s="38">
        <v>3.6</v>
      </c>
      <c r="T1402" s="38">
        <v>857.7</v>
      </c>
      <c r="U1402" s="5" t="s">
        <v>18</v>
      </c>
      <c r="V1402" s="5" t="s">
        <v>19</v>
      </c>
      <c r="X1402" s="57" t="s">
        <v>194</v>
      </c>
      <c r="Y1402" s="57" t="s">
        <v>195</v>
      </c>
      <c r="AE1402" s="49">
        <v>9506911900</v>
      </c>
    </row>
    <row r="1403" spans="1:31" ht="12" customHeight="1">
      <c r="A1403" s="49" t="s">
        <v>892</v>
      </c>
      <c r="C1403" s="57" t="e">
        <f>_xlfn.XLOOKUP(F1403,truck_and_mark!B:B,truck_and_mark!A:A)</f>
        <v>#N/A</v>
      </c>
      <c r="F1403" s="32" t="s">
        <v>995</v>
      </c>
      <c r="G1403" s="57" t="s">
        <v>197</v>
      </c>
      <c r="H1403" s="57" t="s">
        <v>198</v>
      </c>
      <c r="I1403" s="57">
        <v>3893</v>
      </c>
      <c r="J1403" s="60"/>
      <c r="K1403" s="57">
        <v>2</v>
      </c>
      <c r="L1403" s="57">
        <v>6</v>
      </c>
      <c r="M1403" s="60"/>
      <c r="N1403" s="49" t="e">
        <f>_xlfn.XLOOKUP(X1403,CI!C:C,CI!#REF!)</f>
        <v>#REF!</v>
      </c>
      <c r="Q1403" s="38">
        <v>110.94</v>
      </c>
      <c r="R1403" s="38">
        <v>82.08</v>
      </c>
      <c r="S1403" s="38">
        <v>0.12</v>
      </c>
      <c r="T1403" s="38">
        <v>28.74</v>
      </c>
      <c r="U1403" s="5" t="s">
        <v>18</v>
      </c>
      <c r="V1403" s="5" t="s">
        <v>19</v>
      </c>
      <c r="X1403" s="57" t="s">
        <v>197</v>
      </c>
      <c r="Y1403" s="57" t="s">
        <v>198</v>
      </c>
      <c r="AE1403" s="49">
        <v>9506911900</v>
      </c>
    </row>
    <row r="1404" spans="1:31" ht="12" customHeight="1">
      <c r="A1404" s="49" t="s">
        <v>892</v>
      </c>
      <c r="C1404" s="57" t="e">
        <f>_xlfn.XLOOKUP(F1404,truck_and_mark!B:B,truck_and_mark!A:A)</f>
        <v>#N/A</v>
      </c>
      <c r="F1404" s="32" t="s">
        <v>1005</v>
      </c>
      <c r="G1404" s="57" t="s">
        <v>1006</v>
      </c>
      <c r="H1404" s="57" t="s">
        <v>1007</v>
      </c>
      <c r="I1404" s="57" t="s">
        <v>1008</v>
      </c>
      <c r="J1404" s="79">
        <v>1</v>
      </c>
      <c r="K1404" s="57">
        <v>20</v>
      </c>
      <c r="L1404" s="57">
        <v>200</v>
      </c>
      <c r="M1404" s="79">
        <v>840</v>
      </c>
      <c r="N1404" s="49" t="e">
        <f>_xlfn.XLOOKUP(X1404,CI!C:C,CI!#REF!)</f>
        <v>#REF!</v>
      </c>
      <c r="Q1404" s="38">
        <v>1312.4</v>
      </c>
      <c r="R1404" s="38">
        <v>971</v>
      </c>
      <c r="S1404" s="38">
        <v>1.44</v>
      </c>
      <c r="T1404" s="38">
        <v>339.96</v>
      </c>
      <c r="U1404" s="5" t="s">
        <v>18</v>
      </c>
      <c r="V1404" s="5" t="s">
        <v>19</v>
      </c>
      <c r="X1404" s="57" t="s">
        <v>78</v>
      </c>
      <c r="Y1404" s="57" t="s">
        <v>79</v>
      </c>
      <c r="AE1404" s="49">
        <v>3918109000</v>
      </c>
    </row>
    <row r="1405" spans="1:31" ht="12" customHeight="1">
      <c r="A1405" s="49" t="s">
        <v>892</v>
      </c>
      <c r="C1405" s="57" t="e">
        <f>_xlfn.XLOOKUP(F1405,truck_and_mark!B:B,truck_and_mark!A:A)</f>
        <v>#N/A</v>
      </c>
      <c r="F1405" s="32" t="s">
        <v>1005</v>
      </c>
      <c r="G1405" s="57" t="s">
        <v>194</v>
      </c>
      <c r="H1405" s="57" t="s">
        <v>195</v>
      </c>
      <c r="I1405" s="57">
        <v>9951</v>
      </c>
      <c r="J1405" s="60"/>
      <c r="K1405" s="57">
        <v>9</v>
      </c>
      <c r="L1405" s="57">
        <v>27</v>
      </c>
      <c r="M1405" s="60"/>
      <c r="N1405" s="49" t="e">
        <f>_xlfn.XLOOKUP(X1405,CI!C:C,CI!#REF!)</f>
        <v>#REF!</v>
      </c>
      <c r="Q1405" s="38">
        <v>662.16</v>
      </c>
      <c r="R1405" s="38">
        <v>489.9</v>
      </c>
      <c r="S1405" s="38">
        <v>0.77</v>
      </c>
      <c r="T1405" s="38">
        <v>171.49</v>
      </c>
      <c r="U1405" s="5" t="s">
        <v>18</v>
      </c>
      <c r="V1405" s="5" t="s">
        <v>19</v>
      </c>
      <c r="X1405" s="57" t="s">
        <v>194</v>
      </c>
      <c r="Y1405" s="57" t="s">
        <v>195</v>
      </c>
      <c r="AE1405" s="49">
        <v>9506911900</v>
      </c>
    </row>
    <row r="1406" spans="1:31" ht="12" customHeight="1">
      <c r="A1406" s="49" t="s">
        <v>892</v>
      </c>
      <c r="C1406" s="57" t="e">
        <f>_xlfn.XLOOKUP(F1406,truck_and_mark!B:B,truck_and_mark!A:A)</f>
        <v>#N/A</v>
      </c>
      <c r="F1406" s="32" t="s">
        <v>1005</v>
      </c>
      <c r="G1406" s="57" t="s">
        <v>1009</v>
      </c>
      <c r="H1406" s="57" t="s">
        <v>1010</v>
      </c>
      <c r="I1406" s="57" t="s">
        <v>1011</v>
      </c>
      <c r="J1406" s="60"/>
      <c r="K1406" s="57">
        <v>13</v>
      </c>
      <c r="L1406" s="57">
        <v>52</v>
      </c>
      <c r="M1406" s="60"/>
      <c r="N1406" s="49" t="e">
        <f>_xlfn.XLOOKUP(X1406,CI!C:C,CI!#REF!)</f>
        <v>#REF!</v>
      </c>
      <c r="Q1406" s="38">
        <v>811.28</v>
      </c>
      <c r="R1406" s="38">
        <v>600.24</v>
      </c>
      <c r="S1406" s="38">
        <v>0.89</v>
      </c>
      <c r="T1406" s="38">
        <v>210.15</v>
      </c>
      <c r="U1406" s="5" t="s">
        <v>18</v>
      </c>
      <c r="V1406" s="5" t="s">
        <v>19</v>
      </c>
      <c r="X1406" s="57" t="s">
        <v>268</v>
      </c>
      <c r="Y1406" s="57" t="s">
        <v>269</v>
      </c>
      <c r="AE1406" s="49">
        <v>9506911900</v>
      </c>
    </row>
    <row r="1407" spans="1:31" ht="12" customHeight="1">
      <c r="A1407" s="49" t="s">
        <v>892</v>
      </c>
      <c r="C1407" s="57" t="e">
        <f>_xlfn.XLOOKUP(F1407,truck_and_mark!B:B,truck_and_mark!A:A)</f>
        <v>#N/A</v>
      </c>
      <c r="F1407" s="32" t="s">
        <v>1005</v>
      </c>
      <c r="G1407" s="57" t="s">
        <v>957</v>
      </c>
      <c r="H1407" s="57" t="s">
        <v>958</v>
      </c>
      <c r="I1407" s="57">
        <v>170</v>
      </c>
      <c r="J1407" s="60"/>
      <c r="K1407" s="57">
        <v>1.2</v>
      </c>
      <c r="L1407" s="57">
        <v>144</v>
      </c>
      <c r="M1407" s="60"/>
      <c r="N1407" s="49" t="e">
        <f>_xlfn.XLOOKUP(X1407,CI!C:C,CI!#REF!)</f>
        <v>#REF!</v>
      </c>
      <c r="Q1407" s="38">
        <v>4009.2</v>
      </c>
      <c r="R1407" s="38">
        <v>2966.4</v>
      </c>
      <c r="S1407" s="38">
        <v>4.41</v>
      </c>
      <c r="T1407" s="38">
        <v>1038.3900000000001</v>
      </c>
      <c r="U1407" s="5" t="s">
        <v>18</v>
      </c>
      <c r="V1407" s="5" t="s">
        <v>19</v>
      </c>
      <c r="X1407" s="57" t="s">
        <v>335</v>
      </c>
      <c r="Y1407" s="57" t="s">
        <v>336</v>
      </c>
      <c r="AE1407" s="49">
        <v>9506911900</v>
      </c>
    </row>
    <row r="1408" spans="1:31" ht="12" customHeight="1">
      <c r="A1408" s="49" t="s">
        <v>892</v>
      </c>
      <c r="C1408" s="57" t="e">
        <f>_xlfn.XLOOKUP(F1408,truck_and_mark!B:B,truck_and_mark!A:A)</f>
        <v>#N/A</v>
      </c>
      <c r="F1408" s="32" t="s">
        <v>1005</v>
      </c>
      <c r="G1408" s="57" t="s">
        <v>957</v>
      </c>
      <c r="H1408" s="57" t="s">
        <v>958</v>
      </c>
      <c r="I1408" s="57">
        <v>175</v>
      </c>
      <c r="J1408" s="60"/>
      <c r="K1408" s="57">
        <v>1.2</v>
      </c>
      <c r="L1408" s="57">
        <v>144</v>
      </c>
      <c r="M1408" s="60"/>
      <c r="N1408" s="49" t="e">
        <f>_xlfn.XLOOKUP(X1408,CI!C:C,CI!#REF!)</f>
        <v>#REF!</v>
      </c>
      <c r="Q1408" s="38">
        <v>4009.2</v>
      </c>
      <c r="R1408" s="38">
        <v>2966.4</v>
      </c>
      <c r="S1408" s="38">
        <v>4.41</v>
      </c>
      <c r="T1408" s="38">
        <v>1038.3900000000001</v>
      </c>
      <c r="U1408" s="5" t="s">
        <v>18</v>
      </c>
      <c r="V1408" s="5" t="s">
        <v>19</v>
      </c>
      <c r="X1408" s="57" t="s">
        <v>338</v>
      </c>
      <c r="Y1408" s="57" t="s">
        <v>339</v>
      </c>
      <c r="AE1408" s="49">
        <v>9506911900</v>
      </c>
    </row>
    <row r="1409" spans="1:31" ht="12" customHeight="1">
      <c r="A1409" s="49" t="s">
        <v>892</v>
      </c>
      <c r="C1409" s="57" t="e">
        <f>_xlfn.XLOOKUP(F1409,truck_and_mark!B:B,truck_and_mark!A:A)</f>
        <v>#N/A</v>
      </c>
      <c r="F1409" s="32" t="s">
        <v>1005</v>
      </c>
      <c r="G1409" s="57" t="s">
        <v>957</v>
      </c>
      <c r="H1409" s="57" t="s">
        <v>958</v>
      </c>
      <c r="I1409" s="57">
        <v>185</v>
      </c>
      <c r="J1409" s="60"/>
      <c r="K1409" s="57">
        <v>1.2</v>
      </c>
      <c r="L1409" s="57">
        <v>72</v>
      </c>
      <c r="M1409" s="60"/>
      <c r="N1409" s="49" t="e">
        <f>_xlfn.XLOOKUP(X1409,CI!C:C,CI!#REF!)</f>
        <v>#REF!</v>
      </c>
      <c r="Q1409" s="38">
        <v>2004.6</v>
      </c>
      <c r="R1409" s="38">
        <v>1483.2</v>
      </c>
      <c r="S1409" s="38">
        <v>2.2000000000000002</v>
      </c>
      <c r="T1409" s="38">
        <v>519.20000000000005</v>
      </c>
      <c r="U1409" s="5" t="s">
        <v>18</v>
      </c>
      <c r="V1409" s="5" t="s">
        <v>19</v>
      </c>
      <c r="X1409" s="57" t="s">
        <v>341</v>
      </c>
      <c r="Y1409" s="57" t="s">
        <v>342</v>
      </c>
      <c r="AE1409" s="49">
        <v>9506911900</v>
      </c>
    </row>
    <row r="1410" spans="1:31" ht="12" customHeight="1">
      <c r="A1410" s="49" t="s">
        <v>892</v>
      </c>
      <c r="C1410" s="57" t="e">
        <f>_xlfn.XLOOKUP(F1410,truck_and_mark!B:B,truck_and_mark!A:A)</f>
        <v>#N/A</v>
      </c>
      <c r="F1410" s="32" t="s">
        <v>1012</v>
      </c>
      <c r="G1410" s="57" t="s">
        <v>1013</v>
      </c>
      <c r="H1410" s="57" t="s">
        <v>1014</v>
      </c>
      <c r="I1410" s="57" t="s">
        <v>1015</v>
      </c>
      <c r="J1410" s="79">
        <v>1</v>
      </c>
      <c r="K1410" s="57">
        <v>0.14000000000000001</v>
      </c>
      <c r="L1410" s="57">
        <v>14</v>
      </c>
      <c r="M1410" s="79">
        <v>1250</v>
      </c>
      <c r="N1410" s="49" t="e">
        <f>_xlfn.XLOOKUP(X1410,CI!C:C,CI!#REF!)</f>
        <v>#REF!</v>
      </c>
      <c r="Q1410" s="38">
        <v>358</v>
      </c>
      <c r="R1410" s="38">
        <v>265</v>
      </c>
      <c r="S1410" s="38">
        <v>0.39</v>
      </c>
      <c r="T1410" s="38">
        <v>92.61</v>
      </c>
      <c r="U1410" s="5" t="s">
        <v>18</v>
      </c>
      <c r="V1410" s="5" t="s">
        <v>19</v>
      </c>
      <c r="X1410" s="57" t="s">
        <v>29</v>
      </c>
      <c r="Y1410" s="57" t="s">
        <v>30</v>
      </c>
      <c r="AE1410" s="49">
        <v>8423100000</v>
      </c>
    </row>
    <row r="1411" spans="1:31" ht="12" customHeight="1">
      <c r="A1411" s="49" t="s">
        <v>892</v>
      </c>
      <c r="C1411" s="57" t="e">
        <f>_xlfn.XLOOKUP(F1411,truck_and_mark!B:B,truck_and_mark!A:A)</f>
        <v>#N/A</v>
      </c>
      <c r="F1411" s="32" t="s">
        <v>1012</v>
      </c>
      <c r="G1411" s="57" t="s">
        <v>1016</v>
      </c>
      <c r="H1411" s="57" t="s">
        <v>45</v>
      </c>
      <c r="I1411" s="57" t="s">
        <v>1017</v>
      </c>
      <c r="J1411" s="60"/>
      <c r="K1411" s="57">
        <v>2.95</v>
      </c>
      <c r="L1411" s="57">
        <v>295</v>
      </c>
      <c r="M1411" s="60"/>
      <c r="N1411" s="49" t="e">
        <f>_xlfn.XLOOKUP(X1411,CI!C:C,CI!#REF!)</f>
        <v>#REF!</v>
      </c>
      <c r="Q1411" s="38">
        <v>1671</v>
      </c>
      <c r="R1411" s="38">
        <v>1236</v>
      </c>
      <c r="S1411" s="38">
        <v>1.84</v>
      </c>
      <c r="T1411" s="38">
        <v>433.16</v>
      </c>
      <c r="U1411" s="5" t="s">
        <v>18</v>
      </c>
      <c r="V1411" s="5" t="s">
        <v>19</v>
      </c>
      <c r="X1411" s="57" t="s">
        <v>44</v>
      </c>
      <c r="Y1411" s="57" t="s">
        <v>45</v>
      </c>
      <c r="AE1411" s="49">
        <v>8306300000</v>
      </c>
    </row>
    <row r="1412" spans="1:31" ht="12" customHeight="1">
      <c r="A1412" s="49" t="s">
        <v>892</v>
      </c>
      <c r="C1412" s="57" t="e">
        <f>_xlfn.XLOOKUP(F1412,truck_and_mark!B:B,truck_and_mark!A:A)</f>
        <v>#N/A</v>
      </c>
      <c r="F1412" s="32" t="s">
        <v>1012</v>
      </c>
      <c r="G1412" s="57" t="s">
        <v>1018</v>
      </c>
      <c r="H1412" s="57" t="s">
        <v>1019</v>
      </c>
      <c r="I1412" s="57" t="s">
        <v>1020</v>
      </c>
      <c r="J1412" s="60"/>
      <c r="K1412" s="57">
        <v>0.3</v>
      </c>
      <c r="L1412" s="57">
        <v>60</v>
      </c>
      <c r="M1412" s="60"/>
      <c r="N1412" s="49" t="e">
        <f>_xlfn.XLOOKUP(X1412,CI!C:C,CI!#REF!)</f>
        <v>#REF!</v>
      </c>
      <c r="Q1412" s="38">
        <v>1050</v>
      </c>
      <c r="R1412" s="38">
        <v>776</v>
      </c>
      <c r="S1412" s="38">
        <v>1.1499999999999999</v>
      </c>
      <c r="T1412" s="38">
        <v>272.85000000000002</v>
      </c>
      <c r="U1412" s="5" t="s">
        <v>18</v>
      </c>
      <c r="V1412" s="5" t="s">
        <v>19</v>
      </c>
      <c r="X1412" s="57" t="s">
        <v>53</v>
      </c>
      <c r="Y1412" s="57" t="s">
        <v>54</v>
      </c>
      <c r="AE1412" s="49">
        <v>9019101000</v>
      </c>
    </row>
    <row r="1413" spans="1:31" ht="12" customHeight="1">
      <c r="A1413" s="49" t="s">
        <v>892</v>
      </c>
      <c r="C1413" s="57" t="e">
        <f>_xlfn.XLOOKUP(F1413,truck_and_mark!B:B,truck_and_mark!A:A)</f>
        <v>#N/A</v>
      </c>
      <c r="F1413" s="32" t="s">
        <v>1012</v>
      </c>
      <c r="G1413" s="57" t="s">
        <v>56</v>
      </c>
      <c r="H1413" s="57" t="s">
        <v>57</v>
      </c>
      <c r="I1413" s="57" t="s">
        <v>1021</v>
      </c>
      <c r="J1413" s="60"/>
      <c r="K1413" s="57">
        <v>0.3</v>
      </c>
      <c r="L1413" s="57">
        <v>60</v>
      </c>
      <c r="M1413" s="60"/>
      <c r="N1413" s="49" t="e">
        <f>_xlfn.XLOOKUP(X1413,CI!C:C,CI!#REF!)</f>
        <v>#REF!</v>
      </c>
      <c r="Q1413" s="38">
        <v>1670</v>
      </c>
      <c r="R1413" s="38">
        <v>1236</v>
      </c>
      <c r="S1413" s="38">
        <v>1.84</v>
      </c>
      <c r="T1413" s="38">
        <v>432.16</v>
      </c>
      <c r="U1413" s="5" t="s">
        <v>18</v>
      </c>
      <c r="V1413" s="5" t="s">
        <v>19</v>
      </c>
      <c r="X1413" s="57" t="s">
        <v>56</v>
      </c>
      <c r="Y1413" s="57" t="s">
        <v>57</v>
      </c>
      <c r="AE1413" s="49">
        <v>9019101000</v>
      </c>
    </row>
    <row r="1414" spans="1:31" ht="12" customHeight="1">
      <c r="A1414" s="49" t="s">
        <v>892</v>
      </c>
      <c r="C1414" s="57" t="e">
        <f>_xlfn.XLOOKUP(F1414,truck_and_mark!B:B,truck_and_mark!A:A)</f>
        <v>#N/A</v>
      </c>
      <c r="F1414" s="32" t="s">
        <v>1012</v>
      </c>
      <c r="G1414" s="57" t="s">
        <v>1022</v>
      </c>
      <c r="H1414" s="57" t="s">
        <v>1023</v>
      </c>
      <c r="I1414" s="57" t="s">
        <v>1024</v>
      </c>
      <c r="J1414" s="60"/>
      <c r="K1414" s="38">
        <v>0.86666666666666703</v>
      </c>
      <c r="L1414" s="57">
        <v>26</v>
      </c>
      <c r="M1414" s="60"/>
      <c r="N1414" s="49" t="e">
        <f>_xlfn.XLOOKUP(X1414,CI!C:C,CI!#REF!)</f>
        <v>#REF!</v>
      </c>
      <c r="Q1414" s="38">
        <v>279.3</v>
      </c>
      <c r="R1414" s="38">
        <v>206.7</v>
      </c>
      <c r="S1414" s="38">
        <v>0.31</v>
      </c>
      <c r="T1414" s="38">
        <v>72.290000000000006</v>
      </c>
      <c r="U1414" s="5" t="s">
        <v>18</v>
      </c>
      <c r="V1414" s="5" t="s">
        <v>19</v>
      </c>
      <c r="X1414" s="57" t="s">
        <v>73</v>
      </c>
      <c r="Y1414" s="57" t="s">
        <v>74</v>
      </c>
      <c r="AE1414" s="49">
        <v>9506911900</v>
      </c>
    </row>
    <row r="1415" spans="1:31" ht="12" customHeight="1">
      <c r="A1415" s="49" t="s">
        <v>892</v>
      </c>
      <c r="C1415" s="57" t="e">
        <f>_xlfn.XLOOKUP(F1415,truck_and_mark!B:B,truck_and_mark!A:A)</f>
        <v>#N/A</v>
      </c>
      <c r="F1415" s="32" t="s">
        <v>1012</v>
      </c>
      <c r="G1415" s="57" t="s">
        <v>132</v>
      </c>
      <c r="H1415" s="57" t="s">
        <v>133</v>
      </c>
      <c r="I1415" s="57" t="s">
        <v>131</v>
      </c>
      <c r="J1415" s="60"/>
      <c r="K1415" s="57">
        <v>40</v>
      </c>
      <c r="L1415" s="57">
        <v>40</v>
      </c>
      <c r="M1415" s="60"/>
      <c r="N1415" s="49" t="e">
        <f>_xlfn.XLOOKUP(X1415,CI!C:C,CI!#REF!)</f>
        <v>#REF!</v>
      </c>
      <c r="Q1415" s="38">
        <v>1713.62</v>
      </c>
      <c r="R1415" s="38">
        <v>1218.1600000000001</v>
      </c>
      <c r="S1415" s="38">
        <v>1.91</v>
      </c>
      <c r="T1415" s="38">
        <v>493.55</v>
      </c>
      <c r="U1415" s="5" t="s">
        <v>18</v>
      </c>
      <c r="V1415" s="5" t="s">
        <v>19</v>
      </c>
      <c r="X1415" s="57" t="s">
        <v>129</v>
      </c>
      <c r="Y1415" s="57" t="s">
        <v>130</v>
      </c>
      <c r="AE1415" s="49">
        <v>9504200090</v>
      </c>
    </row>
    <row r="1416" spans="1:31" ht="12" customHeight="1">
      <c r="A1416" s="49" t="s">
        <v>892</v>
      </c>
      <c r="C1416" s="57" t="e">
        <f>_xlfn.XLOOKUP(F1416,truck_and_mark!B:B,truck_and_mark!A:A)</f>
        <v>#N/A</v>
      </c>
      <c r="F1416" s="32" t="s">
        <v>1012</v>
      </c>
      <c r="G1416" s="57" t="s">
        <v>1025</v>
      </c>
      <c r="H1416" s="57" t="s">
        <v>1026</v>
      </c>
      <c r="I1416" s="57"/>
      <c r="J1416" s="60"/>
      <c r="K1416" s="57">
        <v>0.36</v>
      </c>
      <c r="L1416" s="57">
        <v>3.6</v>
      </c>
      <c r="M1416" s="60"/>
      <c r="N1416" s="49" t="e">
        <f>_xlfn.XLOOKUP(X1416,CI!C:C,CI!#REF!)</f>
        <v>#REF!</v>
      </c>
      <c r="Q1416" s="38">
        <v>90.7</v>
      </c>
      <c r="R1416" s="38">
        <v>67.099999999999994</v>
      </c>
      <c r="S1416" s="38">
        <v>0.1</v>
      </c>
      <c r="T1416" s="38">
        <v>23.5</v>
      </c>
      <c r="U1416" s="5" t="s">
        <v>18</v>
      </c>
      <c r="V1416" s="5" t="s">
        <v>19</v>
      </c>
      <c r="X1416" s="57" t="s">
        <v>215</v>
      </c>
      <c r="Y1416" s="57" t="s">
        <v>216</v>
      </c>
      <c r="AE1416" s="49">
        <v>950691900</v>
      </c>
    </row>
    <row r="1417" spans="1:31" ht="12" customHeight="1">
      <c r="A1417" s="49" t="s">
        <v>892</v>
      </c>
      <c r="C1417" s="57" t="e">
        <f>_xlfn.XLOOKUP(F1417,truck_and_mark!B:B,truck_and_mark!A:A)</f>
        <v>#N/A</v>
      </c>
      <c r="F1417" s="32" t="s">
        <v>1012</v>
      </c>
      <c r="G1417" s="57" t="s">
        <v>256</v>
      </c>
      <c r="H1417" s="57" t="s">
        <v>257</v>
      </c>
      <c r="I1417" s="57" t="s">
        <v>1027</v>
      </c>
      <c r="J1417" s="60"/>
      <c r="K1417" s="57">
        <v>46</v>
      </c>
      <c r="L1417" s="57">
        <v>184</v>
      </c>
      <c r="M1417" s="60"/>
      <c r="N1417" s="49" t="e">
        <f>_xlfn.XLOOKUP(X1417,CI!C:C,CI!#REF!)</f>
        <v>#REF!</v>
      </c>
      <c r="Q1417" s="38">
        <v>639.48</v>
      </c>
      <c r="R1417" s="38">
        <v>473.12</v>
      </c>
      <c r="S1417" s="38">
        <v>0.7</v>
      </c>
      <c r="T1417" s="38">
        <v>165.66</v>
      </c>
      <c r="U1417" s="5" t="s">
        <v>18</v>
      </c>
      <c r="V1417" s="5" t="s">
        <v>19</v>
      </c>
      <c r="X1417" s="57" t="s">
        <v>256</v>
      </c>
      <c r="Y1417" s="57" t="s">
        <v>257</v>
      </c>
      <c r="AE1417" s="49">
        <v>9506919000</v>
      </c>
    </row>
    <row r="1418" spans="1:31" ht="12" customHeight="1">
      <c r="A1418" s="49" t="s">
        <v>892</v>
      </c>
      <c r="C1418" s="57" t="e">
        <f>_xlfn.XLOOKUP(F1418,truck_and_mark!B:B,truck_and_mark!A:A)</f>
        <v>#N/A</v>
      </c>
      <c r="F1418" s="32" t="s">
        <v>1012</v>
      </c>
      <c r="G1418" s="57" t="s">
        <v>266</v>
      </c>
      <c r="H1418" s="57" t="s">
        <v>267</v>
      </c>
      <c r="I1418" s="57" t="s">
        <v>1028</v>
      </c>
      <c r="J1418" s="60"/>
      <c r="K1418" s="42">
        <v>29.3333333333333</v>
      </c>
      <c r="L1418" s="57">
        <v>88</v>
      </c>
      <c r="M1418" s="60"/>
      <c r="N1418" s="49" t="e">
        <f>_xlfn.XLOOKUP(X1418,CI!C:C,CI!#REF!)</f>
        <v>#REF!</v>
      </c>
      <c r="Q1418" s="38">
        <v>1145.3399999999999</v>
      </c>
      <c r="R1418" s="38">
        <v>847.41</v>
      </c>
      <c r="S1418" s="38">
        <v>1.26</v>
      </c>
      <c r="T1418" s="38">
        <v>296.67</v>
      </c>
      <c r="U1418" s="5" t="s">
        <v>18</v>
      </c>
      <c r="V1418" s="5" t="s">
        <v>19</v>
      </c>
      <c r="X1418" s="57" t="s">
        <v>266</v>
      </c>
      <c r="Y1418" s="57" t="s">
        <v>267</v>
      </c>
      <c r="AE1418" s="49">
        <v>9506919000</v>
      </c>
    </row>
    <row r="1419" spans="1:31" ht="12" customHeight="1">
      <c r="A1419" s="49" t="s">
        <v>892</v>
      </c>
      <c r="C1419" s="57" t="e">
        <f>_xlfn.XLOOKUP(F1419,truck_and_mark!B:B,truck_and_mark!A:A)</f>
        <v>#N/A</v>
      </c>
      <c r="F1419" s="32" t="s">
        <v>1012</v>
      </c>
      <c r="G1419" s="57" t="s">
        <v>271</v>
      </c>
      <c r="H1419" s="57" t="s">
        <v>1029</v>
      </c>
      <c r="I1419" s="57" t="s">
        <v>1030</v>
      </c>
      <c r="J1419" s="60"/>
      <c r="K1419" s="57">
        <v>1.3</v>
      </c>
      <c r="L1419" s="57">
        <v>6.5</v>
      </c>
      <c r="M1419" s="60"/>
      <c r="N1419" s="49" t="e">
        <f>_xlfn.XLOOKUP(X1419,CI!C:C,CI!#REF!)</f>
        <v>#REF!</v>
      </c>
      <c r="Q1419" s="38">
        <v>143.19999999999999</v>
      </c>
      <c r="R1419" s="38">
        <v>105.95</v>
      </c>
      <c r="S1419" s="38">
        <v>0.16</v>
      </c>
      <c r="T1419" s="38">
        <v>37.090000000000003</v>
      </c>
      <c r="U1419" s="5" t="s">
        <v>18</v>
      </c>
      <c r="V1419" s="5" t="s">
        <v>19</v>
      </c>
      <c r="X1419" s="57" t="s">
        <v>271</v>
      </c>
      <c r="Y1419" s="57" t="s">
        <v>272</v>
      </c>
      <c r="AE1419" s="49">
        <v>9506590000</v>
      </c>
    </row>
    <row r="1420" spans="1:31" ht="12" customHeight="1">
      <c r="A1420" s="49" t="s">
        <v>892</v>
      </c>
      <c r="C1420" s="57" t="e">
        <f>_xlfn.XLOOKUP(F1420,truck_and_mark!B:B,truck_and_mark!A:A)</f>
        <v>#N/A</v>
      </c>
      <c r="F1420" s="32" t="s">
        <v>1012</v>
      </c>
      <c r="G1420" s="57" t="s">
        <v>1031</v>
      </c>
      <c r="H1420" s="57" t="s">
        <v>1032</v>
      </c>
      <c r="I1420" s="57" t="s">
        <v>1033</v>
      </c>
      <c r="J1420" s="60"/>
      <c r="K1420" s="57">
        <v>1.8</v>
      </c>
      <c r="L1420" s="57">
        <v>36</v>
      </c>
      <c r="M1420" s="60"/>
      <c r="N1420" s="49" t="e">
        <f>_xlfn.XLOOKUP(X1420,CI!C:C,CI!#REF!)</f>
        <v>#REF!</v>
      </c>
      <c r="Q1420" s="38">
        <v>1551</v>
      </c>
      <c r="R1420" s="38">
        <v>1147.5999999999999</v>
      </c>
      <c r="S1420" s="38">
        <v>1.71</v>
      </c>
      <c r="T1420" s="38">
        <v>401.69</v>
      </c>
      <c r="U1420" s="5" t="s">
        <v>18</v>
      </c>
      <c r="V1420" s="5" t="s">
        <v>19</v>
      </c>
      <c r="X1420" s="57" t="s">
        <v>59</v>
      </c>
      <c r="Y1420" s="57" t="s">
        <v>60</v>
      </c>
      <c r="AE1420" s="49">
        <v>9506590000</v>
      </c>
    </row>
    <row r="1421" spans="1:31" ht="12" customHeight="1">
      <c r="A1421" s="49" t="s">
        <v>892</v>
      </c>
      <c r="C1421" s="57" t="e">
        <f>_xlfn.XLOOKUP(F1421,truck_and_mark!B:B,truck_and_mark!A:A)</f>
        <v>#N/A</v>
      </c>
      <c r="F1421" s="32" t="s">
        <v>1012</v>
      </c>
      <c r="G1421" s="57" t="s">
        <v>1034</v>
      </c>
      <c r="H1421" s="57" t="s">
        <v>201</v>
      </c>
      <c r="I1421" s="57" t="s">
        <v>1035</v>
      </c>
      <c r="J1421" s="60"/>
      <c r="K1421" s="57">
        <v>0.02</v>
      </c>
      <c r="L1421" s="57">
        <v>1</v>
      </c>
      <c r="M1421" s="60"/>
      <c r="N1421" s="49" t="e">
        <f>_xlfn.XLOOKUP(X1421,CI!C:C,CI!#REF!)</f>
        <v>#REF!</v>
      </c>
      <c r="Q1421" s="38">
        <v>835.5</v>
      </c>
      <c r="R1421" s="38">
        <v>618</v>
      </c>
      <c r="S1421" s="38">
        <v>0.92</v>
      </c>
      <c r="T1421" s="38">
        <v>216.58</v>
      </c>
      <c r="U1421" s="5" t="s">
        <v>18</v>
      </c>
      <c r="V1421" s="5" t="s">
        <v>19</v>
      </c>
      <c r="X1421" s="57" t="s">
        <v>200</v>
      </c>
      <c r="Y1421" s="57" t="s">
        <v>201</v>
      </c>
      <c r="AE1421" s="49">
        <v>9506590000</v>
      </c>
    </row>
    <row r="1422" spans="1:31" ht="12" customHeight="1">
      <c r="A1422" s="49" t="s">
        <v>892</v>
      </c>
      <c r="C1422" s="57" t="e">
        <f>_xlfn.XLOOKUP(F1422,truck_and_mark!B:B,truck_and_mark!A:A)</f>
        <v>#N/A</v>
      </c>
      <c r="F1422" s="32" t="s">
        <v>1012</v>
      </c>
      <c r="G1422" s="57" t="s">
        <v>203</v>
      </c>
      <c r="H1422" s="57" t="s">
        <v>204</v>
      </c>
      <c r="I1422" s="57" t="s">
        <v>1036</v>
      </c>
      <c r="J1422" s="60"/>
      <c r="K1422" s="57">
        <v>1.3</v>
      </c>
      <c r="L1422" s="57">
        <v>13</v>
      </c>
      <c r="M1422" s="60"/>
      <c r="N1422" s="49" t="e">
        <f>_xlfn.XLOOKUP(X1422,CI!C:C,CI!#REF!)</f>
        <v>#REF!</v>
      </c>
      <c r="Q1422" s="38">
        <v>4056.5</v>
      </c>
      <c r="R1422" s="38">
        <v>3001.3</v>
      </c>
      <c r="S1422" s="38">
        <v>4.46</v>
      </c>
      <c r="T1422" s="38">
        <v>1050.74</v>
      </c>
      <c r="U1422" s="5" t="s">
        <v>18</v>
      </c>
      <c r="V1422" s="5" t="s">
        <v>19</v>
      </c>
      <c r="X1422" s="57" t="s">
        <v>203</v>
      </c>
      <c r="Y1422" s="57" t="s">
        <v>204</v>
      </c>
      <c r="AE1422" s="49">
        <v>9506690000</v>
      </c>
    </row>
    <row r="1423" spans="1:31" ht="12" customHeight="1">
      <c r="A1423" s="49" t="s">
        <v>892</v>
      </c>
      <c r="C1423" s="57" t="e">
        <f>_xlfn.XLOOKUP(F1423,truck_and_mark!B:B,truck_and_mark!A:A)</f>
        <v>#N/A</v>
      </c>
      <c r="F1423" s="32" t="s">
        <v>1012</v>
      </c>
      <c r="G1423" s="57" t="s">
        <v>1037</v>
      </c>
      <c r="H1423" s="57" t="s">
        <v>1038</v>
      </c>
      <c r="I1423" s="57" t="s">
        <v>1039</v>
      </c>
      <c r="J1423" s="60"/>
      <c r="K1423" s="57">
        <v>27</v>
      </c>
      <c r="L1423" s="57">
        <v>216</v>
      </c>
      <c r="M1423" s="60"/>
      <c r="N1423" s="49" t="e">
        <f>_xlfn.XLOOKUP(X1423,CI!C:C,CI!#REF!)</f>
        <v>#REF!</v>
      </c>
      <c r="Q1423" s="38">
        <v>1298.08</v>
      </c>
      <c r="R1423" s="38">
        <v>960.4</v>
      </c>
      <c r="S1423" s="38">
        <v>1.43</v>
      </c>
      <c r="T1423" s="38">
        <v>336.25</v>
      </c>
      <c r="U1423" s="5" t="s">
        <v>18</v>
      </c>
      <c r="V1423" s="5" t="s">
        <v>19</v>
      </c>
      <c r="X1423" s="57" t="s">
        <v>324</v>
      </c>
      <c r="Y1423" s="57" t="s">
        <v>325</v>
      </c>
      <c r="AE1423" s="49">
        <v>9506690000</v>
      </c>
    </row>
    <row r="1424" spans="1:31" ht="12" customHeight="1">
      <c r="A1424" s="49" t="s">
        <v>892</v>
      </c>
      <c r="C1424" s="57" t="e">
        <f>_xlfn.XLOOKUP(F1424,truck_and_mark!B:B,truck_and_mark!A:A)</f>
        <v>#N/A</v>
      </c>
      <c r="F1424" s="32" t="s">
        <v>1040</v>
      </c>
      <c r="G1424" s="57" t="s">
        <v>289</v>
      </c>
      <c r="H1424" s="57" t="s">
        <v>290</v>
      </c>
      <c r="I1424" s="57" t="s">
        <v>1041</v>
      </c>
      <c r="J1424" s="79">
        <v>1</v>
      </c>
      <c r="K1424" s="57">
        <v>190</v>
      </c>
      <c r="L1424" s="57">
        <v>570</v>
      </c>
      <c r="M1424" s="79">
        <v>950</v>
      </c>
      <c r="N1424" s="49" t="e">
        <f>_xlfn.XLOOKUP(X1424,CI!C:C,CI!#REF!)</f>
        <v>#REF!</v>
      </c>
      <c r="Q1424" s="38">
        <v>7587.96</v>
      </c>
      <c r="R1424" s="38">
        <v>5614.11</v>
      </c>
      <c r="S1424" s="38">
        <v>8.35</v>
      </c>
      <c r="T1424" s="38">
        <v>1965.5</v>
      </c>
      <c r="U1424" s="5" t="s">
        <v>18</v>
      </c>
      <c r="V1424" s="5" t="s">
        <v>19</v>
      </c>
      <c r="X1424" s="57" t="s">
        <v>289</v>
      </c>
      <c r="Y1424" s="57" t="s">
        <v>290</v>
      </c>
      <c r="AE1424" s="49">
        <v>9504903000</v>
      </c>
    </row>
    <row r="1425" spans="1:31" ht="12" customHeight="1">
      <c r="A1425" s="49" t="s">
        <v>892</v>
      </c>
      <c r="C1425" s="57" t="e">
        <f>_xlfn.XLOOKUP(F1425,truck_and_mark!B:B,truck_and_mark!A:A)</f>
        <v>#N/A</v>
      </c>
      <c r="F1425" s="32" t="s">
        <v>1040</v>
      </c>
      <c r="G1425" s="57" t="s">
        <v>1042</v>
      </c>
      <c r="H1425" s="57" t="s">
        <v>1043</v>
      </c>
      <c r="I1425" s="57"/>
      <c r="J1425" s="60"/>
      <c r="K1425" s="57">
        <v>6</v>
      </c>
      <c r="L1425" s="57">
        <v>12</v>
      </c>
      <c r="M1425" s="60"/>
      <c r="N1425" s="49" t="e">
        <f>_xlfn.XLOOKUP(X1425,CI!C:C,CI!#REF!)</f>
        <v>#REF!</v>
      </c>
      <c r="Q1425" s="38">
        <v>207.6</v>
      </c>
      <c r="R1425" s="38">
        <v>153.6</v>
      </c>
      <c r="S1425" s="38">
        <v>0.23</v>
      </c>
      <c r="T1425" s="38">
        <v>53.77</v>
      </c>
      <c r="U1425" s="5" t="s">
        <v>18</v>
      </c>
      <c r="V1425" s="5" t="s">
        <v>19</v>
      </c>
      <c r="X1425" s="57" t="s">
        <v>294</v>
      </c>
      <c r="Y1425" s="57" t="s">
        <v>295</v>
      </c>
      <c r="AE1425" s="49">
        <v>9504903000</v>
      </c>
    </row>
    <row r="1426" spans="1:31" ht="12" customHeight="1">
      <c r="A1426" s="49" t="s">
        <v>892</v>
      </c>
      <c r="C1426" s="57" t="e">
        <f>_xlfn.XLOOKUP(F1426,truck_and_mark!B:B,truck_and_mark!A:A)</f>
        <v>#N/A</v>
      </c>
      <c r="F1426" s="32" t="s">
        <v>1040</v>
      </c>
      <c r="G1426" s="57" t="s">
        <v>1044</v>
      </c>
      <c r="H1426" s="57" t="s">
        <v>1045</v>
      </c>
      <c r="I1426" s="57" t="s">
        <v>1046</v>
      </c>
      <c r="J1426" s="60"/>
      <c r="K1426" s="57">
        <v>0.7</v>
      </c>
      <c r="L1426" s="57">
        <v>14</v>
      </c>
      <c r="M1426" s="60"/>
      <c r="N1426" s="49" t="e">
        <f>_xlfn.XLOOKUP(X1426,CI!C:C,CI!#REF!)</f>
        <v>#REF!</v>
      </c>
      <c r="Q1426" s="38">
        <v>692</v>
      </c>
      <c r="R1426" s="38">
        <v>512</v>
      </c>
      <c r="S1426" s="38">
        <v>0.76</v>
      </c>
      <c r="T1426" s="38">
        <v>179.24</v>
      </c>
      <c r="U1426" s="5" t="s">
        <v>18</v>
      </c>
      <c r="V1426" s="5" t="s">
        <v>19</v>
      </c>
      <c r="X1426" s="57" t="s">
        <v>297</v>
      </c>
      <c r="Y1426" s="57" t="s">
        <v>298</v>
      </c>
      <c r="AE1426" s="49">
        <v>9504903000</v>
      </c>
    </row>
    <row r="1427" spans="1:31" ht="12" customHeight="1">
      <c r="A1427" s="49" t="s">
        <v>892</v>
      </c>
      <c r="C1427" s="57" t="e">
        <f>_xlfn.XLOOKUP(F1427,truck_and_mark!B:B,truck_and_mark!A:A)</f>
        <v>#N/A</v>
      </c>
      <c r="F1427" s="32" t="s">
        <v>1040</v>
      </c>
      <c r="G1427" s="57" t="s">
        <v>300</v>
      </c>
      <c r="H1427" s="57" t="s">
        <v>301</v>
      </c>
      <c r="I1427" s="57" t="s">
        <v>1047</v>
      </c>
      <c r="J1427" s="60"/>
      <c r="K1427" s="57">
        <v>0.46</v>
      </c>
      <c r="L1427" s="57">
        <v>2.2999999999999998</v>
      </c>
      <c r="M1427" s="60"/>
      <c r="N1427" s="49" t="e">
        <f>_xlfn.XLOOKUP(X1427,CI!C:C,CI!#REF!)</f>
        <v>#REF!</v>
      </c>
      <c r="Q1427" s="38">
        <v>715.85</v>
      </c>
      <c r="R1427" s="38">
        <v>529.65</v>
      </c>
      <c r="S1427" s="38">
        <v>0.79</v>
      </c>
      <c r="T1427" s="38">
        <v>185.41</v>
      </c>
      <c r="U1427" s="5" t="s">
        <v>18</v>
      </c>
      <c r="V1427" s="5" t="s">
        <v>19</v>
      </c>
      <c r="X1427" s="57" t="s">
        <v>300</v>
      </c>
      <c r="Y1427" s="57" t="s">
        <v>301</v>
      </c>
      <c r="AE1427" s="49">
        <v>9504903000</v>
      </c>
    </row>
    <row r="1428" spans="1:31" ht="12" customHeight="1">
      <c r="A1428" s="49" t="s">
        <v>892</v>
      </c>
      <c r="C1428" s="57" t="e">
        <f>_xlfn.XLOOKUP(F1428,truck_and_mark!B:B,truck_and_mark!A:A)</f>
        <v>#N/A</v>
      </c>
      <c r="F1428" s="32" t="s">
        <v>1040</v>
      </c>
      <c r="G1428" s="57" t="s">
        <v>300</v>
      </c>
      <c r="H1428" s="57" t="s">
        <v>301</v>
      </c>
      <c r="I1428" s="57" t="s">
        <v>1048</v>
      </c>
      <c r="J1428" s="60"/>
      <c r="K1428" s="57">
        <v>0.44</v>
      </c>
      <c r="L1428" s="57">
        <v>2.2000000000000002</v>
      </c>
      <c r="M1428" s="60"/>
      <c r="N1428" s="49" t="e">
        <f>_xlfn.XLOOKUP(X1428,CI!C:C,CI!#REF!)</f>
        <v>#REF!</v>
      </c>
      <c r="Q1428" s="38">
        <v>1312.4</v>
      </c>
      <c r="R1428" s="38">
        <v>971</v>
      </c>
      <c r="S1428" s="38">
        <v>1.44</v>
      </c>
      <c r="T1428" s="38">
        <v>339.96</v>
      </c>
      <c r="U1428" s="5" t="s">
        <v>18</v>
      </c>
      <c r="V1428" s="5" t="s">
        <v>19</v>
      </c>
      <c r="X1428" s="57" t="s">
        <v>300</v>
      </c>
      <c r="Y1428" s="57" t="s">
        <v>301</v>
      </c>
      <c r="AE1428" s="49">
        <v>9506621000</v>
      </c>
    </row>
    <row r="1429" spans="1:31" ht="12" customHeight="1">
      <c r="A1429" s="49" t="s">
        <v>892</v>
      </c>
      <c r="C1429" s="57" t="e">
        <f>_xlfn.XLOOKUP(F1429,truck_and_mark!B:B,truck_and_mark!A:A)</f>
        <v>#N/A</v>
      </c>
      <c r="F1429" s="32" t="s">
        <v>1040</v>
      </c>
      <c r="G1429" s="57" t="s">
        <v>1049</v>
      </c>
      <c r="H1429" s="57" t="s">
        <v>306</v>
      </c>
      <c r="I1429" s="57" t="s">
        <v>1050</v>
      </c>
      <c r="J1429" s="60"/>
      <c r="K1429" s="57">
        <v>0.2</v>
      </c>
      <c r="L1429" s="57">
        <v>4</v>
      </c>
      <c r="M1429" s="60"/>
      <c r="N1429" s="49" t="e">
        <f>_xlfn.XLOOKUP(X1429,CI!C:C,CI!#REF!)</f>
        <v>#REF!</v>
      </c>
      <c r="Q1429" s="38">
        <v>477.2</v>
      </c>
      <c r="R1429" s="38">
        <v>353</v>
      </c>
      <c r="S1429" s="38">
        <v>0.52</v>
      </c>
      <c r="T1429" s="38">
        <v>123.68</v>
      </c>
      <c r="U1429" s="5" t="s">
        <v>18</v>
      </c>
      <c r="V1429" s="5" t="s">
        <v>19</v>
      </c>
      <c r="X1429" s="57" t="s">
        <v>305</v>
      </c>
      <c r="Y1429" s="57" t="s">
        <v>306</v>
      </c>
      <c r="AE1429" s="49">
        <v>9401719000</v>
      </c>
    </row>
    <row r="1430" spans="1:31" ht="12" customHeight="1">
      <c r="A1430" s="49" t="s">
        <v>892</v>
      </c>
      <c r="C1430" s="57" t="e">
        <f>_xlfn.XLOOKUP(F1430,truck_and_mark!B:B,truck_and_mark!A:A)</f>
        <v>#N/A</v>
      </c>
      <c r="F1430" s="32" t="s">
        <v>1040</v>
      </c>
      <c r="G1430" s="57" t="s">
        <v>1049</v>
      </c>
      <c r="H1430" s="57" t="s">
        <v>306</v>
      </c>
      <c r="I1430" s="57" t="s">
        <v>1051</v>
      </c>
      <c r="J1430" s="60"/>
      <c r="K1430" s="57">
        <v>0.2</v>
      </c>
      <c r="L1430" s="57">
        <v>6</v>
      </c>
      <c r="M1430" s="60"/>
      <c r="N1430" s="49" t="e">
        <f>_xlfn.XLOOKUP(X1430,CI!C:C,CI!#REF!)</f>
        <v>#REF!</v>
      </c>
      <c r="Q1430" s="38">
        <v>508.2</v>
      </c>
      <c r="R1430" s="38">
        <v>375.9</v>
      </c>
      <c r="S1430" s="38">
        <v>0.56000000000000005</v>
      </c>
      <c r="T1430" s="38">
        <v>131.74</v>
      </c>
      <c r="U1430" s="5" t="s">
        <v>18</v>
      </c>
      <c r="V1430" s="5" t="s">
        <v>19</v>
      </c>
      <c r="X1430" s="57" t="s">
        <v>305</v>
      </c>
      <c r="Y1430" s="57" t="s">
        <v>306</v>
      </c>
      <c r="AE1430" s="49">
        <v>9506911900</v>
      </c>
    </row>
    <row r="1431" spans="1:31" ht="12" customHeight="1">
      <c r="A1431" s="49" t="s">
        <v>892</v>
      </c>
      <c r="C1431" s="57" t="e">
        <f>_xlfn.XLOOKUP(F1431,truck_and_mark!B:B,truck_and_mark!A:A)</f>
        <v>#N/A</v>
      </c>
      <c r="F1431" s="32" t="s">
        <v>1040</v>
      </c>
      <c r="G1431" s="57" t="s">
        <v>330</v>
      </c>
      <c r="H1431" s="57" t="s">
        <v>994</v>
      </c>
      <c r="I1431" s="57">
        <v>9290023019</v>
      </c>
      <c r="J1431" s="60"/>
      <c r="K1431" s="57">
        <v>0.94</v>
      </c>
      <c r="L1431" s="57">
        <v>114.68</v>
      </c>
      <c r="M1431" s="60"/>
      <c r="N1431" s="49" t="e">
        <f>_xlfn.XLOOKUP(X1431,CI!C:C,CI!#REF!)</f>
        <v>#REF!</v>
      </c>
      <c r="Q1431" s="38">
        <v>2620.56</v>
      </c>
      <c r="R1431" s="38">
        <v>1938.58</v>
      </c>
      <c r="S1431" s="38">
        <v>2.88408</v>
      </c>
      <c r="T1431" s="38">
        <v>679.09591999999998</v>
      </c>
      <c r="U1431" s="5" t="s">
        <v>18</v>
      </c>
      <c r="V1431" s="5" t="s">
        <v>19</v>
      </c>
      <c r="X1431" s="57" t="s">
        <v>330</v>
      </c>
      <c r="Y1431" s="57" t="s">
        <v>331</v>
      </c>
      <c r="AE1431" s="49">
        <v>9405409000</v>
      </c>
    </row>
    <row r="1432" spans="1:31" ht="12" customHeight="1">
      <c r="A1432" s="49" t="s">
        <v>892</v>
      </c>
      <c r="C1432" s="57" t="e">
        <f>_xlfn.XLOOKUP(F1432,truck_and_mark!B:B,truck_and_mark!A:A)</f>
        <v>#N/A</v>
      </c>
      <c r="F1432" s="32" t="s">
        <v>1052</v>
      </c>
      <c r="G1432" s="57" t="s">
        <v>291</v>
      </c>
      <c r="H1432" s="57" t="s">
        <v>1053</v>
      </c>
      <c r="I1432" s="57" t="s">
        <v>1054</v>
      </c>
      <c r="J1432" s="57">
        <v>1</v>
      </c>
      <c r="K1432" s="57">
        <v>375</v>
      </c>
      <c r="L1432" s="57">
        <v>750</v>
      </c>
      <c r="M1432" s="57">
        <v>950</v>
      </c>
      <c r="N1432" s="49" t="e">
        <f>_xlfn.XLOOKUP(X1432,CI!C:C,CI!#REF!)</f>
        <v>#REF!</v>
      </c>
      <c r="Q1432" s="38">
        <v>11930.76</v>
      </c>
      <c r="R1432" s="38">
        <v>8827.24</v>
      </c>
      <c r="S1432" s="38">
        <v>13.12</v>
      </c>
      <c r="T1432" s="38">
        <v>3090.4</v>
      </c>
      <c r="U1432" s="5" t="s">
        <v>18</v>
      </c>
      <c r="V1432" s="5" t="s">
        <v>19</v>
      </c>
      <c r="X1432" s="57" t="s">
        <v>291</v>
      </c>
      <c r="Y1432" s="57" t="s">
        <v>292</v>
      </c>
      <c r="AE1432" s="49">
        <v>6105100090</v>
      </c>
    </row>
    <row r="1433" spans="1:31" ht="12" customHeight="1">
      <c r="A1433" s="49" t="s">
        <v>892</v>
      </c>
      <c r="C1433" s="57" t="e">
        <f>_xlfn.XLOOKUP(F1433,truck_and_mark!B:B,truck_and_mark!A:A)</f>
        <v>#N/A</v>
      </c>
      <c r="F1433" s="32" t="s">
        <v>1055</v>
      </c>
      <c r="G1433" s="57" t="s">
        <v>1056</v>
      </c>
      <c r="H1433" s="57" t="s">
        <v>1057</v>
      </c>
      <c r="I1433" s="57" t="s">
        <v>1058</v>
      </c>
      <c r="J1433" s="79">
        <v>1</v>
      </c>
      <c r="K1433" s="57">
        <v>52</v>
      </c>
      <c r="L1433" s="57">
        <v>104</v>
      </c>
      <c r="M1433" s="79">
        <v>1200</v>
      </c>
      <c r="N1433" s="49" t="e">
        <f>_xlfn.XLOOKUP(X1433,CI!C:C,CI!#REF!)</f>
        <v>#REF!</v>
      </c>
      <c r="Q1433" s="38">
        <v>1193</v>
      </c>
      <c r="R1433" s="38">
        <v>880</v>
      </c>
      <c r="S1433" s="38">
        <v>1.31</v>
      </c>
      <c r="T1433" s="38">
        <v>311.69</v>
      </c>
      <c r="U1433" s="5" t="s">
        <v>18</v>
      </c>
      <c r="V1433" s="5" t="s">
        <v>19</v>
      </c>
      <c r="X1433" s="57" t="s">
        <v>327</v>
      </c>
      <c r="Y1433" s="57" t="s">
        <v>328</v>
      </c>
      <c r="AE1433" s="49">
        <v>6103320000</v>
      </c>
    </row>
    <row r="1434" spans="1:31" ht="12" customHeight="1">
      <c r="A1434" s="49" t="s">
        <v>892</v>
      </c>
      <c r="C1434" s="57" t="e">
        <f>_xlfn.XLOOKUP(F1434,truck_and_mark!B:B,truck_and_mark!A:A)</f>
        <v>#N/A</v>
      </c>
      <c r="F1434" s="32" t="s">
        <v>1055</v>
      </c>
      <c r="G1434" s="57" t="s">
        <v>1059</v>
      </c>
      <c r="H1434" s="57" t="s">
        <v>1060</v>
      </c>
      <c r="I1434" s="57" t="s">
        <v>1061</v>
      </c>
      <c r="J1434" s="60"/>
      <c r="K1434" s="57">
        <v>42</v>
      </c>
      <c r="L1434" s="57">
        <v>84</v>
      </c>
      <c r="M1434" s="60"/>
      <c r="N1434" s="49" t="e">
        <f>_xlfn.XLOOKUP(X1434,CI!C:C,CI!#REF!)</f>
        <v>#REF!</v>
      </c>
      <c r="Q1434" s="38">
        <v>1193</v>
      </c>
      <c r="R1434" s="38">
        <v>880</v>
      </c>
      <c r="S1434" s="38">
        <v>1.31</v>
      </c>
      <c r="T1434" s="38">
        <v>311.69</v>
      </c>
      <c r="U1434" s="5" t="s">
        <v>18</v>
      </c>
      <c r="V1434" s="5" t="s">
        <v>19</v>
      </c>
      <c r="X1434" s="57" t="s">
        <v>327</v>
      </c>
      <c r="Y1434" s="57" t="s">
        <v>328</v>
      </c>
      <c r="AE1434" s="49">
        <v>6103320000</v>
      </c>
    </row>
    <row r="1435" spans="1:31" ht="12" customHeight="1">
      <c r="A1435" s="49" t="s">
        <v>892</v>
      </c>
      <c r="C1435" s="57" t="e">
        <f>_xlfn.XLOOKUP(F1435,truck_and_mark!B:B,truck_and_mark!A:A)</f>
        <v>#N/A</v>
      </c>
      <c r="F1435" s="32" t="s">
        <v>1055</v>
      </c>
      <c r="G1435" s="57" t="s">
        <v>1062</v>
      </c>
      <c r="H1435" s="57" t="s">
        <v>1063</v>
      </c>
      <c r="I1435" s="57" t="s">
        <v>1064</v>
      </c>
      <c r="J1435" s="60"/>
      <c r="K1435" s="57">
        <v>38</v>
      </c>
      <c r="L1435" s="57">
        <v>76</v>
      </c>
      <c r="M1435" s="60"/>
      <c r="N1435" s="49" t="e">
        <f>_xlfn.XLOOKUP(X1435,CI!C:C,CI!#REF!)</f>
        <v>#REF!</v>
      </c>
      <c r="Q1435" s="38">
        <v>1193</v>
      </c>
      <c r="R1435" s="38">
        <v>880</v>
      </c>
      <c r="S1435" s="38">
        <v>1.31</v>
      </c>
      <c r="T1435" s="38">
        <v>311.69</v>
      </c>
      <c r="U1435" s="5" t="s">
        <v>18</v>
      </c>
      <c r="V1435" s="5" t="s">
        <v>19</v>
      </c>
      <c r="X1435" s="57" t="s">
        <v>327</v>
      </c>
      <c r="Y1435" s="57" t="s">
        <v>328</v>
      </c>
      <c r="AE1435" s="49">
        <v>6103320000</v>
      </c>
    </row>
    <row r="1436" spans="1:31" ht="12" customHeight="1">
      <c r="A1436" s="49" t="s">
        <v>892</v>
      </c>
      <c r="C1436" s="57" t="e">
        <f>_xlfn.XLOOKUP(F1436,truck_and_mark!B:B,truck_and_mark!A:A)</f>
        <v>#N/A</v>
      </c>
      <c r="F1436" s="32" t="s">
        <v>1055</v>
      </c>
      <c r="G1436" s="57" t="s">
        <v>1065</v>
      </c>
      <c r="H1436" s="57" t="s">
        <v>1066</v>
      </c>
      <c r="I1436" s="57" t="s">
        <v>1067</v>
      </c>
      <c r="J1436" s="60"/>
      <c r="K1436" s="57">
        <v>46</v>
      </c>
      <c r="L1436" s="57">
        <v>92</v>
      </c>
      <c r="M1436" s="60"/>
      <c r="N1436" s="49" t="e">
        <f>_xlfn.XLOOKUP(X1436,CI!C:C,CI!#REF!)</f>
        <v>#REF!</v>
      </c>
      <c r="Q1436" s="38">
        <v>1193</v>
      </c>
      <c r="R1436" s="38">
        <v>880</v>
      </c>
      <c r="S1436" s="38">
        <v>1.31</v>
      </c>
      <c r="T1436" s="38">
        <v>311.69</v>
      </c>
      <c r="U1436" s="5" t="s">
        <v>18</v>
      </c>
      <c r="V1436" s="5" t="s">
        <v>19</v>
      </c>
      <c r="X1436" s="57" t="s">
        <v>327</v>
      </c>
      <c r="Y1436" s="57" t="s">
        <v>328</v>
      </c>
      <c r="AE1436" s="49">
        <v>6201129010</v>
      </c>
    </row>
    <row r="1437" spans="1:31" ht="12" customHeight="1">
      <c r="A1437" s="49" t="s">
        <v>892</v>
      </c>
      <c r="C1437" s="57" t="e">
        <f>_xlfn.XLOOKUP(F1437,truck_and_mark!B:B,truck_and_mark!A:A)</f>
        <v>#N/A</v>
      </c>
      <c r="F1437" s="32" t="s">
        <v>1055</v>
      </c>
      <c r="G1437" s="57" t="s">
        <v>1068</v>
      </c>
      <c r="H1437" s="57" t="s">
        <v>1069</v>
      </c>
      <c r="I1437" s="57" t="s">
        <v>1070</v>
      </c>
      <c r="J1437" s="60"/>
      <c r="K1437" s="57">
        <v>36</v>
      </c>
      <c r="L1437" s="57">
        <v>72</v>
      </c>
      <c r="M1437" s="60"/>
      <c r="N1437" s="49" t="e">
        <f>_xlfn.XLOOKUP(X1437,CI!C:C,CI!#REF!)</f>
        <v>#REF!</v>
      </c>
      <c r="Q1437" s="38">
        <v>1193</v>
      </c>
      <c r="R1437" s="38">
        <v>880</v>
      </c>
      <c r="S1437" s="38">
        <v>1.31</v>
      </c>
      <c r="T1437" s="38">
        <v>311.69</v>
      </c>
      <c r="U1437" s="5" t="s">
        <v>18</v>
      </c>
      <c r="V1437" s="5" t="s">
        <v>19</v>
      </c>
      <c r="X1437" s="57" t="s">
        <v>327</v>
      </c>
      <c r="Y1437" s="57" t="s">
        <v>328</v>
      </c>
      <c r="AE1437" s="49">
        <v>6103320000</v>
      </c>
    </row>
    <row r="1438" spans="1:31" ht="12" customHeight="1">
      <c r="A1438" s="49" t="s">
        <v>892</v>
      </c>
      <c r="C1438" s="57" t="e">
        <f>_xlfn.XLOOKUP(F1438,truck_and_mark!B:B,truck_and_mark!A:A)</f>
        <v>#N/A</v>
      </c>
      <c r="F1438" s="32" t="s">
        <v>1055</v>
      </c>
      <c r="G1438" s="57" t="s">
        <v>1071</v>
      </c>
      <c r="H1438" s="57" t="s">
        <v>1072</v>
      </c>
      <c r="I1438" s="57" t="s">
        <v>1073</v>
      </c>
      <c r="J1438" s="60"/>
      <c r="K1438" s="57">
        <v>94</v>
      </c>
      <c r="L1438" s="57">
        <v>188</v>
      </c>
      <c r="M1438" s="60"/>
      <c r="N1438" s="49" t="e">
        <f>_xlfn.XLOOKUP(X1438,CI!C:C,CI!#REF!)</f>
        <v>#REF!</v>
      </c>
      <c r="Q1438" s="38">
        <v>1193.46</v>
      </c>
      <c r="R1438" s="38">
        <v>896.34</v>
      </c>
      <c r="S1438" s="38">
        <v>1.32</v>
      </c>
      <c r="T1438" s="38">
        <v>295.8</v>
      </c>
      <c r="U1438" s="5" t="s">
        <v>18</v>
      </c>
      <c r="V1438" s="5" t="s">
        <v>19</v>
      </c>
      <c r="X1438" s="57" t="s">
        <v>327</v>
      </c>
      <c r="Y1438" s="57" t="s">
        <v>328</v>
      </c>
      <c r="AE1438" s="49">
        <v>6103320000</v>
      </c>
    </row>
    <row r="1439" spans="1:31" ht="12" customHeight="1">
      <c r="A1439" s="49" t="s">
        <v>892</v>
      </c>
      <c r="C1439" s="57" t="e">
        <f>_xlfn.XLOOKUP(F1439,truck_and_mark!B:B,truck_and_mark!A:A)</f>
        <v>#N/A</v>
      </c>
      <c r="F1439" s="32" t="s">
        <v>1074</v>
      </c>
      <c r="G1439" s="57" t="s">
        <v>1075</v>
      </c>
      <c r="H1439" s="57" t="s">
        <v>1076</v>
      </c>
      <c r="I1439" s="57"/>
      <c r="J1439" s="79">
        <v>1</v>
      </c>
      <c r="K1439" s="57">
        <v>45.6</v>
      </c>
      <c r="L1439" s="57">
        <v>547.20000000000005</v>
      </c>
      <c r="M1439" s="79">
        <v>1100</v>
      </c>
      <c r="N1439" s="49" t="e">
        <f>_xlfn.XLOOKUP(X1439,CI!C:C,CI!#REF!)</f>
        <v>#REF!</v>
      </c>
      <c r="Q1439" s="38">
        <v>6013.08</v>
      </c>
      <c r="R1439" s="38">
        <v>4448.88</v>
      </c>
      <c r="S1439" s="38">
        <v>6.61</v>
      </c>
      <c r="T1439" s="38">
        <v>1557.59</v>
      </c>
      <c r="U1439" s="5" t="s">
        <v>18</v>
      </c>
      <c r="V1439" s="5" t="s">
        <v>19</v>
      </c>
      <c r="X1439" s="57" t="s">
        <v>50</v>
      </c>
      <c r="Y1439" s="57" t="s">
        <v>51</v>
      </c>
      <c r="AE1439" s="49">
        <v>6103320000</v>
      </c>
    </row>
    <row r="1440" spans="1:31" ht="12" customHeight="1">
      <c r="A1440" s="49" t="s">
        <v>892</v>
      </c>
      <c r="C1440" s="57" t="e">
        <f>_xlfn.XLOOKUP(F1440,truck_and_mark!B:B,truck_and_mark!A:A)</f>
        <v>#N/A</v>
      </c>
      <c r="F1440" s="32" t="s">
        <v>1074</v>
      </c>
      <c r="G1440" s="57" t="s">
        <v>1077</v>
      </c>
      <c r="H1440" s="57" t="s">
        <v>1078</v>
      </c>
      <c r="I1440" s="57" t="s">
        <v>1079</v>
      </c>
      <c r="J1440" s="60"/>
      <c r="K1440" s="57">
        <v>11</v>
      </c>
      <c r="L1440" s="57">
        <v>660</v>
      </c>
      <c r="M1440" s="60"/>
      <c r="N1440" s="49" t="e">
        <f>_xlfn.XLOOKUP(X1440,CI!C:C,CI!#REF!)</f>
        <v>#REF!</v>
      </c>
      <c r="Q1440" s="38">
        <v>1217.4000000000001</v>
      </c>
      <c r="R1440" s="38">
        <v>900.6</v>
      </c>
      <c r="S1440" s="38">
        <v>1.34</v>
      </c>
      <c r="T1440" s="38">
        <v>315.45999999999998</v>
      </c>
      <c r="U1440" s="5" t="s">
        <v>18</v>
      </c>
      <c r="V1440" s="5" t="s">
        <v>19</v>
      </c>
      <c r="X1440" s="57" t="s">
        <v>34</v>
      </c>
      <c r="Y1440" s="57" t="s">
        <v>35</v>
      </c>
    </row>
    <row r="1441" spans="1:25" ht="12" customHeight="1">
      <c r="A1441" s="49" t="s">
        <v>892</v>
      </c>
      <c r="C1441" s="57" t="e">
        <f>_xlfn.XLOOKUP(F1441,truck_and_mark!B:B,truck_and_mark!A:A)</f>
        <v>#N/A</v>
      </c>
      <c r="F1441" s="32" t="s">
        <v>1080</v>
      </c>
      <c r="G1441" s="57" t="s">
        <v>61</v>
      </c>
      <c r="H1441" s="57" t="s">
        <v>62</v>
      </c>
      <c r="I1441" s="57" t="s">
        <v>1081</v>
      </c>
      <c r="J1441" s="57">
        <v>1</v>
      </c>
      <c r="K1441" s="57">
        <v>48</v>
      </c>
      <c r="L1441" s="57">
        <v>436</v>
      </c>
      <c r="M1441" s="57">
        <v>640</v>
      </c>
      <c r="N1441" s="49" t="e">
        <f>_xlfn.XLOOKUP(X1441,CI!C:C,CI!#REF!)</f>
        <v>#REF!</v>
      </c>
      <c r="Q1441" s="38">
        <v>1551</v>
      </c>
      <c r="R1441" s="38">
        <v>1147.55</v>
      </c>
      <c r="S1441" s="38">
        <v>1.71</v>
      </c>
      <c r="T1441" s="38">
        <v>401.74</v>
      </c>
      <c r="U1441" s="5" t="s">
        <v>18</v>
      </c>
      <c r="V1441" s="5" t="s">
        <v>19</v>
      </c>
      <c r="X1441" s="57" t="s">
        <v>61</v>
      </c>
      <c r="Y1441" s="57" t="s">
        <v>62</v>
      </c>
    </row>
    <row r="1442" spans="1:25" ht="12" customHeight="1">
      <c r="A1442" s="49" t="s">
        <v>892</v>
      </c>
      <c r="C1442" s="57" t="e">
        <f>_xlfn.XLOOKUP(F1442,truck_and_mark!B:B,truck_and_mark!A:A)</f>
        <v>#N/A</v>
      </c>
      <c r="F1442" s="32" t="s">
        <v>1082</v>
      </c>
      <c r="G1442" s="57" t="s">
        <v>246</v>
      </c>
      <c r="H1442" s="57" t="s">
        <v>247</v>
      </c>
      <c r="I1442" s="57" t="s">
        <v>1083</v>
      </c>
      <c r="J1442" s="79">
        <v>1</v>
      </c>
      <c r="K1442" s="57">
        <v>67</v>
      </c>
      <c r="L1442" s="57">
        <v>134</v>
      </c>
      <c r="M1442" s="79">
        <v>1040</v>
      </c>
      <c r="N1442" s="49" t="e">
        <f>_xlfn.XLOOKUP(X1442,CI!C:C,CI!#REF!)</f>
        <v>#REF!</v>
      </c>
      <c r="Q1442" s="38">
        <v>4533.7</v>
      </c>
      <c r="R1442" s="38">
        <v>3354.36</v>
      </c>
      <c r="S1442" s="38">
        <v>4.99</v>
      </c>
      <c r="T1442" s="38">
        <v>1174.3499999999999</v>
      </c>
      <c r="U1442" s="5" t="s">
        <v>18</v>
      </c>
      <c r="V1442" s="5" t="s">
        <v>19</v>
      </c>
      <c r="X1442" s="57" t="s">
        <v>246</v>
      </c>
      <c r="Y1442" s="57" t="s">
        <v>247</v>
      </c>
    </row>
    <row r="1443" spans="1:25" ht="12" customHeight="1">
      <c r="A1443" s="49" t="s">
        <v>892</v>
      </c>
      <c r="C1443" s="57" t="e">
        <f>_xlfn.XLOOKUP(F1443,truck_and_mark!B:B,truck_and_mark!A:A)</f>
        <v>#N/A</v>
      </c>
      <c r="F1443" s="32" t="s">
        <v>1082</v>
      </c>
      <c r="G1443" s="57" t="s">
        <v>260</v>
      </c>
      <c r="H1443" s="57" t="s">
        <v>261</v>
      </c>
      <c r="I1443" s="57" t="s">
        <v>1084</v>
      </c>
      <c r="J1443" s="60"/>
      <c r="K1443" s="57">
        <v>185</v>
      </c>
      <c r="L1443" s="57">
        <v>555</v>
      </c>
      <c r="M1443" s="60"/>
      <c r="N1443" s="49" t="e">
        <f>_xlfn.XLOOKUP(X1443,CI!C:C,CI!#REF!)</f>
        <v>#REF!</v>
      </c>
      <c r="Q1443" s="38">
        <v>3579.21</v>
      </c>
      <c r="R1443" s="38">
        <v>2648.16</v>
      </c>
      <c r="S1443" s="38">
        <v>3.94</v>
      </c>
      <c r="T1443" s="38">
        <v>927.11</v>
      </c>
      <c r="U1443" s="5" t="s">
        <v>18</v>
      </c>
      <c r="V1443" s="5" t="s">
        <v>19</v>
      </c>
      <c r="X1443" s="57" t="s">
        <v>260</v>
      </c>
      <c r="Y1443" s="57" t="s">
        <v>261</v>
      </c>
    </row>
    <row r="1444" spans="1:25" ht="12" customHeight="1">
      <c r="A1444" s="49" t="s">
        <v>892</v>
      </c>
      <c r="C1444" s="57" t="e">
        <f>_xlfn.XLOOKUP(F1444,truck_and_mark!B:B,truck_and_mark!A:A)</f>
        <v>#N/A</v>
      </c>
      <c r="F1444" s="32" t="s">
        <v>1082</v>
      </c>
      <c r="G1444" s="57" t="s">
        <v>263</v>
      </c>
      <c r="H1444" s="57" t="s">
        <v>264</v>
      </c>
      <c r="I1444" s="57" t="s">
        <v>1085</v>
      </c>
      <c r="J1444" s="60"/>
      <c r="K1444" s="57">
        <v>48</v>
      </c>
      <c r="L1444" s="57">
        <v>96</v>
      </c>
      <c r="M1444" s="60"/>
      <c r="N1444" s="49" t="e">
        <f>_xlfn.XLOOKUP(X1444,CI!C:C,CI!#REF!)</f>
        <v>#REF!</v>
      </c>
      <c r="Q1444" s="38">
        <v>1193.08</v>
      </c>
      <c r="R1444" s="38">
        <v>882.72</v>
      </c>
      <c r="S1444" s="38">
        <v>1.31</v>
      </c>
      <c r="T1444" s="38">
        <v>309.05</v>
      </c>
      <c r="U1444" s="5" t="s">
        <v>18</v>
      </c>
      <c r="V1444" s="5" t="s">
        <v>19</v>
      </c>
      <c r="X1444" s="57" t="s">
        <v>263</v>
      </c>
      <c r="Y1444" s="57" t="s">
        <v>264</v>
      </c>
    </row>
    <row r="1445" spans="1:25" ht="12" customHeight="1">
      <c r="A1445" s="49" t="s">
        <v>892</v>
      </c>
      <c r="C1445" s="57" t="e">
        <f>_xlfn.XLOOKUP(F1445,truck_and_mark!B:B,truck_and_mark!A:A)</f>
        <v>#N/A</v>
      </c>
      <c r="F1445" s="32" t="s">
        <v>1082</v>
      </c>
      <c r="G1445" s="57" t="s">
        <v>1086</v>
      </c>
      <c r="H1445" s="57" t="s">
        <v>1087</v>
      </c>
      <c r="I1445" s="57"/>
      <c r="J1445" s="60"/>
      <c r="K1445" s="57">
        <v>6.5</v>
      </c>
      <c r="L1445" s="57">
        <v>52</v>
      </c>
      <c r="M1445" s="60"/>
      <c r="N1445" s="49" t="e">
        <f>_xlfn.XLOOKUP(X1445,CI!C:C,CI!#REF!)</f>
        <v>#REF!</v>
      </c>
      <c r="Q1445" s="38">
        <v>1431.68</v>
      </c>
      <c r="R1445" s="38">
        <v>1059.28</v>
      </c>
      <c r="S1445" s="38">
        <v>1.57</v>
      </c>
      <c r="T1445" s="38">
        <v>370.83</v>
      </c>
      <c r="U1445" s="5" t="s">
        <v>18</v>
      </c>
      <c r="V1445" s="5" t="s">
        <v>19</v>
      </c>
      <c r="X1445" s="57" t="s">
        <v>217</v>
      </c>
      <c r="Y1445" s="57" t="s">
        <v>218</v>
      </c>
    </row>
    <row r="1446" spans="1:25" ht="12" customHeight="1">
      <c r="A1446" s="49" t="s">
        <v>892</v>
      </c>
      <c r="C1446" s="57" t="e">
        <f>_xlfn.XLOOKUP(F1446,truck_and_mark!B:B,truck_and_mark!A:A)</f>
        <v>#N/A</v>
      </c>
      <c r="F1446" s="32" t="s">
        <v>1088</v>
      </c>
      <c r="G1446" s="57" t="s">
        <v>1089</v>
      </c>
      <c r="H1446" s="57" t="s">
        <v>1090</v>
      </c>
      <c r="I1446" s="57" t="s">
        <v>1091</v>
      </c>
      <c r="J1446" s="79">
        <v>1</v>
      </c>
      <c r="K1446" s="57">
        <v>0.82499999999999996</v>
      </c>
      <c r="L1446" s="57">
        <v>165</v>
      </c>
      <c r="M1446" s="79">
        <v>1150</v>
      </c>
      <c r="N1446" s="49" t="e">
        <f>_xlfn.XLOOKUP(X1446,CI!C:C,CI!#REF!)</f>
        <v>#REF!</v>
      </c>
      <c r="Q1446" s="38">
        <v>2386</v>
      </c>
      <c r="R1446" s="38">
        <v>1766</v>
      </c>
      <c r="S1446" s="38">
        <v>2.62</v>
      </c>
      <c r="T1446" s="38">
        <v>617.38</v>
      </c>
      <c r="U1446" s="5" t="s">
        <v>18</v>
      </c>
      <c r="V1446" s="5" t="s">
        <v>19</v>
      </c>
      <c r="X1446" s="57" t="s">
        <v>47</v>
      </c>
      <c r="Y1446" s="57" t="s">
        <v>48</v>
      </c>
    </row>
    <row r="1447" spans="1:25" ht="12" customHeight="1">
      <c r="A1447" s="49" t="s">
        <v>892</v>
      </c>
      <c r="C1447" s="57" t="e">
        <f>_xlfn.XLOOKUP(F1447,truck_and_mark!B:B,truck_and_mark!A:A)</f>
        <v>#N/A</v>
      </c>
      <c r="F1447" s="32" t="s">
        <v>1088</v>
      </c>
      <c r="G1447" s="57" t="s">
        <v>112</v>
      </c>
      <c r="H1447" s="57" t="s">
        <v>113</v>
      </c>
      <c r="I1447" s="57" t="s">
        <v>1092</v>
      </c>
      <c r="J1447" s="60"/>
      <c r="K1447" s="57">
        <v>0.37</v>
      </c>
      <c r="L1447" s="57">
        <v>37</v>
      </c>
      <c r="M1447" s="60"/>
      <c r="N1447" s="49" t="e">
        <f>_xlfn.XLOOKUP(X1447,CI!C:C,CI!#REF!)</f>
        <v>#REF!</v>
      </c>
      <c r="Q1447" s="38">
        <v>2625</v>
      </c>
      <c r="R1447" s="38">
        <v>1942</v>
      </c>
      <c r="S1447" s="38">
        <v>2.89</v>
      </c>
      <c r="T1447" s="38">
        <v>680.11</v>
      </c>
      <c r="U1447" s="5" t="s">
        <v>18</v>
      </c>
      <c r="V1447" s="5" t="s">
        <v>19</v>
      </c>
      <c r="X1447" s="57" t="s">
        <v>112</v>
      </c>
      <c r="Y1447" s="57" t="s">
        <v>113</v>
      </c>
    </row>
    <row r="1448" spans="1:25" ht="12" customHeight="1">
      <c r="A1448" s="49" t="s">
        <v>892</v>
      </c>
      <c r="C1448" s="57" t="e">
        <f>_xlfn.XLOOKUP(F1448,truck_and_mark!B:B,truck_and_mark!A:A)</f>
        <v>#N/A</v>
      </c>
      <c r="F1448" s="32" t="s">
        <v>1088</v>
      </c>
      <c r="G1448" s="57" t="s">
        <v>115</v>
      </c>
      <c r="H1448" s="57" t="s">
        <v>1093</v>
      </c>
      <c r="I1448" s="57" t="s">
        <v>1094</v>
      </c>
      <c r="J1448" s="60"/>
      <c r="K1448" s="57">
        <v>0.17</v>
      </c>
      <c r="L1448" s="57">
        <v>8.5</v>
      </c>
      <c r="M1448" s="60"/>
      <c r="N1448" s="49" t="e">
        <f>_xlfn.XLOOKUP(X1448,CI!C:C,CI!#REF!)</f>
        <v>#REF!</v>
      </c>
      <c r="Q1448" s="38">
        <v>131</v>
      </c>
      <c r="R1448" s="38">
        <v>97</v>
      </c>
      <c r="S1448" s="38">
        <v>0.14000000000000001</v>
      </c>
      <c r="T1448" s="38">
        <v>33.86</v>
      </c>
      <c r="U1448" s="5" t="s">
        <v>18</v>
      </c>
      <c r="V1448" s="5" t="s">
        <v>19</v>
      </c>
      <c r="X1448" s="57" t="s">
        <v>115</v>
      </c>
      <c r="Y1448" s="57" t="s">
        <v>116</v>
      </c>
    </row>
    <row r="1449" spans="1:25" ht="12" customHeight="1">
      <c r="A1449" s="49" t="s">
        <v>892</v>
      </c>
      <c r="C1449" s="57" t="e">
        <f>_xlfn.XLOOKUP(F1449,truck_and_mark!B:B,truck_and_mark!A:A)</f>
        <v>#N/A</v>
      </c>
      <c r="F1449" s="32" t="s">
        <v>1088</v>
      </c>
      <c r="G1449" s="57" t="s">
        <v>115</v>
      </c>
      <c r="H1449" s="57" t="s">
        <v>1093</v>
      </c>
      <c r="I1449" s="57" t="s">
        <v>1094</v>
      </c>
      <c r="J1449" s="60"/>
      <c r="K1449" s="57">
        <v>0.17</v>
      </c>
      <c r="L1449" s="57">
        <v>8.5</v>
      </c>
      <c r="M1449" s="60"/>
      <c r="N1449" s="49" t="e">
        <f>_xlfn.XLOOKUP(X1449,CI!C:C,CI!#REF!)</f>
        <v>#REF!</v>
      </c>
      <c r="Q1449" s="38">
        <v>131</v>
      </c>
      <c r="R1449" s="38">
        <v>97</v>
      </c>
      <c r="S1449" s="38">
        <v>0.14000000000000001</v>
      </c>
      <c r="T1449" s="38">
        <v>33.86</v>
      </c>
      <c r="U1449" s="5" t="s">
        <v>18</v>
      </c>
      <c r="V1449" s="5" t="s">
        <v>19</v>
      </c>
      <c r="X1449" s="57" t="s">
        <v>115</v>
      </c>
      <c r="Y1449" s="57" t="s">
        <v>116</v>
      </c>
    </row>
    <row r="1450" spans="1:25" ht="12" customHeight="1">
      <c r="A1450" s="49" t="s">
        <v>892</v>
      </c>
      <c r="C1450" s="57" t="e">
        <f>_xlfn.XLOOKUP(F1450,truck_and_mark!B:B,truck_and_mark!A:A)</f>
        <v>#N/A</v>
      </c>
      <c r="F1450" s="32" t="s">
        <v>1088</v>
      </c>
      <c r="G1450" s="57" t="s">
        <v>119</v>
      </c>
      <c r="H1450" s="57" t="s">
        <v>120</v>
      </c>
      <c r="I1450" s="42">
        <v>299</v>
      </c>
      <c r="J1450" s="60"/>
      <c r="K1450" s="57">
        <v>1.5</v>
      </c>
      <c r="L1450" s="57">
        <v>30</v>
      </c>
      <c r="M1450" s="60"/>
      <c r="N1450" s="49" t="e">
        <f>_xlfn.XLOOKUP(X1450,CI!C:C,CI!#REF!)</f>
        <v>#REF!</v>
      </c>
      <c r="Q1450" s="38">
        <v>358</v>
      </c>
      <c r="R1450" s="38">
        <v>264.8</v>
      </c>
      <c r="S1450" s="38">
        <v>0.39</v>
      </c>
      <c r="T1450" s="38">
        <v>92.81</v>
      </c>
      <c r="U1450" s="5" t="s">
        <v>18</v>
      </c>
      <c r="V1450" s="5" t="s">
        <v>19</v>
      </c>
      <c r="X1450" s="57" t="s">
        <v>119</v>
      </c>
      <c r="Y1450" s="57" t="s">
        <v>120</v>
      </c>
    </row>
    <row r="1451" spans="1:25" ht="12" customHeight="1">
      <c r="A1451" s="49" t="s">
        <v>892</v>
      </c>
      <c r="C1451" s="57" t="e">
        <f>_xlfn.XLOOKUP(F1451,truck_and_mark!B:B,truck_and_mark!A:A)</f>
        <v>#N/A</v>
      </c>
      <c r="F1451" s="32" t="s">
        <v>1088</v>
      </c>
      <c r="G1451" s="57" t="s">
        <v>138</v>
      </c>
      <c r="H1451" s="57" t="s">
        <v>139</v>
      </c>
      <c r="I1451" s="57">
        <v>6009</v>
      </c>
      <c r="J1451" s="60"/>
      <c r="K1451" s="57">
        <v>6.3E-2</v>
      </c>
      <c r="L1451" s="57">
        <v>6.3</v>
      </c>
      <c r="M1451" s="60"/>
      <c r="N1451" s="49" t="e">
        <f>_xlfn.XLOOKUP(X1451,CI!C:C,CI!#REF!)</f>
        <v>#REF!</v>
      </c>
      <c r="Q1451" s="38">
        <v>103</v>
      </c>
      <c r="R1451" s="38">
        <v>76</v>
      </c>
      <c r="S1451" s="38">
        <v>0.11</v>
      </c>
      <c r="T1451" s="38">
        <v>26.89</v>
      </c>
      <c r="U1451" s="5" t="s">
        <v>18</v>
      </c>
      <c r="V1451" s="5" t="s">
        <v>19</v>
      </c>
      <c r="X1451" s="57" t="s">
        <v>138</v>
      </c>
      <c r="Y1451" s="57" t="s">
        <v>139</v>
      </c>
    </row>
    <row r="1452" spans="1:25" ht="12" customHeight="1">
      <c r="A1452" s="49" t="s">
        <v>892</v>
      </c>
      <c r="C1452" s="57" t="e">
        <f>_xlfn.XLOOKUP(F1452,truck_and_mark!B:B,truck_and_mark!A:A)</f>
        <v>#N/A</v>
      </c>
      <c r="F1452" s="32" t="s">
        <v>1088</v>
      </c>
      <c r="G1452" s="57" t="s">
        <v>1095</v>
      </c>
      <c r="H1452" s="57" t="s">
        <v>1096</v>
      </c>
      <c r="I1452" s="57">
        <v>7151</v>
      </c>
      <c r="J1452" s="60"/>
      <c r="K1452" s="57">
        <v>0.19</v>
      </c>
      <c r="L1452" s="57">
        <v>19</v>
      </c>
      <c r="M1452" s="60"/>
      <c r="N1452" s="49" t="e">
        <f>_xlfn.XLOOKUP(X1452,CI!C:C,CI!#REF!)</f>
        <v>#REF!</v>
      </c>
      <c r="Q1452" s="38">
        <v>200</v>
      </c>
      <c r="R1452" s="38">
        <v>148</v>
      </c>
      <c r="S1452" s="38">
        <v>0.22</v>
      </c>
      <c r="T1452" s="38">
        <v>51.78</v>
      </c>
      <c r="U1452" s="5" t="s">
        <v>18</v>
      </c>
      <c r="V1452" s="5" t="s">
        <v>19</v>
      </c>
      <c r="X1452" s="57" t="s">
        <v>141</v>
      </c>
      <c r="Y1452" s="57" t="s">
        <v>142</v>
      </c>
    </row>
    <row r="1453" spans="1:25" ht="12" customHeight="1">
      <c r="A1453" s="49" t="s">
        <v>892</v>
      </c>
      <c r="C1453" s="57" t="e">
        <f>_xlfn.XLOOKUP(F1453,truck_and_mark!B:B,truck_and_mark!A:A)</f>
        <v>#N/A</v>
      </c>
      <c r="F1453" s="32" t="s">
        <v>1088</v>
      </c>
      <c r="G1453" s="57" t="s">
        <v>1097</v>
      </c>
      <c r="H1453" s="57" t="s">
        <v>1098</v>
      </c>
      <c r="I1453" s="57" t="s">
        <v>1099</v>
      </c>
      <c r="J1453" s="60"/>
      <c r="K1453" s="57">
        <v>1.6E-2</v>
      </c>
      <c r="L1453" s="57">
        <v>1.6</v>
      </c>
      <c r="M1453" s="60"/>
      <c r="N1453" s="49" t="e">
        <f>_xlfn.XLOOKUP(X1453,CI!C:C,CI!#REF!)</f>
        <v>#REF!</v>
      </c>
      <c r="Q1453" s="38">
        <v>60</v>
      </c>
      <c r="R1453" s="38">
        <v>44</v>
      </c>
      <c r="S1453" s="38">
        <v>7.0000000000000007E-2</v>
      </c>
      <c r="T1453" s="38">
        <v>15.93</v>
      </c>
      <c r="U1453" s="5" t="s">
        <v>18</v>
      </c>
      <c r="V1453" s="5" t="s">
        <v>19</v>
      </c>
      <c r="X1453" s="57" t="s">
        <v>147</v>
      </c>
      <c r="Y1453" s="57" t="s">
        <v>148</v>
      </c>
    </row>
    <row r="1454" spans="1:25" ht="12" customHeight="1">
      <c r="A1454" s="49" t="s">
        <v>892</v>
      </c>
      <c r="C1454" s="57" t="e">
        <f>_xlfn.XLOOKUP(F1454,truck_and_mark!B:B,truck_and_mark!A:A)</f>
        <v>#N/A</v>
      </c>
      <c r="F1454" s="32" t="s">
        <v>1088</v>
      </c>
      <c r="G1454" s="57" t="s">
        <v>1100</v>
      </c>
      <c r="H1454" s="57" t="s">
        <v>1101</v>
      </c>
      <c r="I1454" s="57">
        <v>7003</v>
      </c>
      <c r="J1454" s="60"/>
      <c r="K1454" s="57">
        <v>0.01</v>
      </c>
      <c r="L1454" s="57">
        <v>0.5</v>
      </c>
      <c r="M1454" s="60"/>
      <c r="N1454" s="49" t="e">
        <f>_xlfn.XLOOKUP(X1454,CI!C:C,CI!#REF!)</f>
        <v>#REF!</v>
      </c>
      <c r="Q1454" s="38">
        <v>21.5</v>
      </c>
      <c r="R1454" s="38">
        <v>16</v>
      </c>
      <c r="S1454" s="38">
        <v>0.02</v>
      </c>
      <c r="T1454" s="38">
        <v>5.48</v>
      </c>
      <c r="U1454" s="5" t="s">
        <v>18</v>
      </c>
      <c r="V1454" s="5" t="s">
        <v>19</v>
      </c>
      <c r="X1454" s="57" t="s">
        <v>151</v>
      </c>
      <c r="Y1454" s="57" t="s">
        <v>152</v>
      </c>
    </row>
    <row r="1455" spans="1:25" ht="12" customHeight="1">
      <c r="A1455" s="49" t="s">
        <v>892</v>
      </c>
      <c r="C1455" s="57" t="e">
        <f>_xlfn.XLOOKUP(F1455,truck_and_mark!B:B,truck_and_mark!A:A)</f>
        <v>#N/A</v>
      </c>
      <c r="F1455" s="32" t="s">
        <v>1088</v>
      </c>
      <c r="G1455" s="57" t="s">
        <v>154</v>
      </c>
      <c r="H1455" s="57" t="s">
        <v>155</v>
      </c>
      <c r="I1455" s="57" t="s">
        <v>1102</v>
      </c>
      <c r="J1455" s="60"/>
      <c r="K1455" s="57">
        <v>2.5000000000000001E-2</v>
      </c>
      <c r="L1455" s="57">
        <v>2.5</v>
      </c>
      <c r="M1455" s="60"/>
      <c r="N1455" s="49" t="e">
        <f>_xlfn.XLOOKUP(X1455,CI!C:C,CI!#REF!)</f>
        <v>#REF!</v>
      </c>
      <c r="Q1455" s="38">
        <v>20</v>
      </c>
      <c r="R1455" s="38">
        <v>15</v>
      </c>
      <c r="S1455" s="38">
        <v>0.02</v>
      </c>
      <c r="T1455" s="38">
        <v>4.9800000000000004</v>
      </c>
      <c r="U1455" s="5" t="s">
        <v>18</v>
      </c>
      <c r="V1455" s="5" t="s">
        <v>19</v>
      </c>
      <c r="X1455" s="57" t="s">
        <v>154</v>
      </c>
      <c r="Y1455" s="57" t="s">
        <v>155</v>
      </c>
    </row>
    <row r="1456" spans="1:25" ht="12" customHeight="1">
      <c r="A1456" s="49" t="s">
        <v>892</v>
      </c>
      <c r="C1456" s="57" t="e">
        <f>_xlfn.XLOOKUP(F1456,truck_and_mark!B:B,truck_and_mark!A:A)</f>
        <v>#N/A</v>
      </c>
      <c r="F1456" s="32" t="s">
        <v>1088</v>
      </c>
      <c r="G1456" s="57" t="s">
        <v>1103</v>
      </c>
      <c r="H1456" s="57" t="s">
        <v>1104</v>
      </c>
      <c r="I1456" s="57">
        <v>3302</v>
      </c>
      <c r="J1456" s="60"/>
      <c r="K1456" s="57">
        <v>0.5</v>
      </c>
      <c r="L1456" s="57">
        <v>50</v>
      </c>
      <c r="M1456" s="60"/>
      <c r="N1456" s="49" t="e">
        <f>_xlfn.XLOOKUP(X1456,CI!C:C,CI!#REF!)</f>
        <v>#REF!</v>
      </c>
      <c r="Q1456" s="38">
        <v>406</v>
      </c>
      <c r="R1456" s="38">
        <v>300</v>
      </c>
      <c r="S1456" s="38">
        <v>0.45</v>
      </c>
      <c r="T1456" s="38">
        <v>105.55</v>
      </c>
      <c r="U1456" s="5" t="s">
        <v>18</v>
      </c>
      <c r="V1456" s="5" t="s">
        <v>19</v>
      </c>
      <c r="X1456" s="57" t="s">
        <v>158</v>
      </c>
      <c r="Y1456" s="57" t="s">
        <v>159</v>
      </c>
    </row>
    <row r="1457" spans="1:25" ht="12" customHeight="1">
      <c r="A1457" s="49" t="s">
        <v>892</v>
      </c>
      <c r="C1457" s="57" t="e">
        <f>_xlfn.XLOOKUP(F1457,truck_and_mark!B:B,truck_and_mark!A:A)</f>
        <v>#N/A</v>
      </c>
      <c r="F1457" s="32" t="s">
        <v>1088</v>
      </c>
      <c r="G1457" s="57" t="s">
        <v>1105</v>
      </c>
      <c r="H1457" s="57" t="s">
        <v>163</v>
      </c>
      <c r="I1457" s="57">
        <v>53272</v>
      </c>
      <c r="J1457" s="60"/>
      <c r="K1457" s="57">
        <v>0.05</v>
      </c>
      <c r="L1457" s="57">
        <v>1.5</v>
      </c>
      <c r="M1457" s="60"/>
      <c r="N1457" s="49" t="e">
        <f>_xlfn.XLOOKUP(X1457,CI!C:C,CI!#REF!)</f>
        <v>#REF!</v>
      </c>
      <c r="Q1457" s="38">
        <v>14.1</v>
      </c>
      <c r="R1457" s="38">
        <v>10.5</v>
      </c>
      <c r="S1457" s="38">
        <v>0.02</v>
      </c>
      <c r="T1457" s="38">
        <v>3.58</v>
      </c>
      <c r="U1457" s="5" t="s">
        <v>18</v>
      </c>
      <c r="V1457" s="5" t="s">
        <v>19</v>
      </c>
      <c r="X1457" s="57" t="s">
        <v>162</v>
      </c>
      <c r="Y1457" s="57" t="s">
        <v>163</v>
      </c>
    </row>
    <row r="1458" spans="1:25" ht="12" customHeight="1">
      <c r="A1458" s="49" t="s">
        <v>892</v>
      </c>
      <c r="C1458" s="57" t="e">
        <f>_xlfn.XLOOKUP(F1458,truck_and_mark!B:B,truck_and_mark!A:A)</f>
        <v>#N/A</v>
      </c>
      <c r="F1458" s="32" t="s">
        <v>1088</v>
      </c>
      <c r="G1458" s="57" t="s">
        <v>1106</v>
      </c>
      <c r="H1458" s="57" t="s">
        <v>1107</v>
      </c>
      <c r="I1458" s="57">
        <v>9064</v>
      </c>
      <c r="J1458" s="60"/>
      <c r="K1458" s="57">
        <v>2.5000000000000001E-2</v>
      </c>
      <c r="L1458" s="57">
        <v>5</v>
      </c>
      <c r="M1458" s="60"/>
      <c r="N1458" s="49" t="e">
        <f>_xlfn.XLOOKUP(X1458,CI!C:C,CI!#REF!)</f>
        <v>#REF!</v>
      </c>
      <c r="Q1458" s="38">
        <v>132</v>
      </c>
      <c r="R1458" s="38">
        <v>98</v>
      </c>
      <c r="S1458" s="38">
        <v>0.15</v>
      </c>
      <c r="T1458" s="38">
        <v>33.85</v>
      </c>
      <c r="U1458" s="5" t="s">
        <v>18</v>
      </c>
      <c r="V1458" s="5" t="s">
        <v>19</v>
      </c>
      <c r="X1458" s="57" t="s">
        <v>172</v>
      </c>
      <c r="Y1458" s="57" t="s">
        <v>173</v>
      </c>
    </row>
    <row r="1459" spans="1:25" ht="12" customHeight="1">
      <c r="A1459" s="49" t="s">
        <v>892</v>
      </c>
      <c r="C1459" s="57" t="e">
        <f>_xlfn.XLOOKUP(F1459,truck_and_mark!B:B,truck_and_mark!A:A)</f>
        <v>#N/A</v>
      </c>
      <c r="F1459" s="32" t="s">
        <v>1088</v>
      </c>
      <c r="G1459" s="57" t="s">
        <v>176</v>
      </c>
      <c r="H1459" s="57" t="s">
        <v>177</v>
      </c>
      <c r="I1459" s="57">
        <v>7093</v>
      </c>
      <c r="J1459" s="60"/>
      <c r="K1459" s="57">
        <v>7.0000000000000007E-2</v>
      </c>
      <c r="L1459" s="57">
        <v>14</v>
      </c>
      <c r="M1459" s="60"/>
      <c r="N1459" s="49" t="e">
        <f>_xlfn.XLOOKUP(X1459,CI!C:C,CI!#REF!)</f>
        <v>#REF!</v>
      </c>
      <c r="Q1459" s="38">
        <v>138</v>
      </c>
      <c r="R1459" s="38">
        <v>102</v>
      </c>
      <c r="S1459" s="38">
        <v>0.15</v>
      </c>
      <c r="T1459" s="38">
        <v>35.85</v>
      </c>
      <c r="U1459" s="5" t="s">
        <v>18</v>
      </c>
      <c r="V1459" s="5" t="s">
        <v>19</v>
      </c>
      <c r="X1459" s="57" t="s">
        <v>176</v>
      </c>
      <c r="Y1459" s="57" t="s">
        <v>177</v>
      </c>
    </row>
    <row r="1460" spans="1:25" ht="12" customHeight="1">
      <c r="A1460" s="49" t="s">
        <v>892</v>
      </c>
      <c r="C1460" s="57" t="e">
        <f>_xlfn.XLOOKUP(F1460,truck_and_mark!B:B,truck_and_mark!A:A)</f>
        <v>#N/A</v>
      </c>
      <c r="F1460" s="32" t="s">
        <v>1088</v>
      </c>
      <c r="G1460" s="57" t="s">
        <v>1108</v>
      </c>
      <c r="H1460" s="57" t="s">
        <v>1109</v>
      </c>
      <c r="I1460" s="57">
        <v>5481</v>
      </c>
      <c r="J1460" s="60"/>
      <c r="K1460" s="57">
        <v>0.4</v>
      </c>
      <c r="L1460" s="57">
        <v>80</v>
      </c>
      <c r="M1460" s="60"/>
      <c r="N1460" s="49" t="e">
        <f>_xlfn.XLOOKUP(X1460,CI!C:C,CI!#REF!)</f>
        <v>#REF!</v>
      </c>
      <c r="Q1460" s="38">
        <v>668</v>
      </c>
      <c r="R1460" s="38">
        <v>494</v>
      </c>
      <c r="S1460" s="38">
        <v>0.73</v>
      </c>
      <c r="T1460" s="38">
        <v>173.27</v>
      </c>
      <c r="U1460" s="5" t="s">
        <v>18</v>
      </c>
      <c r="V1460" s="5" t="s">
        <v>19</v>
      </c>
      <c r="X1460" s="57" t="s">
        <v>182</v>
      </c>
      <c r="Y1460" s="57" t="s">
        <v>183</v>
      </c>
    </row>
    <row r="1461" spans="1:25" ht="12" customHeight="1">
      <c r="A1461" s="49" t="s">
        <v>892</v>
      </c>
      <c r="C1461" s="57" t="e">
        <f>_xlfn.XLOOKUP(F1461,truck_and_mark!B:B,truck_and_mark!A:A)</f>
        <v>#N/A</v>
      </c>
      <c r="F1461" s="32" t="s">
        <v>1088</v>
      </c>
      <c r="G1461" s="57" t="s">
        <v>1110</v>
      </c>
      <c r="H1461" s="57" t="s">
        <v>1111</v>
      </c>
      <c r="I1461" s="57">
        <v>2042</v>
      </c>
      <c r="J1461" s="60"/>
      <c r="K1461" s="57">
        <v>0.1</v>
      </c>
      <c r="L1461" s="57">
        <v>10</v>
      </c>
      <c r="M1461" s="60"/>
      <c r="N1461" s="49" t="e">
        <f>_xlfn.XLOOKUP(X1461,CI!C:C,CI!#REF!)</f>
        <v>#REF!</v>
      </c>
      <c r="Q1461" s="38">
        <v>143</v>
      </c>
      <c r="R1461" s="38">
        <v>106</v>
      </c>
      <c r="S1461" s="38">
        <v>0.16</v>
      </c>
      <c r="T1461" s="38">
        <v>36.840000000000003</v>
      </c>
      <c r="U1461" s="5" t="s">
        <v>18</v>
      </c>
      <c r="V1461" s="5" t="s">
        <v>19</v>
      </c>
      <c r="X1461" s="57" t="s">
        <v>191</v>
      </c>
      <c r="Y1461" s="57" t="s">
        <v>192</v>
      </c>
    </row>
    <row r="1462" spans="1:25" ht="12" customHeight="1">
      <c r="A1462" s="49" t="s">
        <v>892</v>
      </c>
      <c r="C1462" s="57" t="e">
        <f>_xlfn.XLOOKUP(F1462,truck_and_mark!B:B,truck_and_mark!A:A)</f>
        <v>#N/A</v>
      </c>
      <c r="F1462" s="32" t="s">
        <v>1088</v>
      </c>
      <c r="G1462" s="57" t="s">
        <v>119</v>
      </c>
      <c r="H1462" s="57" t="s">
        <v>120</v>
      </c>
      <c r="I1462" s="57" t="s">
        <v>1000</v>
      </c>
      <c r="J1462" s="60"/>
      <c r="K1462" s="57">
        <v>1.5</v>
      </c>
      <c r="L1462" s="57">
        <v>7.5</v>
      </c>
      <c r="M1462" s="60"/>
      <c r="N1462" s="49" t="e">
        <f>_xlfn.XLOOKUP(X1462,CI!C:C,CI!#REF!)</f>
        <v>#REF!</v>
      </c>
      <c r="Q1462" s="38">
        <v>89.5</v>
      </c>
      <c r="R1462" s="38">
        <v>66.2</v>
      </c>
      <c r="S1462" s="38">
        <v>0.1</v>
      </c>
      <c r="T1462" s="38">
        <v>23.2</v>
      </c>
      <c r="U1462" s="5" t="s">
        <v>18</v>
      </c>
      <c r="V1462" s="5" t="s">
        <v>19</v>
      </c>
      <c r="X1462" s="57" t="s">
        <v>206</v>
      </c>
      <c r="Y1462" s="57" t="s">
        <v>120</v>
      </c>
    </row>
    <row r="1463" spans="1:25" ht="12" customHeight="1">
      <c r="A1463" s="49" t="s">
        <v>892</v>
      </c>
      <c r="C1463" s="57" t="e">
        <f>_xlfn.XLOOKUP(F1463,truck_and_mark!B:B,truck_and_mark!A:A)</f>
        <v>#N/A</v>
      </c>
      <c r="F1463" s="32" t="s">
        <v>1088</v>
      </c>
      <c r="G1463" s="57" t="s">
        <v>1112</v>
      </c>
      <c r="H1463" s="57" t="s">
        <v>1113</v>
      </c>
      <c r="I1463" s="57" t="s">
        <v>1114</v>
      </c>
      <c r="J1463" s="60"/>
      <c r="K1463" s="57">
        <v>0.4</v>
      </c>
      <c r="L1463" s="57">
        <v>120</v>
      </c>
      <c r="M1463" s="60"/>
      <c r="N1463" s="49" t="e">
        <f>_xlfn.XLOOKUP(X1463,CI!C:C,CI!#REF!)</f>
        <v>#REF!</v>
      </c>
      <c r="Q1463" s="38">
        <v>1002</v>
      </c>
      <c r="R1463" s="38">
        <v>741</v>
      </c>
      <c r="S1463" s="38">
        <v>1.1000000000000001</v>
      </c>
      <c r="T1463" s="38">
        <v>259.89999999999998</v>
      </c>
      <c r="U1463" s="5" t="s">
        <v>18</v>
      </c>
      <c r="V1463" s="5" t="s">
        <v>19</v>
      </c>
      <c r="X1463" s="57" t="s">
        <v>210</v>
      </c>
      <c r="Y1463" s="57" t="s">
        <v>211</v>
      </c>
    </row>
    <row r="1464" spans="1:25" ht="12" customHeight="1">
      <c r="A1464" s="49" t="s">
        <v>892</v>
      </c>
      <c r="C1464" s="57" t="e">
        <f>_xlfn.XLOOKUP(F1464,truck_and_mark!B:B,truck_and_mark!A:A)</f>
        <v>#N/A</v>
      </c>
      <c r="F1464" s="32" t="s">
        <v>1088</v>
      </c>
      <c r="G1464" s="57" t="s">
        <v>1115</v>
      </c>
      <c r="H1464" s="57" t="s">
        <v>1116</v>
      </c>
      <c r="I1464" s="57" t="s">
        <v>1117</v>
      </c>
      <c r="J1464" s="60"/>
      <c r="K1464" s="57">
        <v>32</v>
      </c>
      <c r="L1464" s="57">
        <v>96</v>
      </c>
      <c r="M1464" s="60"/>
      <c r="N1464" s="49" t="e">
        <f>_xlfn.XLOOKUP(X1464,CI!C:C,CI!#REF!)</f>
        <v>#REF!</v>
      </c>
      <c r="Q1464" s="38">
        <v>2147.52</v>
      </c>
      <c r="R1464" s="38">
        <v>1588.89</v>
      </c>
      <c r="S1464" s="38">
        <v>2.36</v>
      </c>
      <c r="T1464" s="38">
        <v>556.27</v>
      </c>
      <c r="U1464" s="5" t="s">
        <v>18</v>
      </c>
      <c r="V1464" s="5" t="s">
        <v>19</v>
      </c>
      <c r="X1464" s="57" t="s">
        <v>237</v>
      </c>
      <c r="Y1464" s="57" t="s">
        <v>238</v>
      </c>
    </row>
    <row r="1465" spans="1:25" ht="12" customHeight="1">
      <c r="A1465" s="49" t="s">
        <v>892</v>
      </c>
      <c r="C1465" s="57" t="e">
        <f>_xlfn.XLOOKUP(F1465,truck_and_mark!B:B,truck_and_mark!A:A)</f>
        <v>#N/A</v>
      </c>
      <c r="F1465" s="32" t="s">
        <v>1088</v>
      </c>
      <c r="G1465" s="57" t="s">
        <v>344</v>
      </c>
      <c r="H1465" s="57" t="s">
        <v>345</v>
      </c>
      <c r="I1465" s="57" t="s">
        <v>1118</v>
      </c>
      <c r="J1465" s="60"/>
      <c r="K1465" s="57">
        <v>1</v>
      </c>
      <c r="L1465" s="57">
        <v>200</v>
      </c>
      <c r="M1465" s="60"/>
      <c r="N1465" s="49" t="e">
        <f>_xlfn.XLOOKUP(X1465,CI!C:C,CI!#REF!)</f>
        <v>#REF!</v>
      </c>
      <c r="Q1465" s="38">
        <v>2482</v>
      </c>
      <c r="R1465" s="38">
        <v>1836</v>
      </c>
      <c r="S1465" s="38">
        <v>2.73</v>
      </c>
      <c r="T1465" s="38">
        <v>643.27</v>
      </c>
      <c r="U1465" s="5" t="s">
        <v>18</v>
      </c>
      <c r="V1465" s="5" t="s">
        <v>19</v>
      </c>
      <c r="X1465" s="57" t="s">
        <v>344</v>
      </c>
      <c r="Y1465" s="57" t="s">
        <v>345</v>
      </c>
    </row>
    <row r="1466" spans="1:25" ht="12" customHeight="1">
      <c r="A1466" s="49" t="s">
        <v>892</v>
      </c>
      <c r="C1466" s="57" t="e">
        <f>_xlfn.XLOOKUP(F1466,truck_and_mark!B:B,truck_and_mark!A:A)</f>
        <v>#N/A</v>
      </c>
      <c r="F1466" s="32" t="s">
        <v>1119</v>
      </c>
      <c r="G1466" s="57" t="s">
        <v>1120</v>
      </c>
      <c r="H1466" s="57" t="s">
        <v>1121</v>
      </c>
      <c r="I1466" s="57" t="s">
        <v>1122</v>
      </c>
      <c r="J1466" s="57">
        <v>1</v>
      </c>
      <c r="K1466" s="57">
        <v>930</v>
      </c>
      <c r="L1466" s="57">
        <v>2790</v>
      </c>
      <c r="M1466" s="57">
        <v>3000</v>
      </c>
      <c r="N1466" s="49" t="e">
        <f>_xlfn.XLOOKUP(X1466,CI!C:C,CI!#REF!)</f>
        <v>#REF!</v>
      </c>
      <c r="Q1466" s="38">
        <v>15748.59</v>
      </c>
      <c r="R1466" s="38">
        <v>11651.94</v>
      </c>
      <c r="S1466" s="38">
        <v>17.32</v>
      </c>
      <c r="T1466" s="38">
        <v>4079.33</v>
      </c>
      <c r="U1466" s="5" t="s">
        <v>18</v>
      </c>
      <c r="V1466" s="5" t="s">
        <v>19</v>
      </c>
      <c r="X1466" s="57" t="s">
        <v>286</v>
      </c>
      <c r="Y1466" s="57" t="s">
        <v>287</v>
      </c>
    </row>
    <row r="1467" spans="1:25" ht="12" customHeight="1">
      <c r="A1467" s="49" t="s">
        <v>892</v>
      </c>
      <c r="C1467" s="57" t="e">
        <f>_xlfn.XLOOKUP(F1467,truck_and_mark!B:B,truck_and_mark!A:A)</f>
        <v>#N/A</v>
      </c>
      <c r="F1467" s="32" t="s">
        <v>1123</v>
      </c>
      <c r="G1467" s="57" t="s">
        <v>1124</v>
      </c>
      <c r="H1467" s="57" t="s">
        <v>1125</v>
      </c>
      <c r="I1467" s="57" t="s">
        <v>1126</v>
      </c>
      <c r="J1467" s="57">
        <v>1</v>
      </c>
      <c r="K1467" s="57">
        <v>1000</v>
      </c>
      <c r="L1467" s="57">
        <v>1000</v>
      </c>
      <c r="M1467" s="57">
        <v>1000</v>
      </c>
      <c r="N1467" s="49" t="e">
        <f>_xlfn.XLOOKUP(X1467,CI!C:C,CI!#REF!)</f>
        <v>#REF!</v>
      </c>
      <c r="Q1467" s="38">
        <v>14368.5</v>
      </c>
      <c r="R1467" s="38">
        <v>10633.65</v>
      </c>
      <c r="S1467" s="38">
        <v>13.824999999999999</v>
      </c>
      <c r="T1467" s="38">
        <v>3721.0250000000001</v>
      </c>
      <c r="U1467" s="5" t="s">
        <v>18</v>
      </c>
      <c r="V1467" s="5" t="s">
        <v>19</v>
      </c>
      <c r="X1467" s="57" t="s">
        <v>106</v>
      </c>
      <c r="Y1467" s="57" t="s">
        <v>107</v>
      </c>
    </row>
    <row r="1468" spans="1:25" ht="12" customHeight="1">
      <c r="A1468" s="49" t="s">
        <v>892</v>
      </c>
      <c r="C1468" s="57" t="e">
        <f>_xlfn.XLOOKUP(F1468,truck_and_mark!B:B,truck_and_mark!A:A)</f>
        <v>#N/A</v>
      </c>
      <c r="F1468" s="32" t="s">
        <v>1127</v>
      </c>
      <c r="G1468" s="57" t="s">
        <v>1124</v>
      </c>
      <c r="H1468" s="57" t="s">
        <v>1125</v>
      </c>
      <c r="I1468" s="57" t="s">
        <v>1126</v>
      </c>
      <c r="J1468" s="57">
        <v>1</v>
      </c>
      <c r="K1468" s="57">
        <v>1000</v>
      </c>
      <c r="L1468" s="57">
        <v>1000</v>
      </c>
      <c r="M1468" s="57">
        <v>1000</v>
      </c>
      <c r="N1468" s="49" t="e">
        <f>_xlfn.XLOOKUP(X1468,CI!C:C,CI!#REF!)</f>
        <v>#REF!</v>
      </c>
      <c r="Q1468" s="38">
        <v>14368.5</v>
      </c>
      <c r="R1468" s="38">
        <v>10633.65</v>
      </c>
      <c r="S1468" s="38">
        <v>13.824999999999999</v>
      </c>
      <c r="T1468" s="38">
        <v>3721.0250000000001</v>
      </c>
      <c r="U1468" s="5" t="s">
        <v>18</v>
      </c>
      <c r="V1468" s="5" t="s">
        <v>19</v>
      </c>
      <c r="X1468" s="57" t="s">
        <v>106</v>
      </c>
      <c r="Y1468" s="57" t="s">
        <v>107</v>
      </c>
    </row>
    <row r="1469" spans="1:25" ht="12" customHeight="1">
      <c r="A1469" s="49" t="s">
        <v>1189</v>
      </c>
      <c r="C1469" s="57" t="e">
        <f>_xlfn.XLOOKUP(F1469,truck_and_mark!B:B,truck_and_mark!A:A)</f>
        <v>#N/A</v>
      </c>
      <c r="E1469" s="55"/>
      <c r="F1469" s="32" t="s">
        <v>1214</v>
      </c>
      <c r="G1469" s="59" t="s">
        <v>1211</v>
      </c>
      <c r="H1469" s="59" t="s">
        <v>1212</v>
      </c>
      <c r="I1469" s="54"/>
      <c r="J1469" s="49">
        <v>1</v>
      </c>
      <c r="K1469" s="49">
        <v>13000</v>
      </c>
      <c r="L1469" s="49">
        <v>13000</v>
      </c>
      <c r="M1469" s="49">
        <v>14000</v>
      </c>
      <c r="N1469" s="54" t="s">
        <v>1214</v>
      </c>
      <c r="O1469" s="49">
        <v>1</v>
      </c>
      <c r="Q1469" s="49">
        <v>116667.05</v>
      </c>
      <c r="R1469" s="49">
        <v>113670.97</v>
      </c>
      <c r="S1469" s="49">
        <v>128.33000000000001</v>
      </c>
      <c r="T1469" s="49">
        <v>2867.75</v>
      </c>
      <c r="U1469" s="49" t="s">
        <v>690</v>
      </c>
      <c r="V1469" s="49" t="s">
        <v>358</v>
      </c>
      <c r="X1469" s="58" t="s">
        <v>686</v>
      </c>
      <c r="Y1469" s="58" t="s">
        <v>687</v>
      </c>
    </row>
    <row r="1470" spans="1:25" ht="12" customHeight="1">
      <c r="A1470" s="49" t="s">
        <v>1189</v>
      </c>
      <c r="C1470" s="57" t="e">
        <f>_xlfn.XLOOKUP(F1470,truck_and_mark!B:B,truck_and_mark!A:A)</f>
        <v>#N/A</v>
      </c>
      <c r="E1470" s="55"/>
      <c r="F1470" s="32" t="s">
        <v>1218</v>
      </c>
      <c r="G1470" s="59" t="s">
        <v>1219</v>
      </c>
      <c r="H1470" s="54" t="s">
        <v>1220</v>
      </c>
      <c r="I1470" s="54"/>
      <c r="J1470" s="49">
        <v>1</v>
      </c>
      <c r="K1470" s="49">
        <v>6500</v>
      </c>
      <c r="L1470" s="49">
        <v>6500</v>
      </c>
      <c r="M1470" s="49">
        <v>7000</v>
      </c>
      <c r="N1470" s="54" t="s">
        <v>1218</v>
      </c>
      <c r="O1470" s="49">
        <v>1</v>
      </c>
      <c r="Q1470" s="49">
        <v>50555.72</v>
      </c>
      <c r="R1470" s="49">
        <v>49257.42</v>
      </c>
      <c r="S1470" s="49">
        <v>55.61</v>
      </c>
      <c r="T1470" s="49">
        <v>1242.69</v>
      </c>
      <c r="U1470" s="49" t="s">
        <v>690</v>
      </c>
      <c r="V1470" s="49" t="s">
        <v>358</v>
      </c>
      <c r="X1470" s="58" t="s">
        <v>686</v>
      </c>
      <c r="Y1470" s="58" t="s">
        <v>687</v>
      </c>
    </row>
    <row r="1471" spans="1:25" ht="12" customHeight="1">
      <c r="A1471" s="7" t="s">
        <v>1229</v>
      </c>
      <c r="C1471" s="57" t="e">
        <f>_xlfn.XLOOKUP(F1471,truck_and_mark!B:B,truck_and_mark!A:A)</f>
        <v>#N/A</v>
      </c>
      <c r="E1471" s="50"/>
      <c r="F1471" s="32" t="s">
        <v>1237</v>
      </c>
      <c r="G1471" s="8" t="s">
        <v>1232</v>
      </c>
      <c r="H1471" s="8" t="s">
        <v>1233</v>
      </c>
      <c r="I1471" s="9" t="s">
        <v>694</v>
      </c>
      <c r="J1471" s="81">
        <v>1</v>
      </c>
      <c r="K1471" s="58">
        <v>7900</v>
      </c>
      <c r="L1471" s="58">
        <v>7900</v>
      </c>
      <c r="M1471" s="58">
        <v>9011</v>
      </c>
      <c r="N1471" s="49">
        <v>8543909000</v>
      </c>
      <c r="O1471" s="49">
        <v>1</v>
      </c>
      <c r="Q1471" s="49">
        <v>12705.04</v>
      </c>
      <c r="R1471" s="49">
        <v>8698.65</v>
      </c>
      <c r="S1471" s="49">
        <v>13.97</v>
      </c>
      <c r="T1471" s="49">
        <v>3992.42</v>
      </c>
      <c r="U1471" s="49" t="s">
        <v>696</v>
      </c>
      <c r="V1471" s="49" t="s">
        <v>1234</v>
      </c>
      <c r="X1471" s="49" t="s">
        <v>1232</v>
      </c>
      <c r="Y1471" s="49" t="s">
        <v>1233</v>
      </c>
    </row>
    <row r="1472" spans="1:25" ht="12" customHeight="1">
      <c r="A1472" s="7" t="s">
        <v>1229</v>
      </c>
      <c r="C1472" s="57" t="e">
        <f>_xlfn.XLOOKUP(F1472,truck_and_mark!B:B,truck_and_mark!A:A)</f>
        <v>#N/A</v>
      </c>
      <c r="E1472" s="50"/>
      <c r="F1472" s="32" t="s">
        <v>1237</v>
      </c>
      <c r="G1472" s="8" t="s">
        <v>1235</v>
      </c>
      <c r="H1472" s="8" t="s">
        <v>699</v>
      </c>
      <c r="I1472" s="58" t="s">
        <v>700</v>
      </c>
      <c r="J1472" s="60"/>
      <c r="K1472" s="58">
        <v>240</v>
      </c>
      <c r="L1472" s="58">
        <v>720</v>
      </c>
      <c r="M1472" s="58">
        <v>726</v>
      </c>
      <c r="N1472" s="49">
        <v>5603149000</v>
      </c>
      <c r="O1472" s="49">
        <v>3</v>
      </c>
      <c r="Q1472" s="49">
        <v>2304</v>
      </c>
      <c r="R1472" s="49">
        <v>1319.4</v>
      </c>
      <c r="S1472" s="49">
        <v>2.54</v>
      </c>
      <c r="T1472" s="49">
        <v>982.06</v>
      </c>
      <c r="U1472" s="49" t="s">
        <v>1236</v>
      </c>
      <c r="V1472" s="49" t="s">
        <v>716</v>
      </c>
      <c r="X1472" s="49" t="s">
        <v>1235</v>
      </c>
      <c r="Y1472" s="49" t="s">
        <v>699</v>
      </c>
    </row>
    <row r="1473" spans="1:25" ht="12" customHeight="1">
      <c r="A1473" s="7" t="s">
        <v>1229</v>
      </c>
      <c r="C1473" s="57" t="e">
        <f>_xlfn.XLOOKUP(F1473,truck_and_mark!B:B,truck_and_mark!A:A)</f>
        <v>#N/A</v>
      </c>
      <c r="E1473" s="55"/>
      <c r="F1473" s="32" t="s">
        <v>1238</v>
      </c>
      <c r="G1473" s="8" t="s">
        <v>1232</v>
      </c>
      <c r="H1473" s="8" t="s">
        <v>1233</v>
      </c>
      <c r="I1473" s="9" t="s">
        <v>694</v>
      </c>
      <c r="J1473" s="81">
        <v>1</v>
      </c>
      <c r="K1473" s="58">
        <v>7900</v>
      </c>
      <c r="L1473" s="58">
        <v>7900</v>
      </c>
      <c r="M1473" s="58">
        <v>9011</v>
      </c>
      <c r="N1473" s="49">
        <v>8543909000</v>
      </c>
      <c r="O1473" s="49">
        <v>1</v>
      </c>
      <c r="Q1473" s="49">
        <v>12705.04</v>
      </c>
      <c r="R1473" s="49">
        <v>8698.65</v>
      </c>
      <c r="S1473" s="49">
        <v>13.97</v>
      </c>
      <c r="T1473" s="49">
        <v>3992.42</v>
      </c>
      <c r="U1473" s="49" t="s">
        <v>696</v>
      </c>
      <c r="V1473" s="49" t="s">
        <v>1234</v>
      </c>
      <c r="X1473" s="49" t="s">
        <v>1232</v>
      </c>
      <c r="Y1473" s="49" t="s">
        <v>1233</v>
      </c>
    </row>
    <row r="1474" spans="1:25" ht="12" customHeight="1">
      <c r="A1474" s="7" t="s">
        <v>1229</v>
      </c>
      <c r="C1474" s="57" t="e">
        <f>_xlfn.XLOOKUP(F1474,truck_and_mark!B:B,truck_and_mark!A:A)</f>
        <v>#N/A</v>
      </c>
      <c r="E1474" s="55"/>
      <c r="F1474" s="32" t="s">
        <v>1238</v>
      </c>
      <c r="G1474" s="8" t="s">
        <v>1235</v>
      </c>
      <c r="H1474" s="8" t="s">
        <v>699</v>
      </c>
      <c r="I1474" s="58" t="s">
        <v>700</v>
      </c>
      <c r="J1474" s="60"/>
      <c r="K1474" s="58">
        <v>240</v>
      </c>
      <c r="L1474" s="58">
        <v>720</v>
      </c>
      <c r="M1474" s="58">
        <v>726</v>
      </c>
      <c r="N1474" s="49">
        <v>5603149000</v>
      </c>
      <c r="O1474" s="49">
        <v>3</v>
      </c>
      <c r="Q1474" s="49">
        <v>2304</v>
      </c>
      <c r="R1474" s="49">
        <v>1319.4</v>
      </c>
      <c r="S1474" s="49">
        <v>2.54</v>
      </c>
      <c r="T1474" s="49">
        <v>982.06</v>
      </c>
      <c r="U1474" s="49" t="s">
        <v>1236</v>
      </c>
      <c r="V1474" s="49" t="s">
        <v>716</v>
      </c>
      <c r="X1474" s="49" t="s">
        <v>1235</v>
      </c>
      <c r="Y1474" s="49" t="s">
        <v>699</v>
      </c>
    </row>
    <row r="1475" spans="1:25" ht="12" customHeight="1">
      <c r="A1475" s="7" t="s">
        <v>1229</v>
      </c>
      <c r="C1475" s="57" t="e">
        <f>_xlfn.XLOOKUP(F1475,truck_and_mark!B:B,truck_and_mark!A:A)</f>
        <v>#N/A</v>
      </c>
      <c r="E1475" s="55"/>
      <c r="F1475" s="32" t="s">
        <v>1263</v>
      </c>
      <c r="G1475" s="8" t="s">
        <v>1232</v>
      </c>
      <c r="H1475" s="8" t="s">
        <v>1233</v>
      </c>
      <c r="I1475" s="9" t="s">
        <v>694</v>
      </c>
      <c r="J1475" s="81">
        <v>1</v>
      </c>
      <c r="K1475" s="58">
        <v>7900</v>
      </c>
      <c r="L1475" s="58">
        <v>7900</v>
      </c>
      <c r="M1475" s="58">
        <v>9011</v>
      </c>
      <c r="N1475" s="49">
        <v>8543909000</v>
      </c>
      <c r="O1475" s="49">
        <v>1</v>
      </c>
      <c r="Q1475" s="49">
        <v>12705.04</v>
      </c>
      <c r="R1475" s="49">
        <v>8698.65</v>
      </c>
      <c r="S1475" s="49">
        <v>13.97</v>
      </c>
      <c r="T1475" s="49">
        <v>3992.42</v>
      </c>
      <c r="U1475" s="49" t="s">
        <v>696</v>
      </c>
      <c r="V1475" s="49" t="s">
        <v>1234</v>
      </c>
      <c r="X1475" s="49" t="s">
        <v>1232</v>
      </c>
      <c r="Y1475" s="49" t="s">
        <v>1233</v>
      </c>
    </row>
    <row r="1476" spans="1:25" ht="12" customHeight="1">
      <c r="A1476" s="7" t="s">
        <v>1229</v>
      </c>
      <c r="C1476" s="57" t="e">
        <f>_xlfn.XLOOKUP(F1476,truck_and_mark!B:B,truck_and_mark!A:A)</f>
        <v>#N/A</v>
      </c>
      <c r="E1476" s="55"/>
      <c r="F1476" s="32" t="s">
        <v>1263</v>
      </c>
      <c r="G1476" s="8" t="s">
        <v>1235</v>
      </c>
      <c r="H1476" s="8" t="s">
        <v>699</v>
      </c>
      <c r="I1476" s="58" t="s">
        <v>700</v>
      </c>
      <c r="J1476" s="60"/>
      <c r="K1476" s="58">
        <v>240</v>
      </c>
      <c r="L1476" s="58">
        <v>720</v>
      </c>
      <c r="M1476" s="58">
        <v>726</v>
      </c>
      <c r="N1476" s="49">
        <v>5603149000</v>
      </c>
      <c r="O1476" s="49">
        <v>3</v>
      </c>
      <c r="Q1476" s="49">
        <v>2304</v>
      </c>
      <c r="R1476" s="49">
        <v>1319.4</v>
      </c>
      <c r="S1476" s="49">
        <v>2.54</v>
      </c>
      <c r="T1476" s="49">
        <v>982.06</v>
      </c>
      <c r="U1476" s="49" t="s">
        <v>1236</v>
      </c>
      <c r="V1476" s="49" t="s">
        <v>716</v>
      </c>
      <c r="X1476" s="49" t="s">
        <v>1235</v>
      </c>
      <c r="Y1476" s="49" t="s">
        <v>699</v>
      </c>
    </row>
    <row r="1477" spans="1:25" ht="12" customHeight="1">
      <c r="A1477" s="7" t="s">
        <v>1229</v>
      </c>
      <c r="C1477" s="57" t="e">
        <f>_xlfn.XLOOKUP(F1477,truck_and_mark!B:B,truck_and_mark!A:A)</f>
        <v>#N/A</v>
      </c>
      <c r="E1477" s="55"/>
      <c r="F1477" s="32" t="s">
        <v>1267</v>
      </c>
      <c r="G1477" s="8" t="s">
        <v>1232</v>
      </c>
      <c r="H1477" s="8" t="s">
        <v>1233</v>
      </c>
      <c r="I1477" s="9" t="s">
        <v>694</v>
      </c>
      <c r="J1477" s="81">
        <v>1</v>
      </c>
      <c r="K1477" s="58">
        <v>7900</v>
      </c>
      <c r="L1477" s="58">
        <v>7900</v>
      </c>
      <c r="M1477" s="58">
        <v>9011</v>
      </c>
      <c r="N1477" s="49">
        <v>8543909000</v>
      </c>
      <c r="O1477" s="49">
        <v>1</v>
      </c>
      <c r="Q1477" s="49">
        <v>12705.04</v>
      </c>
      <c r="R1477" s="49">
        <v>8698.65</v>
      </c>
      <c r="S1477" s="49">
        <v>13.97</v>
      </c>
      <c r="T1477" s="49">
        <v>3992.42</v>
      </c>
      <c r="U1477" s="49" t="s">
        <v>696</v>
      </c>
      <c r="V1477" s="49" t="s">
        <v>1234</v>
      </c>
      <c r="X1477" s="49" t="s">
        <v>1232</v>
      </c>
      <c r="Y1477" s="49" t="s">
        <v>1233</v>
      </c>
    </row>
    <row r="1478" spans="1:25" ht="12" customHeight="1">
      <c r="A1478" s="7" t="s">
        <v>1229</v>
      </c>
      <c r="C1478" s="57" t="e">
        <f>_xlfn.XLOOKUP(F1478,truck_and_mark!B:B,truck_and_mark!A:A)</f>
        <v>#N/A</v>
      </c>
      <c r="E1478" s="55"/>
      <c r="F1478" s="32" t="s">
        <v>1267</v>
      </c>
      <c r="G1478" s="8" t="s">
        <v>1235</v>
      </c>
      <c r="H1478" s="8" t="s">
        <v>699</v>
      </c>
      <c r="I1478" s="58" t="s">
        <v>700</v>
      </c>
      <c r="J1478" s="60"/>
      <c r="K1478" s="58">
        <v>240</v>
      </c>
      <c r="L1478" s="58">
        <v>720</v>
      </c>
      <c r="M1478" s="58">
        <v>726</v>
      </c>
      <c r="N1478" s="49">
        <v>5603149000</v>
      </c>
      <c r="O1478" s="49">
        <v>3</v>
      </c>
      <c r="Q1478" s="49">
        <v>2304</v>
      </c>
      <c r="R1478" s="49">
        <v>1319.4</v>
      </c>
      <c r="S1478" s="49">
        <v>2.54</v>
      </c>
      <c r="T1478" s="49">
        <v>982.06</v>
      </c>
      <c r="U1478" s="49" t="s">
        <v>1236</v>
      </c>
      <c r="V1478" s="49" t="s">
        <v>716</v>
      </c>
      <c r="X1478" s="49" t="s">
        <v>1235</v>
      </c>
      <c r="Y1478" s="49" t="s">
        <v>699</v>
      </c>
    </row>
    <row r="1479" spans="1:25" ht="12" customHeight="1">
      <c r="A1479" s="7" t="s">
        <v>1229</v>
      </c>
      <c r="C1479" s="57" t="e">
        <f>_xlfn.XLOOKUP(F1479,truck_and_mark!B:B,truck_and_mark!A:A)</f>
        <v>#N/A</v>
      </c>
      <c r="E1479" s="55"/>
      <c r="F1479" s="32" t="s">
        <v>1268</v>
      </c>
      <c r="G1479" s="8" t="s">
        <v>1232</v>
      </c>
      <c r="H1479" s="8" t="s">
        <v>1233</v>
      </c>
      <c r="I1479" s="9" t="s">
        <v>694</v>
      </c>
      <c r="J1479" s="81">
        <v>1</v>
      </c>
      <c r="K1479" s="58">
        <v>7900</v>
      </c>
      <c r="L1479" s="58">
        <v>7900</v>
      </c>
      <c r="M1479" s="58">
        <v>9011</v>
      </c>
      <c r="N1479" s="49">
        <v>8543909000</v>
      </c>
      <c r="O1479" s="49">
        <v>1</v>
      </c>
      <c r="Q1479" s="49">
        <v>12705.04</v>
      </c>
      <c r="R1479" s="49">
        <v>8698.65</v>
      </c>
      <c r="S1479" s="49">
        <v>13.97</v>
      </c>
      <c r="T1479" s="49">
        <v>3992.42</v>
      </c>
      <c r="U1479" s="49" t="s">
        <v>696</v>
      </c>
      <c r="V1479" s="49" t="s">
        <v>1234</v>
      </c>
      <c r="X1479" s="49" t="s">
        <v>1232</v>
      </c>
      <c r="Y1479" s="49" t="s">
        <v>1233</v>
      </c>
    </row>
    <row r="1480" spans="1:25" ht="12" customHeight="1">
      <c r="A1480" s="7" t="s">
        <v>1229</v>
      </c>
      <c r="C1480" s="57" t="e">
        <f>_xlfn.XLOOKUP(F1480,truck_and_mark!B:B,truck_and_mark!A:A)</f>
        <v>#N/A</v>
      </c>
      <c r="E1480" s="55"/>
      <c r="F1480" s="32" t="s">
        <v>1268</v>
      </c>
      <c r="G1480" s="8" t="s">
        <v>1235</v>
      </c>
      <c r="H1480" s="8" t="s">
        <v>699</v>
      </c>
      <c r="I1480" s="58" t="s">
        <v>700</v>
      </c>
      <c r="J1480" s="60"/>
      <c r="K1480" s="58">
        <v>240</v>
      </c>
      <c r="L1480" s="58">
        <v>720</v>
      </c>
      <c r="M1480" s="58">
        <v>726</v>
      </c>
      <c r="N1480" s="49">
        <v>5603149000</v>
      </c>
      <c r="O1480" s="49">
        <v>3</v>
      </c>
      <c r="Q1480" s="49">
        <v>2304</v>
      </c>
      <c r="R1480" s="49">
        <v>1319.4</v>
      </c>
      <c r="S1480" s="49">
        <v>2.54</v>
      </c>
      <c r="T1480" s="49">
        <v>982.06</v>
      </c>
      <c r="U1480" s="49" t="s">
        <v>1236</v>
      </c>
      <c r="V1480" s="49" t="s">
        <v>716</v>
      </c>
      <c r="X1480" s="49" t="s">
        <v>1235</v>
      </c>
      <c r="Y1480" s="49" t="s">
        <v>699</v>
      </c>
    </row>
    <row r="1481" spans="1:25" ht="12" customHeight="1">
      <c r="A1481" s="7" t="s">
        <v>1229</v>
      </c>
      <c r="C1481" s="57" t="e">
        <f>_xlfn.XLOOKUP(F1481,truck_and_mark!B:B,truck_and_mark!A:A)</f>
        <v>#N/A</v>
      </c>
      <c r="E1481" s="55"/>
      <c r="F1481" s="32" t="s">
        <v>1269</v>
      </c>
      <c r="G1481" s="8" t="s">
        <v>1232</v>
      </c>
      <c r="H1481" s="8" t="s">
        <v>1233</v>
      </c>
      <c r="I1481" s="9" t="s">
        <v>694</v>
      </c>
      <c r="J1481" s="81">
        <v>1</v>
      </c>
      <c r="K1481" s="58">
        <v>7900</v>
      </c>
      <c r="L1481" s="58">
        <v>7900</v>
      </c>
      <c r="M1481" s="58">
        <v>9011</v>
      </c>
      <c r="N1481" s="49">
        <v>8543909000</v>
      </c>
      <c r="O1481" s="49">
        <v>1</v>
      </c>
      <c r="Q1481" s="49">
        <v>12705.04</v>
      </c>
      <c r="R1481" s="49">
        <v>8698.65</v>
      </c>
      <c r="S1481" s="49">
        <v>13.97</v>
      </c>
      <c r="T1481" s="49">
        <v>3992.42</v>
      </c>
      <c r="U1481" s="49" t="s">
        <v>696</v>
      </c>
      <c r="V1481" s="49" t="s">
        <v>1234</v>
      </c>
      <c r="X1481" s="49" t="s">
        <v>1232</v>
      </c>
      <c r="Y1481" s="49" t="s">
        <v>1233</v>
      </c>
    </row>
    <row r="1482" spans="1:25" ht="12" customHeight="1">
      <c r="A1482" s="7" t="s">
        <v>1229</v>
      </c>
      <c r="C1482" s="57" t="e">
        <f>_xlfn.XLOOKUP(F1482,truck_and_mark!B:B,truck_and_mark!A:A)</f>
        <v>#N/A</v>
      </c>
      <c r="E1482" s="55"/>
      <c r="F1482" s="32" t="s">
        <v>1269</v>
      </c>
      <c r="G1482" s="8" t="s">
        <v>1235</v>
      </c>
      <c r="H1482" s="8" t="s">
        <v>699</v>
      </c>
      <c r="I1482" s="58" t="s">
        <v>700</v>
      </c>
      <c r="J1482" s="60"/>
      <c r="K1482" s="58">
        <v>240</v>
      </c>
      <c r="L1482" s="58">
        <v>720</v>
      </c>
      <c r="M1482" s="58">
        <v>726</v>
      </c>
      <c r="N1482" s="49">
        <v>5603149000</v>
      </c>
      <c r="O1482" s="49">
        <v>3</v>
      </c>
      <c r="Q1482" s="49">
        <v>2304</v>
      </c>
      <c r="R1482" s="49">
        <v>1319.4</v>
      </c>
      <c r="S1482" s="49">
        <v>2.54</v>
      </c>
      <c r="T1482" s="49">
        <v>982.06</v>
      </c>
      <c r="U1482" s="49" t="s">
        <v>1236</v>
      </c>
      <c r="V1482" s="49" t="s">
        <v>716</v>
      </c>
      <c r="X1482" s="49" t="s">
        <v>1235</v>
      </c>
      <c r="Y1482" s="49" t="s">
        <v>699</v>
      </c>
    </row>
    <row r="1483" spans="1:25" ht="12" customHeight="1">
      <c r="A1483" s="7" t="s">
        <v>1229</v>
      </c>
      <c r="C1483" s="57" t="e">
        <f>_xlfn.XLOOKUP(F1483,truck_and_mark!B:B,truck_and_mark!A:A)</f>
        <v>#N/A</v>
      </c>
      <c r="E1483" s="55"/>
      <c r="F1483" s="32" t="s">
        <v>1270</v>
      </c>
      <c r="G1483" s="8" t="s">
        <v>1232</v>
      </c>
      <c r="H1483" s="8" t="s">
        <v>1233</v>
      </c>
      <c r="I1483" s="9" t="s">
        <v>694</v>
      </c>
      <c r="J1483" s="81">
        <v>1</v>
      </c>
      <c r="K1483" s="58">
        <v>7900</v>
      </c>
      <c r="L1483" s="58">
        <v>7900</v>
      </c>
      <c r="M1483" s="58">
        <v>9011</v>
      </c>
      <c r="N1483" s="49">
        <v>8543909000</v>
      </c>
      <c r="O1483" s="49">
        <v>1</v>
      </c>
      <c r="Q1483" s="49">
        <v>12705.04</v>
      </c>
      <c r="R1483" s="49">
        <v>8698.65</v>
      </c>
      <c r="S1483" s="49">
        <v>13.97</v>
      </c>
      <c r="T1483" s="49">
        <v>3992.42</v>
      </c>
      <c r="U1483" s="49" t="s">
        <v>696</v>
      </c>
      <c r="V1483" s="49" t="s">
        <v>1234</v>
      </c>
      <c r="X1483" s="49" t="s">
        <v>1232</v>
      </c>
      <c r="Y1483" s="49" t="s">
        <v>1233</v>
      </c>
    </row>
    <row r="1484" spans="1:25" ht="12" customHeight="1">
      <c r="A1484" s="7" t="s">
        <v>1229</v>
      </c>
      <c r="C1484" s="57" t="e">
        <f>_xlfn.XLOOKUP(F1484,truck_and_mark!B:B,truck_and_mark!A:A)</f>
        <v>#N/A</v>
      </c>
      <c r="E1484" s="55"/>
      <c r="F1484" s="32" t="s">
        <v>1270</v>
      </c>
      <c r="G1484" s="8" t="s">
        <v>1235</v>
      </c>
      <c r="H1484" s="8" t="s">
        <v>699</v>
      </c>
      <c r="I1484" s="58" t="s">
        <v>700</v>
      </c>
      <c r="J1484" s="60"/>
      <c r="K1484" s="58">
        <v>240</v>
      </c>
      <c r="L1484" s="58">
        <v>720</v>
      </c>
      <c r="M1484" s="58">
        <v>726</v>
      </c>
      <c r="N1484" s="49">
        <v>5603149000</v>
      </c>
      <c r="O1484" s="49">
        <v>3</v>
      </c>
      <c r="Q1484" s="49">
        <v>2304</v>
      </c>
      <c r="R1484" s="49">
        <v>1319.4</v>
      </c>
      <c r="S1484" s="49">
        <v>2.54</v>
      </c>
      <c r="T1484" s="49">
        <v>982.06</v>
      </c>
      <c r="U1484" s="49" t="s">
        <v>1236</v>
      </c>
      <c r="V1484" s="49" t="s">
        <v>716</v>
      </c>
      <c r="X1484" s="49" t="s">
        <v>1235</v>
      </c>
      <c r="Y1484" s="49" t="s">
        <v>699</v>
      </c>
    </row>
    <row r="1485" spans="1:25" ht="12" customHeight="1">
      <c r="A1485" s="7" t="s">
        <v>1229</v>
      </c>
      <c r="C1485" s="57" t="e">
        <f>_xlfn.XLOOKUP(F1485,truck_and_mark!B:B,truck_and_mark!A:A)</f>
        <v>#N/A</v>
      </c>
      <c r="E1485" s="55"/>
      <c r="F1485" s="32" t="s">
        <v>1271</v>
      </c>
      <c r="G1485" s="8" t="s">
        <v>1232</v>
      </c>
      <c r="H1485" s="8" t="s">
        <v>1233</v>
      </c>
      <c r="I1485" s="9" t="s">
        <v>694</v>
      </c>
      <c r="J1485" s="81">
        <v>1</v>
      </c>
      <c r="K1485" s="58">
        <v>7900</v>
      </c>
      <c r="L1485" s="58">
        <v>7900</v>
      </c>
      <c r="M1485" s="58">
        <v>9011</v>
      </c>
      <c r="N1485" s="49">
        <v>8543909000</v>
      </c>
      <c r="O1485" s="49">
        <v>1</v>
      </c>
      <c r="Q1485" s="49">
        <v>12705.04</v>
      </c>
      <c r="R1485" s="49">
        <v>8698.65</v>
      </c>
      <c r="S1485" s="49">
        <v>13.97</v>
      </c>
      <c r="T1485" s="49">
        <v>3992.42</v>
      </c>
      <c r="U1485" s="49" t="s">
        <v>696</v>
      </c>
      <c r="V1485" s="49" t="s">
        <v>1234</v>
      </c>
      <c r="X1485" s="49" t="s">
        <v>1232</v>
      </c>
      <c r="Y1485" s="49" t="s">
        <v>1233</v>
      </c>
    </row>
    <row r="1486" spans="1:25" ht="12" customHeight="1">
      <c r="A1486" s="7" t="s">
        <v>1229</v>
      </c>
      <c r="C1486" s="57" t="e">
        <f>_xlfn.XLOOKUP(F1486,truck_and_mark!B:B,truck_and_mark!A:A)</f>
        <v>#N/A</v>
      </c>
      <c r="E1486" s="55"/>
      <c r="F1486" s="32" t="s">
        <v>1271</v>
      </c>
      <c r="G1486" s="8" t="s">
        <v>1235</v>
      </c>
      <c r="H1486" s="8" t="s">
        <v>699</v>
      </c>
      <c r="I1486" s="58" t="s">
        <v>700</v>
      </c>
      <c r="J1486" s="60"/>
      <c r="K1486" s="58">
        <v>240</v>
      </c>
      <c r="L1486" s="58">
        <v>720</v>
      </c>
      <c r="M1486" s="58">
        <v>726</v>
      </c>
      <c r="N1486" s="49">
        <v>5603149000</v>
      </c>
      <c r="O1486" s="49">
        <v>3</v>
      </c>
      <c r="Q1486" s="49">
        <v>2304</v>
      </c>
      <c r="R1486" s="49">
        <v>1319.4</v>
      </c>
      <c r="S1486" s="49">
        <v>2.54</v>
      </c>
      <c r="T1486" s="49">
        <v>982.06</v>
      </c>
      <c r="U1486" s="49" t="s">
        <v>1236</v>
      </c>
      <c r="V1486" s="49" t="s">
        <v>716</v>
      </c>
      <c r="X1486" s="49" t="s">
        <v>1235</v>
      </c>
      <c r="Y1486" s="49" t="s">
        <v>699</v>
      </c>
    </row>
    <row r="1487" spans="1:25" ht="12" customHeight="1">
      <c r="A1487" s="7" t="s">
        <v>1229</v>
      </c>
      <c r="C1487" s="57" t="e">
        <f>_xlfn.XLOOKUP(F1487,truck_and_mark!B:B,truck_and_mark!A:A)</f>
        <v>#N/A</v>
      </c>
      <c r="E1487" s="55"/>
      <c r="F1487" s="32" t="s">
        <v>1272</v>
      </c>
      <c r="G1487" s="8" t="s">
        <v>1232</v>
      </c>
      <c r="H1487" s="8" t="s">
        <v>1233</v>
      </c>
      <c r="I1487" s="9" t="s">
        <v>694</v>
      </c>
      <c r="J1487" s="81">
        <v>1</v>
      </c>
      <c r="K1487" s="58">
        <v>7900</v>
      </c>
      <c r="L1487" s="58">
        <v>7900</v>
      </c>
      <c r="M1487" s="58">
        <v>9011</v>
      </c>
      <c r="N1487" s="49">
        <v>8543909000</v>
      </c>
      <c r="O1487" s="49">
        <v>1</v>
      </c>
      <c r="Q1487" s="49">
        <v>12705.04</v>
      </c>
      <c r="R1487" s="49">
        <v>8698.65</v>
      </c>
      <c r="S1487" s="49">
        <v>13.97</v>
      </c>
      <c r="T1487" s="49">
        <v>3992.42</v>
      </c>
      <c r="U1487" s="49" t="s">
        <v>696</v>
      </c>
      <c r="V1487" s="49" t="s">
        <v>1234</v>
      </c>
      <c r="X1487" s="49" t="s">
        <v>1232</v>
      </c>
      <c r="Y1487" s="49" t="s">
        <v>1233</v>
      </c>
    </row>
    <row r="1488" spans="1:25" ht="12" customHeight="1">
      <c r="A1488" s="7" t="s">
        <v>1229</v>
      </c>
      <c r="C1488" s="57" t="e">
        <f>_xlfn.XLOOKUP(F1488,truck_and_mark!B:B,truck_and_mark!A:A)</f>
        <v>#N/A</v>
      </c>
      <c r="E1488" s="55"/>
      <c r="F1488" s="32" t="s">
        <v>1272</v>
      </c>
      <c r="G1488" s="8" t="s">
        <v>1235</v>
      </c>
      <c r="H1488" s="8" t="s">
        <v>699</v>
      </c>
      <c r="I1488" s="58" t="s">
        <v>700</v>
      </c>
      <c r="J1488" s="60"/>
      <c r="K1488" s="58">
        <v>240</v>
      </c>
      <c r="L1488" s="58">
        <v>720</v>
      </c>
      <c r="M1488" s="58">
        <v>726</v>
      </c>
      <c r="N1488" s="49">
        <v>5603149000</v>
      </c>
      <c r="O1488" s="49">
        <v>3</v>
      </c>
      <c r="Q1488" s="49">
        <v>2304</v>
      </c>
      <c r="R1488" s="49">
        <v>1319.4</v>
      </c>
      <c r="S1488" s="49">
        <v>2.54</v>
      </c>
      <c r="T1488" s="49">
        <v>982.06</v>
      </c>
      <c r="U1488" s="49" t="s">
        <v>1236</v>
      </c>
      <c r="V1488" s="49" t="s">
        <v>716</v>
      </c>
      <c r="X1488" s="49" t="s">
        <v>1235</v>
      </c>
      <c r="Y1488" s="49" t="s">
        <v>699</v>
      </c>
    </row>
    <row r="1489" spans="1:25" ht="12" customHeight="1">
      <c r="A1489" s="7" t="s">
        <v>1229</v>
      </c>
      <c r="C1489" s="57" t="e">
        <f>_xlfn.XLOOKUP(F1489,truck_and_mark!B:B,truck_and_mark!A:A)</f>
        <v>#N/A</v>
      </c>
      <c r="E1489" s="55"/>
      <c r="F1489" s="32" t="s">
        <v>1274</v>
      </c>
      <c r="G1489" s="8" t="s">
        <v>1232</v>
      </c>
      <c r="H1489" s="8" t="s">
        <v>1233</v>
      </c>
      <c r="I1489" s="9" t="s">
        <v>694</v>
      </c>
      <c r="J1489" s="81">
        <v>1</v>
      </c>
      <c r="K1489" s="58">
        <v>7900</v>
      </c>
      <c r="L1489" s="58">
        <v>7900</v>
      </c>
      <c r="M1489" s="58">
        <v>9011</v>
      </c>
      <c r="N1489" s="49">
        <v>8543909000</v>
      </c>
      <c r="O1489" s="49">
        <v>1</v>
      </c>
      <c r="Q1489" s="49">
        <v>12705.04</v>
      </c>
      <c r="R1489" s="49">
        <v>8698.65</v>
      </c>
      <c r="S1489" s="49">
        <v>13.97</v>
      </c>
      <c r="T1489" s="49">
        <v>3992.42</v>
      </c>
      <c r="U1489" s="49" t="s">
        <v>696</v>
      </c>
      <c r="V1489" s="49" t="s">
        <v>1234</v>
      </c>
      <c r="X1489" s="49" t="s">
        <v>1232</v>
      </c>
      <c r="Y1489" s="49" t="s">
        <v>1233</v>
      </c>
    </row>
    <row r="1490" spans="1:25" ht="12" customHeight="1">
      <c r="A1490" s="7" t="s">
        <v>1229</v>
      </c>
      <c r="C1490" s="57" t="e">
        <f>_xlfn.XLOOKUP(F1490,truck_and_mark!B:B,truck_and_mark!A:A)</f>
        <v>#N/A</v>
      </c>
      <c r="E1490" s="55"/>
      <c r="F1490" s="32" t="s">
        <v>1274</v>
      </c>
      <c r="G1490" s="8" t="s">
        <v>1235</v>
      </c>
      <c r="H1490" s="8" t="s">
        <v>699</v>
      </c>
      <c r="I1490" s="58" t="s">
        <v>700</v>
      </c>
      <c r="J1490" s="60"/>
      <c r="K1490" s="58">
        <v>240</v>
      </c>
      <c r="L1490" s="58">
        <v>720</v>
      </c>
      <c r="M1490" s="58">
        <v>726</v>
      </c>
      <c r="N1490" s="49">
        <v>5603149000</v>
      </c>
      <c r="O1490" s="49">
        <v>3</v>
      </c>
      <c r="Q1490" s="49">
        <v>2304</v>
      </c>
      <c r="R1490" s="49">
        <v>1319.4</v>
      </c>
      <c r="S1490" s="49">
        <v>2.54</v>
      </c>
      <c r="T1490" s="49">
        <v>982.06</v>
      </c>
      <c r="U1490" s="49" t="s">
        <v>1236</v>
      </c>
      <c r="V1490" s="49" t="s">
        <v>716</v>
      </c>
      <c r="X1490" s="49" t="s">
        <v>1235</v>
      </c>
      <c r="Y1490" s="49" t="s">
        <v>699</v>
      </c>
    </row>
    <row r="1491" spans="1:25" ht="12" customHeight="1">
      <c r="A1491" s="7" t="s">
        <v>1229</v>
      </c>
      <c r="C1491" s="57" t="e">
        <f>_xlfn.XLOOKUP(F1491,truck_and_mark!B:B,truck_and_mark!A:A)</f>
        <v>#N/A</v>
      </c>
      <c r="E1491" s="55"/>
      <c r="F1491" s="32" t="s">
        <v>1275</v>
      </c>
      <c r="G1491" s="8" t="s">
        <v>1232</v>
      </c>
      <c r="H1491" s="8" t="s">
        <v>1233</v>
      </c>
      <c r="I1491" s="9" t="s">
        <v>694</v>
      </c>
      <c r="J1491" s="81">
        <v>1</v>
      </c>
      <c r="K1491" s="58">
        <v>7900</v>
      </c>
      <c r="L1491" s="58">
        <v>7900</v>
      </c>
      <c r="M1491" s="58">
        <v>9011</v>
      </c>
      <c r="N1491" s="49">
        <v>8543909000</v>
      </c>
      <c r="O1491" s="49">
        <v>1</v>
      </c>
      <c r="Q1491" s="49">
        <v>12705.04</v>
      </c>
      <c r="R1491" s="49">
        <v>8698.65</v>
      </c>
      <c r="S1491" s="49">
        <v>13.97</v>
      </c>
      <c r="T1491" s="49">
        <v>3992.42</v>
      </c>
      <c r="U1491" s="49" t="s">
        <v>696</v>
      </c>
      <c r="V1491" s="49" t="s">
        <v>1234</v>
      </c>
      <c r="X1491" s="49" t="s">
        <v>1232</v>
      </c>
      <c r="Y1491" s="49" t="s">
        <v>1233</v>
      </c>
    </row>
    <row r="1492" spans="1:25" ht="12" customHeight="1">
      <c r="A1492" s="7" t="s">
        <v>1229</v>
      </c>
      <c r="C1492" s="57" t="e">
        <f>_xlfn.XLOOKUP(F1492,truck_and_mark!B:B,truck_and_mark!A:A)</f>
        <v>#N/A</v>
      </c>
      <c r="E1492" s="55"/>
      <c r="F1492" s="32" t="s">
        <v>1275</v>
      </c>
      <c r="G1492" s="8" t="s">
        <v>1235</v>
      </c>
      <c r="H1492" s="8" t="s">
        <v>699</v>
      </c>
      <c r="I1492" s="58" t="s">
        <v>700</v>
      </c>
      <c r="J1492" s="60"/>
      <c r="K1492" s="58">
        <v>240</v>
      </c>
      <c r="L1492" s="58">
        <v>720</v>
      </c>
      <c r="M1492" s="58">
        <v>726</v>
      </c>
      <c r="N1492" s="49">
        <v>5603149000</v>
      </c>
      <c r="O1492" s="49">
        <v>3</v>
      </c>
      <c r="Q1492" s="49">
        <v>2304</v>
      </c>
      <c r="R1492" s="49">
        <v>1319.4</v>
      </c>
      <c r="S1492" s="49">
        <v>2.54</v>
      </c>
      <c r="T1492" s="49">
        <v>982.06</v>
      </c>
      <c r="U1492" s="49" t="s">
        <v>1236</v>
      </c>
      <c r="V1492" s="49" t="s">
        <v>716</v>
      </c>
      <c r="X1492" s="49" t="s">
        <v>1235</v>
      </c>
      <c r="Y1492" s="49" t="s">
        <v>699</v>
      </c>
    </row>
    <row r="1493" spans="1:25" ht="12" customHeight="1">
      <c r="A1493" s="7" t="s">
        <v>1229</v>
      </c>
      <c r="C1493" s="57" t="e">
        <f>_xlfn.XLOOKUP(F1493,truck_and_mark!B:B,truck_and_mark!A:A)</f>
        <v>#N/A</v>
      </c>
      <c r="E1493" s="55"/>
      <c r="F1493" s="32" t="s">
        <v>1282</v>
      </c>
      <c r="G1493" s="8" t="s">
        <v>1232</v>
      </c>
      <c r="H1493" s="8" t="s">
        <v>1233</v>
      </c>
      <c r="I1493" s="9" t="s">
        <v>694</v>
      </c>
      <c r="J1493" s="81">
        <v>1</v>
      </c>
      <c r="K1493" s="58">
        <v>7900</v>
      </c>
      <c r="L1493" s="58">
        <v>7900</v>
      </c>
      <c r="M1493" s="58">
        <v>9011</v>
      </c>
      <c r="N1493" s="49">
        <v>8543909000</v>
      </c>
      <c r="O1493" s="49">
        <v>1</v>
      </c>
      <c r="Q1493" s="49">
        <v>12705.04</v>
      </c>
      <c r="R1493" s="49">
        <v>8698.65</v>
      </c>
      <c r="S1493" s="49">
        <v>13.97</v>
      </c>
      <c r="T1493" s="49">
        <v>3992.42</v>
      </c>
      <c r="U1493" s="49" t="s">
        <v>696</v>
      </c>
      <c r="V1493" s="49" t="s">
        <v>1234</v>
      </c>
      <c r="X1493" s="49" t="s">
        <v>1232</v>
      </c>
      <c r="Y1493" s="49" t="s">
        <v>1233</v>
      </c>
    </row>
    <row r="1494" spans="1:25" ht="12" customHeight="1">
      <c r="A1494" s="7" t="s">
        <v>1229</v>
      </c>
      <c r="C1494" s="57" t="e">
        <f>_xlfn.XLOOKUP(F1494,truck_and_mark!B:B,truck_and_mark!A:A)</f>
        <v>#N/A</v>
      </c>
      <c r="E1494" s="55"/>
      <c r="F1494" s="32" t="s">
        <v>1282</v>
      </c>
      <c r="G1494" s="8" t="s">
        <v>1235</v>
      </c>
      <c r="H1494" s="8" t="s">
        <v>699</v>
      </c>
      <c r="I1494" s="58" t="s">
        <v>700</v>
      </c>
      <c r="J1494" s="60"/>
      <c r="K1494" s="58">
        <v>240</v>
      </c>
      <c r="L1494" s="58">
        <v>720</v>
      </c>
      <c r="M1494" s="58">
        <v>726</v>
      </c>
      <c r="N1494" s="49">
        <v>5603149000</v>
      </c>
      <c r="O1494" s="49">
        <v>3</v>
      </c>
      <c r="Q1494" s="49">
        <v>2304</v>
      </c>
      <c r="R1494" s="49">
        <v>1319.4</v>
      </c>
      <c r="S1494" s="49">
        <v>2.54</v>
      </c>
      <c r="T1494" s="49">
        <v>982.06</v>
      </c>
      <c r="U1494" s="49" t="s">
        <v>1236</v>
      </c>
      <c r="V1494" s="49" t="s">
        <v>716</v>
      </c>
      <c r="X1494" s="49" t="s">
        <v>1235</v>
      </c>
      <c r="Y1494" s="49" t="s">
        <v>699</v>
      </c>
    </row>
    <row r="1495" spans="1:25" ht="12" customHeight="1">
      <c r="A1495" s="7" t="s">
        <v>1229</v>
      </c>
      <c r="C1495" s="57" t="e">
        <f>_xlfn.XLOOKUP(F1495,truck_and_mark!B:B,truck_and_mark!A:A)</f>
        <v>#N/A</v>
      </c>
      <c r="E1495" s="55"/>
      <c r="F1495" s="32" t="s">
        <v>1283</v>
      </c>
      <c r="G1495" s="8" t="s">
        <v>1232</v>
      </c>
      <c r="H1495" s="8" t="s">
        <v>1233</v>
      </c>
      <c r="I1495" s="9" t="s">
        <v>694</v>
      </c>
      <c r="J1495" s="81">
        <v>1</v>
      </c>
      <c r="K1495" s="58">
        <v>7900</v>
      </c>
      <c r="L1495" s="58">
        <v>7900</v>
      </c>
      <c r="M1495" s="58">
        <v>9011</v>
      </c>
      <c r="N1495" s="49">
        <v>8543909000</v>
      </c>
      <c r="O1495" s="49">
        <v>1</v>
      </c>
      <c r="Q1495" s="49">
        <v>12705.04</v>
      </c>
      <c r="R1495" s="49">
        <v>8698.65</v>
      </c>
      <c r="S1495" s="49">
        <v>13.97</v>
      </c>
      <c r="T1495" s="49">
        <v>3992.42</v>
      </c>
      <c r="U1495" s="49" t="s">
        <v>696</v>
      </c>
      <c r="V1495" s="49" t="s">
        <v>1234</v>
      </c>
      <c r="X1495" s="49" t="s">
        <v>1232</v>
      </c>
      <c r="Y1495" s="49" t="s">
        <v>1233</v>
      </c>
    </row>
    <row r="1496" spans="1:25" ht="12" customHeight="1">
      <c r="A1496" s="7" t="s">
        <v>1229</v>
      </c>
      <c r="C1496" s="57" t="e">
        <f>_xlfn.XLOOKUP(F1496,truck_and_mark!B:B,truck_and_mark!A:A)</f>
        <v>#N/A</v>
      </c>
      <c r="E1496" s="55"/>
      <c r="F1496" s="32" t="s">
        <v>1283</v>
      </c>
      <c r="G1496" s="8" t="s">
        <v>1235</v>
      </c>
      <c r="H1496" s="8" t="s">
        <v>699</v>
      </c>
      <c r="I1496" s="58" t="s">
        <v>700</v>
      </c>
      <c r="J1496" s="60"/>
      <c r="K1496" s="58">
        <v>240</v>
      </c>
      <c r="L1496" s="58">
        <v>720</v>
      </c>
      <c r="M1496" s="58">
        <v>726</v>
      </c>
      <c r="N1496" s="49">
        <v>5603149000</v>
      </c>
      <c r="O1496" s="49">
        <v>3</v>
      </c>
      <c r="Q1496" s="49">
        <v>2304</v>
      </c>
      <c r="R1496" s="49">
        <v>1319.4</v>
      </c>
      <c r="S1496" s="49">
        <v>2.54</v>
      </c>
      <c r="T1496" s="49">
        <v>982.06</v>
      </c>
      <c r="U1496" s="49" t="s">
        <v>1236</v>
      </c>
      <c r="V1496" s="49" t="s">
        <v>716</v>
      </c>
      <c r="X1496" s="49" t="s">
        <v>1235</v>
      </c>
      <c r="Y1496" s="49" t="s">
        <v>699</v>
      </c>
    </row>
    <row r="1497" spans="1:25" ht="12" customHeight="1">
      <c r="A1497" s="7" t="s">
        <v>1229</v>
      </c>
      <c r="C1497" s="57" t="e">
        <f>_xlfn.XLOOKUP(F1497,truck_and_mark!B:B,truck_and_mark!A:A)</f>
        <v>#N/A</v>
      </c>
      <c r="E1497" s="55"/>
      <c r="F1497" s="32" t="s">
        <v>1289</v>
      </c>
      <c r="G1497" s="8" t="s">
        <v>1232</v>
      </c>
      <c r="H1497" s="8" t="s">
        <v>1233</v>
      </c>
      <c r="I1497" s="9" t="s">
        <v>694</v>
      </c>
      <c r="J1497" s="81">
        <v>1</v>
      </c>
      <c r="K1497" s="58">
        <v>7900</v>
      </c>
      <c r="L1497" s="58">
        <v>7900</v>
      </c>
      <c r="M1497" s="58">
        <v>9011</v>
      </c>
      <c r="N1497" s="49">
        <v>8543909000</v>
      </c>
      <c r="O1497" s="49">
        <v>1</v>
      </c>
      <c r="Q1497" s="49">
        <v>12705.04</v>
      </c>
      <c r="R1497" s="49">
        <v>8698.65</v>
      </c>
      <c r="S1497" s="49">
        <v>13.97</v>
      </c>
      <c r="T1497" s="49">
        <v>3992.42</v>
      </c>
      <c r="U1497" s="49" t="s">
        <v>696</v>
      </c>
      <c r="V1497" s="49" t="s">
        <v>1234</v>
      </c>
      <c r="X1497" s="49" t="s">
        <v>1232</v>
      </c>
      <c r="Y1497" s="49" t="s">
        <v>1233</v>
      </c>
    </row>
    <row r="1498" spans="1:25" ht="12" customHeight="1">
      <c r="A1498" s="7" t="s">
        <v>1229</v>
      </c>
      <c r="C1498" s="57" t="e">
        <f>_xlfn.XLOOKUP(F1498,truck_and_mark!B:B,truck_and_mark!A:A)</f>
        <v>#N/A</v>
      </c>
      <c r="E1498" s="55"/>
      <c r="F1498" s="32" t="s">
        <v>1289</v>
      </c>
      <c r="G1498" s="8" t="s">
        <v>1235</v>
      </c>
      <c r="H1498" s="8" t="s">
        <v>699</v>
      </c>
      <c r="I1498" s="58" t="s">
        <v>700</v>
      </c>
      <c r="J1498" s="60"/>
      <c r="K1498" s="58">
        <v>240</v>
      </c>
      <c r="L1498" s="58">
        <v>720</v>
      </c>
      <c r="M1498" s="58">
        <v>726</v>
      </c>
      <c r="N1498" s="49">
        <v>5603149000</v>
      </c>
      <c r="O1498" s="49">
        <v>3</v>
      </c>
      <c r="Q1498" s="49">
        <v>2304</v>
      </c>
      <c r="R1498" s="49">
        <v>1319.4</v>
      </c>
      <c r="S1498" s="49">
        <v>2.54</v>
      </c>
      <c r="T1498" s="49">
        <v>982.06</v>
      </c>
      <c r="U1498" s="49" t="s">
        <v>1236</v>
      </c>
      <c r="V1498" s="49" t="s">
        <v>716</v>
      </c>
      <c r="X1498" s="49" t="s">
        <v>1235</v>
      </c>
      <c r="Y1498" s="49" t="s">
        <v>699</v>
      </c>
    </row>
    <row r="1499" spans="1:25" ht="12" customHeight="1">
      <c r="A1499" s="7" t="s">
        <v>1229</v>
      </c>
      <c r="C1499" s="57" t="e">
        <f>_xlfn.XLOOKUP(F1499,truck_and_mark!B:B,truck_and_mark!A:A)</f>
        <v>#N/A</v>
      </c>
      <c r="E1499" s="55"/>
      <c r="F1499" s="32" t="s">
        <v>1290</v>
      </c>
      <c r="G1499" s="8" t="s">
        <v>1232</v>
      </c>
      <c r="H1499" s="8" t="s">
        <v>1233</v>
      </c>
      <c r="I1499" s="9" t="s">
        <v>694</v>
      </c>
      <c r="J1499" s="81">
        <v>1</v>
      </c>
      <c r="K1499" s="58">
        <v>7900</v>
      </c>
      <c r="L1499" s="58">
        <v>7900</v>
      </c>
      <c r="M1499" s="58">
        <v>9011</v>
      </c>
      <c r="N1499" s="49">
        <v>8543909000</v>
      </c>
      <c r="O1499" s="49">
        <v>1</v>
      </c>
      <c r="Q1499" s="49">
        <v>12705.04</v>
      </c>
      <c r="R1499" s="49">
        <v>8698.65</v>
      </c>
      <c r="S1499" s="49">
        <v>13.97</v>
      </c>
      <c r="T1499" s="49">
        <v>3992.42</v>
      </c>
      <c r="U1499" s="49" t="s">
        <v>696</v>
      </c>
      <c r="V1499" s="49" t="s">
        <v>1234</v>
      </c>
      <c r="X1499" s="49" t="s">
        <v>1232</v>
      </c>
      <c r="Y1499" s="49" t="s">
        <v>1233</v>
      </c>
    </row>
    <row r="1500" spans="1:25" ht="12" customHeight="1">
      <c r="A1500" s="7" t="s">
        <v>1229</v>
      </c>
      <c r="C1500" s="57" t="e">
        <f>_xlfn.XLOOKUP(F1500,truck_and_mark!B:B,truck_and_mark!A:A)</f>
        <v>#N/A</v>
      </c>
      <c r="E1500" s="55"/>
      <c r="F1500" s="32" t="s">
        <v>1290</v>
      </c>
      <c r="G1500" s="8" t="s">
        <v>1235</v>
      </c>
      <c r="H1500" s="8" t="s">
        <v>699</v>
      </c>
      <c r="I1500" s="58" t="s">
        <v>700</v>
      </c>
      <c r="J1500" s="60"/>
      <c r="K1500" s="58">
        <v>240</v>
      </c>
      <c r="L1500" s="58">
        <v>720</v>
      </c>
      <c r="M1500" s="58">
        <v>726</v>
      </c>
      <c r="N1500" s="49">
        <v>5603149000</v>
      </c>
      <c r="O1500" s="49">
        <v>3</v>
      </c>
      <c r="Q1500" s="49">
        <v>2304</v>
      </c>
      <c r="R1500" s="49">
        <v>1319.4</v>
      </c>
      <c r="S1500" s="49">
        <v>2.54</v>
      </c>
      <c r="T1500" s="49">
        <v>982.06</v>
      </c>
      <c r="U1500" s="49" t="s">
        <v>1236</v>
      </c>
      <c r="V1500" s="49" t="s">
        <v>716</v>
      </c>
      <c r="X1500" s="49" t="s">
        <v>1235</v>
      </c>
      <c r="Y1500" s="49" t="s">
        <v>699</v>
      </c>
    </row>
    <row r="1501" spans="1:25" ht="12" customHeight="1">
      <c r="A1501" s="7" t="s">
        <v>1229</v>
      </c>
      <c r="C1501" s="57" t="e">
        <f>_xlfn.XLOOKUP(F1501,truck_and_mark!B:B,truck_and_mark!A:A)</f>
        <v>#N/A</v>
      </c>
      <c r="E1501" s="55"/>
      <c r="F1501" s="32" t="s">
        <v>1293</v>
      </c>
      <c r="G1501" s="8" t="s">
        <v>1232</v>
      </c>
      <c r="H1501" s="8" t="s">
        <v>1233</v>
      </c>
      <c r="I1501" s="9" t="s">
        <v>694</v>
      </c>
      <c r="J1501" s="81">
        <v>1</v>
      </c>
      <c r="K1501" s="58">
        <v>7900</v>
      </c>
      <c r="L1501" s="58">
        <v>7900</v>
      </c>
      <c r="M1501" s="58">
        <v>9011</v>
      </c>
      <c r="N1501" s="49">
        <v>8543909000</v>
      </c>
      <c r="O1501" s="49">
        <v>1</v>
      </c>
      <c r="Q1501" s="49">
        <v>12705.04</v>
      </c>
      <c r="R1501" s="49">
        <v>8698.65</v>
      </c>
      <c r="S1501" s="49">
        <v>13.97</v>
      </c>
      <c r="T1501" s="49">
        <v>3992.42</v>
      </c>
      <c r="U1501" s="49" t="s">
        <v>696</v>
      </c>
      <c r="V1501" s="49" t="s">
        <v>1234</v>
      </c>
      <c r="X1501" s="49" t="s">
        <v>1232</v>
      </c>
      <c r="Y1501" s="49" t="s">
        <v>1233</v>
      </c>
    </row>
    <row r="1502" spans="1:25" ht="12" customHeight="1">
      <c r="A1502" s="7" t="s">
        <v>1229</v>
      </c>
      <c r="C1502" s="57" t="e">
        <f>_xlfn.XLOOKUP(F1502,truck_and_mark!B:B,truck_and_mark!A:A)</f>
        <v>#N/A</v>
      </c>
      <c r="E1502" s="55"/>
      <c r="F1502" s="32" t="s">
        <v>1293</v>
      </c>
      <c r="G1502" s="8" t="s">
        <v>1235</v>
      </c>
      <c r="H1502" s="8" t="s">
        <v>699</v>
      </c>
      <c r="I1502" s="58" t="s">
        <v>700</v>
      </c>
      <c r="J1502" s="60"/>
      <c r="K1502" s="58">
        <v>240</v>
      </c>
      <c r="L1502" s="58">
        <v>720</v>
      </c>
      <c r="M1502" s="58">
        <v>726</v>
      </c>
      <c r="N1502" s="49">
        <v>5603149000</v>
      </c>
      <c r="O1502" s="49">
        <v>3</v>
      </c>
      <c r="Q1502" s="49">
        <v>2304</v>
      </c>
      <c r="R1502" s="49">
        <v>1319.4</v>
      </c>
      <c r="S1502" s="49">
        <v>2.54</v>
      </c>
      <c r="T1502" s="49">
        <v>982.06</v>
      </c>
      <c r="U1502" s="49" t="s">
        <v>1236</v>
      </c>
      <c r="V1502" s="49" t="s">
        <v>716</v>
      </c>
      <c r="X1502" s="49" t="s">
        <v>1235</v>
      </c>
      <c r="Y1502" s="49" t="s">
        <v>699</v>
      </c>
    </row>
    <row r="1503" spans="1:25" ht="12" customHeight="1">
      <c r="A1503" s="7" t="s">
        <v>1229</v>
      </c>
      <c r="C1503" s="57" t="e">
        <f>_xlfn.XLOOKUP(F1503,truck_and_mark!B:B,truck_and_mark!A:A)</f>
        <v>#N/A</v>
      </c>
      <c r="E1503" s="55"/>
      <c r="F1503" s="32" t="s">
        <v>1294</v>
      </c>
      <c r="G1503" s="8" t="s">
        <v>1232</v>
      </c>
      <c r="H1503" s="8" t="s">
        <v>1233</v>
      </c>
      <c r="I1503" s="9" t="s">
        <v>694</v>
      </c>
      <c r="J1503" s="81">
        <v>1</v>
      </c>
      <c r="K1503" s="58">
        <v>7900</v>
      </c>
      <c r="L1503" s="58">
        <v>7900</v>
      </c>
      <c r="M1503" s="58">
        <v>9011</v>
      </c>
      <c r="N1503" s="49">
        <v>8543909000</v>
      </c>
      <c r="O1503" s="49">
        <v>1</v>
      </c>
      <c r="Q1503" s="49">
        <v>12705.04</v>
      </c>
      <c r="R1503" s="49">
        <v>8698.65</v>
      </c>
      <c r="S1503" s="49">
        <v>13.97</v>
      </c>
      <c r="T1503" s="49">
        <v>3992.42</v>
      </c>
      <c r="U1503" s="49" t="s">
        <v>696</v>
      </c>
      <c r="V1503" s="49" t="s">
        <v>1234</v>
      </c>
      <c r="X1503" s="49" t="s">
        <v>1232</v>
      </c>
      <c r="Y1503" s="49" t="s">
        <v>1233</v>
      </c>
    </row>
    <row r="1504" spans="1:25" ht="12" customHeight="1">
      <c r="A1504" s="7" t="s">
        <v>1229</v>
      </c>
      <c r="C1504" s="57" t="e">
        <f>_xlfn.XLOOKUP(F1504,truck_and_mark!B:B,truck_and_mark!A:A)</f>
        <v>#N/A</v>
      </c>
      <c r="E1504" s="55"/>
      <c r="F1504" s="32" t="s">
        <v>1294</v>
      </c>
      <c r="G1504" s="8" t="s">
        <v>1235</v>
      </c>
      <c r="H1504" s="8" t="s">
        <v>699</v>
      </c>
      <c r="I1504" s="58" t="s">
        <v>700</v>
      </c>
      <c r="J1504" s="60"/>
      <c r="K1504" s="58">
        <v>240</v>
      </c>
      <c r="L1504" s="58">
        <v>720</v>
      </c>
      <c r="M1504" s="58">
        <v>726</v>
      </c>
      <c r="N1504" s="49">
        <v>5603149000</v>
      </c>
      <c r="O1504" s="49">
        <v>3</v>
      </c>
      <c r="Q1504" s="49">
        <v>2304</v>
      </c>
      <c r="R1504" s="49">
        <v>1319.4</v>
      </c>
      <c r="S1504" s="49">
        <v>2.54</v>
      </c>
      <c r="T1504" s="49">
        <v>982.06</v>
      </c>
      <c r="U1504" s="49" t="s">
        <v>1236</v>
      </c>
      <c r="V1504" s="49" t="s">
        <v>716</v>
      </c>
      <c r="X1504" s="49" t="s">
        <v>1235</v>
      </c>
      <c r="Y1504" s="49" t="s">
        <v>699</v>
      </c>
    </row>
    <row r="1505" spans="1:25" ht="12" customHeight="1">
      <c r="A1505" s="7" t="s">
        <v>1229</v>
      </c>
      <c r="C1505" s="57" t="e">
        <f>_xlfn.XLOOKUP(F1505,truck_and_mark!B:B,truck_and_mark!A:A)</f>
        <v>#N/A</v>
      </c>
      <c r="E1505" s="55"/>
      <c r="F1505" s="32" t="s">
        <v>1311</v>
      </c>
      <c r="G1505" s="8" t="s">
        <v>1232</v>
      </c>
      <c r="H1505" s="8" t="s">
        <v>1233</v>
      </c>
      <c r="I1505" s="9" t="s">
        <v>694</v>
      </c>
      <c r="J1505" s="81">
        <v>1</v>
      </c>
      <c r="K1505" s="58">
        <v>7900</v>
      </c>
      <c r="L1505" s="58">
        <v>7900</v>
      </c>
      <c r="M1505" s="58">
        <v>9011</v>
      </c>
      <c r="N1505" s="49">
        <v>8543909000</v>
      </c>
      <c r="O1505" s="49">
        <v>1</v>
      </c>
      <c r="Q1505" s="49">
        <v>12705.04</v>
      </c>
      <c r="R1505" s="49">
        <v>8698.65</v>
      </c>
      <c r="S1505" s="49">
        <v>13.97</v>
      </c>
      <c r="T1505" s="49">
        <v>3992.42</v>
      </c>
      <c r="U1505" s="49" t="s">
        <v>696</v>
      </c>
      <c r="V1505" s="49" t="s">
        <v>1234</v>
      </c>
      <c r="X1505" s="49" t="s">
        <v>1232</v>
      </c>
      <c r="Y1505" s="49" t="s">
        <v>1233</v>
      </c>
    </row>
    <row r="1506" spans="1:25" ht="12" customHeight="1">
      <c r="A1506" s="7" t="s">
        <v>1229</v>
      </c>
      <c r="C1506" s="57" t="e">
        <f>_xlfn.XLOOKUP(F1506,truck_and_mark!B:B,truck_and_mark!A:A)</f>
        <v>#N/A</v>
      </c>
      <c r="E1506" s="55"/>
      <c r="F1506" s="32" t="s">
        <v>1311</v>
      </c>
      <c r="G1506" s="8" t="s">
        <v>1235</v>
      </c>
      <c r="H1506" s="8" t="s">
        <v>699</v>
      </c>
      <c r="I1506" s="58" t="s">
        <v>700</v>
      </c>
      <c r="J1506" s="60"/>
      <c r="K1506" s="58">
        <v>240</v>
      </c>
      <c r="L1506" s="58">
        <v>720</v>
      </c>
      <c r="M1506" s="58">
        <v>726</v>
      </c>
      <c r="N1506" s="49">
        <v>5603149000</v>
      </c>
      <c r="O1506" s="49">
        <v>3</v>
      </c>
      <c r="Q1506" s="49">
        <v>2304</v>
      </c>
      <c r="R1506" s="49">
        <v>1319.4</v>
      </c>
      <c r="S1506" s="49">
        <v>2.54</v>
      </c>
      <c r="T1506" s="49">
        <v>982.06</v>
      </c>
      <c r="U1506" s="49" t="s">
        <v>1236</v>
      </c>
      <c r="V1506" s="49" t="s">
        <v>716</v>
      </c>
      <c r="X1506" s="49" t="s">
        <v>1235</v>
      </c>
      <c r="Y1506" s="49" t="s">
        <v>699</v>
      </c>
    </row>
    <row r="1507" spans="1:25" ht="12" customHeight="1">
      <c r="A1507" s="7" t="s">
        <v>1229</v>
      </c>
      <c r="C1507" s="57" t="e">
        <f>_xlfn.XLOOKUP(F1507,truck_and_mark!B:B,truck_and_mark!A:A)</f>
        <v>#N/A</v>
      </c>
      <c r="E1507" s="55"/>
      <c r="F1507" s="32" t="s">
        <v>1370</v>
      </c>
      <c r="G1507" s="8" t="s">
        <v>1232</v>
      </c>
      <c r="H1507" s="8" t="s">
        <v>1233</v>
      </c>
      <c r="I1507" s="9" t="s">
        <v>694</v>
      </c>
      <c r="J1507" s="81">
        <v>1</v>
      </c>
      <c r="K1507" s="58">
        <v>7900</v>
      </c>
      <c r="L1507" s="58">
        <v>7900</v>
      </c>
      <c r="M1507" s="58">
        <v>9011</v>
      </c>
      <c r="N1507" s="49">
        <v>8543909000</v>
      </c>
      <c r="O1507" s="49">
        <v>1</v>
      </c>
      <c r="Q1507" s="49">
        <v>12705.04</v>
      </c>
      <c r="R1507" s="49">
        <v>8698.65</v>
      </c>
      <c r="S1507" s="49">
        <v>13.97</v>
      </c>
      <c r="T1507" s="49">
        <v>3992.42</v>
      </c>
      <c r="U1507" s="49" t="s">
        <v>696</v>
      </c>
      <c r="V1507" s="49" t="s">
        <v>1234</v>
      </c>
      <c r="X1507" s="49" t="s">
        <v>1232</v>
      </c>
      <c r="Y1507" s="49" t="s">
        <v>1233</v>
      </c>
    </row>
    <row r="1508" spans="1:25" ht="12" customHeight="1">
      <c r="A1508" s="7" t="s">
        <v>1229</v>
      </c>
      <c r="C1508" s="57" t="e">
        <f>_xlfn.XLOOKUP(F1508,truck_and_mark!B:B,truck_and_mark!A:A)</f>
        <v>#N/A</v>
      </c>
      <c r="E1508" s="55"/>
      <c r="F1508" s="32" t="s">
        <v>1370</v>
      </c>
      <c r="G1508" s="8" t="s">
        <v>1235</v>
      </c>
      <c r="H1508" s="8" t="s">
        <v>699</v>
      </c>
      <c r="I1508" s="58" t="s">
        <v>700</v>
      </c>
      <c r="J1508" s="60"/>
      <c r="K1508" s="58">
        <v>240</v>
      </c>
      <c r="L1508" s="58">
        <v>720</v>
      </c>
      <c r="M1508" s="58">
        <v>726</v>
      </c>
      <c r="N1508" s="49">
        <v>5603149000</v>
      </c>
      <c r="O1508" s="49">
        <v>3</v>
      </c>
      <c r="Q1508" s="49">
        <v>2304</v>
      </c>
      <c r="R1508" s="49">
        <v>1319.4</v>
      </c>
      <c r="S1508" s="49">
        <v>2.54</v>
      </c>
      <c r="T1508" s="49">
        <v>982.06</v>
      </c>
      <c r="U1508" s="49" t="s">
        <v>1236</v>
      </c>
      <c r="V1508" s="49" t="s">
        <v>716</v>
      </c>
      <c r="X1508" s="49" t="s">
        <v>1235</v>
      </c>
      <c r="Y1508" s="49" t="s">
        <v>699</v>
      </c>
    </row>
    <row r="1509" spans="1:25" ht="12" customHeight="1">
      <c r="A1509" s="7" t="s">
        <v>1229</v>
      </c>
      <c r="C1509" s="57" t="e">
        <f>_xlfn.XLOOKUP(F1509,truck_and_mark!B:B,truck_and_mark!A:A)</f>
        <v>#N/A</v>
      </c>
      <c r="E1509" s="55"/>
      <c r="F1509" s="32" t="s">
        <v>1392</v>
      </c>
      <c r="G1509" s="8" t="s">
        <v>1232</v>
      </c>
      <c r="H1509" s="8" t="s">
        <v>1233</v>
      </c>
      <c r="I1509" s="9" t="s">
        <v>694</v>
      </c>
      <c r="J1509" s="81">
        <v>1</v>
      </c>
      <c r="K1509" s="58">
        <v>7900</v>
      </c>
      <c r="L1509" s="58">
        <v>7900</v>
      </c>
      <c r="M1509" s="58">
        <v>9011</v>
      </c>
      <c r="N1509" s="49">
        <v>8543909000</v>
      </c>
      <c r="O1509" s="49">
        <v>1</v>
      </c>
      <c r="Q1509" s="49">
        <v>12705.04</v>
      </c>
      <c r="R1509" s="49">
        <v>8698.65</v>
      </c>
      <c r="S1509" s="49">
        <v>13.97</v>
      </c>
      <c r="T1509" s="49">
        <v>3992.42</v>
      </c>
      <c r="U1509" s="49" t="s">
        <v>696</v>
      </c>
      <c r="V1509" s="49" t="s">
        <v>1234</v>
      </c>
      <c r="X1509" s="49" t="s">
        <v>1232</v>
      </c>
      <c r="Y1509" s="49" t="s">
        <v>1233</v>
      </c>
    </row>
    <row r="1510" spans="1:25" ht="12" customHeight="1">
      <c r="A1510" s="7" t="s">
        <v>1229</v>
      </c>
      <c r="C1510" s="57" t="e">
        <f>_xlfn.XLOOKUP(F1510,truck_and_mark!B:B,truck_and_mark!A:A)</f>
        <v>#N/A</v>
      </c>
      <c r="E1510" s="55"/>
      <c r="F1510" s="32" t="s">
        <v>1392</v>
      </c>
      <c r="G1510" s="8" t="s">
        <v>1235</v>
      </c>
      <c r="H1510" s="8" t="s">
        <v>699</v>
      </c>
      <c r="I1510" s="58" t="s">
        <v>700</v>
      </c>
      <c r="J1510" s="60"/>
      <c r="K1510" s="58">
        <v>240</v>
      </c>
      <c r="L1510" s="58">
        <v>720</v>
      </c>
      <c r="M1510" s="58">
        <v>726</v>
      </c>
      <c r="N1510" s="49">
        <v>5603149000</v>
      </c>
      <c r="O1510" s="49">
        <v>3</v>
      </c>
      <c r="Q1510" s="49">
        <v>2304</v>
      </c>
      <c r="R1510" s="49">
        <v>1319.4</v>
      </c>
      <c r="S1510" s="49">
        <v>2.54</v>
      </c>
      <c r="T1510" s="49">
        <v>982.06</v>
      </c>
      <c r="U1510" s="49" t="s">
        <v>1236</v>
      </c>
      <c r="V1510" s="49" t="s">
        <v>716</v>
      </c>
      <c r="X1510" s="49" t="s">
        <v>1235</v>
      </c>
      <c r="Y1510" s="49" t="s">
        <v>699</v>
      </c>
    </row>
    <row r="1511" spans="1:25" ht="12" customHeight="1">
      <c r="A1511" s="49" t="s">
        <v>1397</v>
      </c>
      <c r="C1511" s="57" t="e">
        <f>_xlfn.XLOOKUP(F1511,truck_and_mark!B:B,truck_and_mark!A:A)</f>
        <v>#N/A</v>
      </c>
      <c r="F1511" s="32" t="s">
        <v>1402</v>
      </c>
      <c r="G1511" s="49" t="s">
        <v>703</v>
      </c>
      <c r="H1511" s="49" t="s">
        <v>704</v>
      </c>
      <c r="I1511" s="49" t="s">
        <v>705</v>
      </c>
      <c r="J1511" s="49">
        <v>1</v>
      </c>
      <c r="K1511" s="49">
        <v>47</v>
      </c>
      <c r="L1511" s="49">
        <v>1880</v>
      </c>
      <c r="M1511" s="49">
        <v>1985</v>
      </c>
      <c r="N1511" s="49">
        <v>8543909000</v>
      </c>
      <c r="O1511" s="49">
        <v>40</v>
      </c>
      <c r="Q1511" s="49">
        <v>14838.8</v>
      </c>
      <c r="R1511" s="49">
        <v>13364.2</v>
      </c>
      <c r="S1511" s="49">
        <v>16.350000000000001</v>
      </c>
      <c r="T1511" s="49">
        <v>1458.25</v>
      </c>
      <c r="U1511" s="49" t="s">
        <v>707</v>
      </c>
      <c r="V1511" s="49" t="s">
        <v>708</v>
      </c>
      <c r="X1511" s="49" t="s">
        <v>703</v>
      </c>
      <c r="Y1511" s="49" t="s">
        <v>704</v>
      </c>
    </row>
    <row r="1512" spans="1:25" ht="12" customHeight="1">
      <c r="A1512" s="49" t="s">
        <v>1397</v>
      </c>
      <c r="C1512" s="57" t="e">
        <f>_xlfn.XLOOKUP(F1512,truck_and_mark!B:B,truck_and_mark!A:A)</f>
        <v>#N/A</v>
      </c>
      <c r="F1512" s="32" t="s">
        <v>1405</v>
      </c>
      <c r="G1512" s="49" t="s">
        <v>703</v>
      </c>
      <c r="H1512" s="49" t="s">
        <v>704</v>
      </c>
      <c r="I1512" s="49" t="s">
        <v>705</v>
      </c>
      <c r="J1512" s="49">
        <v>1</v>
      </c>
      <c r="K1512" s="49">
        <v>47</v>
      </c>
      <c r="L1512" s="49">
        <v>1880</v>
      </c>
      <c r="M1512" s="49">
        <v>1985</v>
      </c>
      <c r="N1512" s="49">
        <v>8543909000</v>
      </c>
      <c r="O1512" s="49">
        <v>40</v>
      </c>
      <c r="Q1512" s="49">
        <v>14838.8</v>
      </c>
      <c r="R1512" s="49">
        <v>13364.2</v>
      </c>
      <c r="S1512" s="49">
        <v>16.350000000000001</v>
      </c>
      <c r="T1512" s="49">
        <v>1458.25</v>
      </c>
      <c r="U1512" s="49" t="s">
        <v>707</v>
      </c>
      <c r="V1512" s="49" t="s">
        <v>708</v>
      </c>
      <c r="X1512" s="49" t="s">
        <v>703</v>
      </c>
      <c r="Y1512" s="49" t="s">
        <v>704</v>
      </c>
    </row>
    <row r="1513" spans="1:25" ht="12" customHeight="1">
      <c r="A1513" s="49" t="s">
        <v>1397</v>
      </c>
      <c r="C1513" s="57" t="e">
        <f>_xlfn.XLOOKUP(F1513,truck_and_mark!B:B,truck_and_mark!A:A)</f>
        <v>#N/A</v>
      </c>
      <c r="F1513" s="32" t="s">
        <v>1406</v>
      </c>
      <c r="G1513" s="49" t="s">
        <v>703</v>
      </c>
      <c r="H1513" s="49" t="s">
        <v>704</v>
      </c>
      <c r="I1513" s="49" t="s">
        <v>705</v>
      </c>
      <c r="J1513" s="49">
        <v>1</v>
      </c>
      <c r="K1513" s="49">
        <v>47</v>
      </c>
      <c r="L1513" s="49">
        <v>1880</v>
      </c>
      <c r="M1513" s="49">
        <v>1985</v>
      </c>
      <c r="N1513" s="49">
        <v>8543909000</v>
      </c>
      <c r="O1513" s="49">
        <v>40</v>
      </c>
      <c r="Q1513" s="49">
        <v>14838.8</v>
      </c>
      <c r="R1513" s="49">
        <v>13364.2</v>
      </c>
      <c r="S1513" s="49">
        <v>16.350000000000001</v>
      </c>
      <c r="T1513" s="49">
        <v>1458.25</v>
      </c>
      <c r="U1513" s="49" t="s">
        <v>707</v>
      </c>
      <c r="V1513" s="49" t="s">
        <v>708</v>
      </c>
      <c r="X1513" s="49" t="s">
        <v>703</v>
      </c>
      <c r="Y1513" s="49" t="s">
        <v>704</v>
      </c>
    </row>
    <row r="1514" spans="1:25" ht="12" customHeight="1">
      <c r="A1514" s="49" t="s">
        <v>1397</v>
      </c>
      <c r="C1514" s="57" t="e">
        <f>_xlfn.XLOOKUP(F1514,truck_and_mark!B:B,truck_and_mark!A:A)</f>
        <v>#N/A</v>
      </c>
      <c r="F1514" s="32" t="s">
        <v>1411</v>
      </c>
      <c r="G1514" s="49" t="s">
        <v>703</v>
      </c>
      <c r="H1514" s="49" t="s">
        <v>704</v>
      </c>
      <c r="I1514" s="49" t="s">
        <v>705</v>
      </c>
      <c r="J1514" s="49">
        <v>1</v>
      </c>
      <c r="K1514" s="49">
        <v>47</v>
      </c>
      <c r="L1514" s="49">
        <v>1880</v>
      </c>
      <c r="M1514" s="49">
        <v>1985</v>
      </c>
      <c r="N1514" s="49">
        <v>8543909000</v>
      </c>
      <c r="O1514" s="49">
        <v>40</v>
      </c>
      <c r="Q1514" s="49">
        <v>14838.8</v>
      </c>
      <c r="R1514" s="49">
        <v>13364.2</v>
      </c>
      <c r="S1514" s="49">
        <v>16.350000000000001</v>
      </c>
      <c r="T1514" s="49">
        <v>1458.25</v>
      </c>
      <c r="U1514" s="49" t="s">
        <v>707</v>
      </c>
      <c r="V1514" s="49" t="s">
        <v>708</v>
      </c>
      <c r="X1514" s="49" t="s">
        <v>703</v>
      </c>
      <c r="Y1514" s="49" t="s">
        <v>704</v>
      </c>
    </row>
    <row r="1515" spans="1:25" ht="12" customHeight="1">
      <c r="A1515" s="49" t="s">
        <v>1397</v>
      </c>
      <c r="C1515" s="57" t="e">
        <f>_xlfn.XLOOKUP(F1515,truck_and_mark!B:B,truck_and_mark!A:A)</f>
        <v>#N/A</v>
      </c>
      <c r="F1515" s="32" t="s">
        <v>1412</v>
      </c>
      <c r="G1515" s="49" t="s">
        <v>703</v>
      </c>
      <c r="H1515" s="49" t="s">
        <v>704</v>
      </c>
      <c r="I1515" s="49" t="s">
        <v>705</v>
      </c>
      <c r="J1515" s="49">
        <v>1</v>
      </c>
      <c r="K1515" s="49">
        <v>47</v>
      </c>
      <c r="L1515" s="49">
        <v>1880</v>
      </c>
      <c r="M1515" s="49">
        <v>1985</v>
      </c>
      <c r="N1515" s="49">
        <v>8543909000</v>
      </c>
      <c r="O1515" s="49">
        <v>40</v>
      </c>
      <c r="Q1515" s="49">
        <v>14838.8</v>
      </c>
      <c r="R1515" s="49">
        <v>13364.2</v>
      </c>
      <c r="S1515" s="49">
        <v>16.350000000000001</v>
      </c>
      <c r="T1515" s="49">
        <v>1458.25</v>
      </c>
      <c r="U1515" s="49" t="s">
        <v>707</v>
      </c>
      <c r="V1515" s="49" t="s">
        <v>708</v>
      </c>
      <c r="X1515" s="49" t="s">
        <v>703</v>
      </c>
      <c r="Y1515" s="49" t="s">
        <v>704</v>
      </c>
    </row>
    <row r="1516" spans="1:25" ht="12" customHeight="1">
      <c r="A1516" s="49" t="s">
        <v>1397</v>
      </c>
      <c r="C1516" s="57" t="e">
        <f>_xlfn.XLOOKUP(F1516,truck_and_mark!B:B,truck_and_mark!A:A)</f>
        <v>#N/A</v>
      </c>
      <c r="F1516" s="32" t="s">
        <v>1421</v>
      </c>
      <c r="G1516" s="49" t="s">
        <v>703</v>
      </c>
      <c r="H1516" s="49" t="s">
        <v>704</v>
      </c>
      <c r="I1516" s="49" t="s">
        <v>705</v>
      </c>
      <c r="J1516" s="49">
        <v>1</v>
      </c>
      <c r="K1516" s="49">
        <v>47</v>
      </c>
      <c r="L1516" s="49">
        <v>1880</v>
      </c>
      <c r="M1516" s="49">
        <v>1985</v>
      </c>
      <c r="N1516" s="49">
        <v>8543909000</v>
      </c>
      <c r="O1516" s="49">
        <v>40</v>
      </c>
      <c r="Q1516" s="49">
        <v>14838.8</v>
      </c>
      <c r="R1516" s="49">
        <v>13364.2</v>
      </c>
      <c r="S1516" s="49">
        <v>16.350000000000001</v>
      </c>
      <c r="T1516" s="49">
        <v>1458.25</v>
      </c>
      <c r="U1516" s="49" t="s">
        <v>707</v>
      </c>
      <c r="V1516" s="49" t="s">
        <v>708</v>
      </c>
      <c r="X1516" s="49" t="s">
        <v>703</v>
      </c>
      <c r="Y1516" s="49" t="s">
        <v>704</v>
      </c>
    </row>
    <row r="1517" spans="1:25" ht="12" customHeight="1">
      <c r="A1517" s="49" t="s">
        <v>1397</v>
      </c>
      <c r="C1517" s="57" t="e">
        <f>_xlfn.XLOOKUP(F1517,truck_and_mark!B:B,truck_and_mark!A:A)</f>
        <v>#N/A</v>
      </c>
      <c r="F1517" s="32" t="s">
        <v>1423</v>
      </c>
      <c r="G1517" s="49" t="s">
        <v>703</v>
      </c>
      <c r="H1517" s="49" t="s">
        <v>704</v>
      </c>
      <c r="I1517" s="49" t="s">
        <v>705</v>
      </c>
      <c r="J1517" s="49">
        <v>1</v>
      </c>
      <c r="K1517" s="49">
        <v>47</v>
      </c>
      <c r="L1517" s="49">
        <v>1880</v>
      </c>
      <c r="M1517" s="49">
        <v>1985</v>
      </c>
      <c r="N1517" s="49">
        <v>8543909000</v>
      </c>
      <c r="O1517" s="49">
        <v>40</v>
      </c>
      <c r="Q1517" s="49">
        <v>14838.8</v>
      </c>
      <c r="R1517" s="49">
        <v>13364.2</v>
      </c>
      <c r="S1517" s="49">
        <v>16.350000000000001</v>
      </c>
      <c r="T1517" s="49">
        <v>1458.25</v>
      </c>
      <c r="U1517" s="49" t="s">
        <v>707</v>
      </c>
      <c r="V1517" s="49" t="s">
        <v>708</v>
      </c>
      <c r="X1517" s="49" t="s">
        <v>703</v>
      </c>
      <c r="Y1517" s="49" t="s">
        <v>704</v>
      </c>
    </row>
    <row r="1518" spans="1:25" ht="12" customHeight="1">
      <c r="A1518" s="49" t="s">
        <v>1397</v>
      </c>
      <c r="C1518" s="57" t="e">
        <f>_xlfn.XLOOKUP(F1518,truck_and_mark!B:B,truck_and_mark!A:A)</f>
        <v>#N/A</v>
      </c>
      <c r="F1518" s="32" t="s">
        <v>1428</v>
      </c>
      <c r="G1518" s="49" t="s">
        <v>703</v>
      </c>
      <c r="H1518" s="49" t="s">
        <v>704</v>
      </c>
      <c r="I1518" s="49" t="s">
        <v>705</v>
      </c>
      <c r="J1518" s="49">
        <v>1</v>
      </c>
      <c r="K1518" s="49">
        <v>47</v>
      </c>
      <c r="L1518" s="49">
        <v>1880</v>
      </c>
      <c r="M1518" s="49">
        <v>1985</v>
      </c>
      <c r="N1518" s="49">
        <v>8543909000</v>
      </c>
      <c r="O1518" s="49">
        <v>40</v>
      </c>
      <c r="Q1518" s="49">
        <v>14838.8</v>
      </c>
      <c r="R1518" s="49">
        <v>13364.2</v>
      </c>
      <c r="S1518" s="49">
        <v>16.350000000000001</v>
      </c>
      <c r="T1518" s="49">
        <v>1458.25</v>
      </c>
      <c r="U1518" s="49" t="s">
        <v>707</v>
      </c>
      <c r="V1518" s="49" t="s">
        <v>708</v>
      </c>
      <c r="X1518" s="49" t="s">
        <v>703</v>
      </c>
      <c r="Y1518" s="49" t="s">
        <v>704</v>
      </c>
    </row>
    <row r="1519" spans="1:25" ht="12" customHeight="1">
      <c r="A1519" s="49" t="s">
        <v>1397</v>
      </c>
      <c r="C1519" s="57" t="e">
        <f>_xlfn.XLOOKUP(F1519,truck_and_mark!B:B,truck_and_mark!A:A)</f>
        <v>#N/A</v>
      </c>
      <c r="F1519" s="32" t="s">
        <v>1434</v>
      </c>
      <c r="G1519" s="49" t="s">
        <v>703</v>
      </c>
      <c r="H1519" s="49" t="s">
        <v>704</v>
      </c>
      <c r="I1519" s="49" t="s">
        <v>705</v>
      </c>
      <c r="J1519" s="49">
        <v>1</v>
      </c>
      <c r="K1519" s="49">
        <v>47</v>
      </c>
      <c r="L1519" s="49">
        <v>1880</v>
      </c>
      <c r="M1519" s="49">
        <v>1985</v>
      </c>
      <c r="N1519" s="49">
        <v>8543909000</v>
      </c>
      <c r="O1519" s="49">
        <v>40</v>
      </c>
      <c r="Q1519" s="49">
        <v>14838.8</v>
      </c>
      <c r="R1519" s="49">
        <v>13364.2</v>
      </c>
      <c r="S1519" s="49">
        <v>16.350000000000001</v>
      </c>
      <c r="T1519" s="49">
        <v>1458.25</v>
      </c>
      <c r="U1519" s="49" t="s">
        <v>707</v>
      </c>
      <c r="V1519" s="49" t="s">
        <v>708</v>
      </c>
      <c r="X1519" s="49" t="s">
        <v>703</v>
      </c>
      <c r="Y1519" s="49" t="s">
        <v>704</v>
      </c>
    </row>
    <row r="1520" spans="1:25" ht="12" customHeight="1">
      <c r="A1520" s="49" t="s">
        <v>1397</v>
      </c>
      <c r="C1520" s="57" t="e">
        <f>_xlfn.XLOOKUP(F1520,truck_and_mark!B:B,truck_and_mark!A:A)</f>
        <v>#N/A</v>
      </c>
      <c r="F1520" s="32" t="s">
        <v>1441</v>
      </c>
      <c r="G1520" s="49" t="s">
        <v>703</v>
      </c>
      <c r="H1520" s="49" t="s">
        <v>704</v>
      </c>
      <c r="I1520" s="49" t="s">
        <v>705</v>
      </c>
      <c r="J1520" s="49">
        <v>1</v>
      </c>
      <c r="K1520" s="49">
        <v>47</v>
      </c>
      <c r="L1520" s="49">
        <v>1880</v>
      </c>
      <c r="M1520" s="49">
        <v>1985</v>
      </c>
      <c r="N1520" s="49">
        <v>8543909000</v>
      </c>
      <c r="O1520" s="49">
        <v>40</v>
      </c>
      <c r="Q1520" s="49">
        <v>14838.8</v>
      </c>
      <c r="R1520" s="49">
        <v>13364.2</v>
      </c>
      <c r="S1520" s="49">
        <v>16.350000000000001</v>
      </c>
      <c r="T1520" s="49">
        <v>1458.25</v>
      </c>
      <c r="U1520" s="49" t="s">
        <v>707</v>
      </c>
      <c r="V1520" s="49" t="s">
        <v>708</v>
      </c>
      <c r="X1520" s="49" t="s">
        <v>703</v>
      </c>
      <c r="Y1520" s="49" t="s">
        <v>704</v>
      </c>
    </row>
    <row r="1521" spans="1:25" ht="12" customHeight="1">
      <c r="A1521" s="49" t="s">
        <v>1397</v>
      </c>
      <c r="C1521" s="57" t="e">
        <f>_xlfn.XLOOKUP(F1521,truck_and_mark!B:B,truck_and_mark!A:A)</f>
        <v>#N/A</v>
      </c>
      <c r="F1521" s="32" t="s">
        <v>1449</v>
      </c>
      <c r="G1521" s="49" t="s">
        <v>703</v>
      </c>
      <c r="H1521" s="49" t="s">
        <v>704</v>
      </c>
      <c r="I1521" s="49" t="s">
        <v>705</v>
      </c>
      <c r="J1521" s="49">
        <v>1</v>
      </c>
      <c r="K1521" s="49">
        <v>47</v>
      </c>
      <c r="L1521" s="49">
        <v>1880</v>
      </c>
      <c r="M1521" s="49">
        <v>1985</v>
      </c>
      <c r="N1521" s="49">
        <v>8543909000</v>
      </c>
      <c r="O1521" s="49">
        <v>40</v>
      </c>
      <c r="Q1521" s="49">
        <v>14838.8</v>
      </c>
      <c r="R1521" s="49">
        <v>13364.2</v>
      </c>
      <c r="S1521" s="49">
        <v>16.350000000000001</v>
      </c>
      <c r="T1521" s="49">
        <v>1458.25</v>
      </c>
      <c r="U1521" s="49" t="s">
        <v>707</v>
      </c>
      <c r="V1521" s="49" t="s">
        <v>708</v>
      </c>
      <c r="X1521" s="49" t="s">
        <v>703</v>
      </c>
      <c r="Y1521" s="49" t="s">
        <v>704</v>
      </c>
    </row>
    <row r="1522" spans="1:25" ht="12" customHeight="1">
      <c r="A1522" s="49" t="s">
        <v>1397</v>
      </c>
      <c r="C1522" s="57" t="e">
        <f>_xlfn.XLOOKUP(F1522,truck_and_mark!B:B,truck_and_mark!A:A)</f>
        <v>#N/A</v>
      </c>
      <c r="F1522" s="32" t="s">
        <v>1457</v>
      </c>
      <c r="G1522" s="49" t="s">
        <v>703</v>
      </c>
      <c r="H1522" s="49" t="s">
        <v>704</v>
      </c>
      <c r="I1522" s="49" t="s">
        <v>705</v>
      </c>
      <c r="J1522" s="49">
        <v>1</v>
      </c>
      <c r="K1522" s="49">
        <v>47</v>
      </c>
      <c r="L1522" s="49">
        <v>1880</v>
      </c>
      <c r="M1522" s="49">
        <v>1985</v>
      </c>
      <c r="N1522" s="49">
        <v>8543909000</v>
      </c>
      <c r="O1522" s="49">
        <v>40</v>
      </c>
      <c r="Q1522" s="49">
        <v>14838.8</v>
      </c>
      <c r="R1522" s="49">
        <v>13364.2</v>
      </c>
      <c r="S1522" s="49">
        <v>16.350000000000001</v>
      </c>
      <c r="T1522" s="49">
        <v>1458.25</v>
      </c>
      <c r="U1522" s="49" t="s">
        <v>707</v>
      </c>
      <c r="V1522" s="49" t="s">
        <v>708</v>
      </c>
      <c r="X1522" s="49" t="s">
        <v>703</v>
      </c>
      <c r="Y1522" s="49" t="s">
        <v>704</v>
      </c>
    </row>
    <row r="1523" spans="1:25" ht="12" customHeight="1">
      <c r="A1523" s="49" t="s">
        <v>1397</v>
      </c>
      <c r="C1523" s="57" t="e">
        <f>_xlfn.XLOOKUP(F1523,truck_and_mark!B:B,truck_and_mark!A:A)</f>
        <v>#N/A</v>
      </c>
      <c r="F1523" s="32" t="s">
        <v>1461</v>
      </c>
      <c r="G1523" s="49" t="s">
        <v>703</v>
      </c>
      <c r="H1523" s="49" t="s">
        <v>704</v>
      </c>
      <c r="I1523" s="49" t="s">
        <v>705</v>
      </c>
      <c r="J1523" s="49">
        <v>1</v>
      </c>
      <c r="K1523" s="49">
        <v>47</v>
      </c>
      <c r="L1523" s="49">
        <v>1880</v>
      </c>
      <c r="M1523" s="49">
        <v>1985</v>
      </c>
      <c r="N1523" s="49">
        <v>8543909000</v>
      </c>
      <c r="O1523" s="49">
        <v>40</v>
      </c>
      <c r="Q1523" s="49">
        <v>14838.8</v>
      </c>
      <c r="R1523" s="49">
        <v>13364.2</v>
      </c>
      <c r="S1523" s="49">
        <v>16.350000000000001</v>
      </c>
      <c r="T1523" s="49">
        <v>1458.25</v>
      </c>
      <c r="U1523" s="49" t="s">
        <v>707</v>
      </c>
      <c r="V1523" s="49" t="s">
        <v>708</v>
      </c>
      <c r="X1523" s="49" t="s">
        <v>703</v>
      </c>
      <c r="Y1523" s="49" t="s">
        <v>704</v>
      </c>
    </row>
    <row r="1524" spans="1:25" ht="12" customHeight="1">
      <c r="A1524" s="49" t="s">
        <v>1397</v>
      </c>
      <c r="C1524" s="57" t="e">
        <f>_xlfn.XLOOKUP(F1524,truck_and_mark!B:B,truck_and_mark!A:A)</f>
        <v>#N/A</v>
      </c>
      <c r="F1524" s="32" t="s">
        <v>1465</v>
      </c>
      <c r="G1524" s="49" t="s">
        <v>703</v>
      </c>
      <c r="H1524" s="49" t="s">
        <v>704</v>
      </c>
      <c r="I1524" s="49" t="s">
        <v>705</v>
      </c>
      <c r="J1524" s="49">
        <v>1</v>
      </c>
      <c r="K1524" s="49">
        <v>47</v>
      </c>
      <c r="L1524" s="49">
        <v>1880</v>
      </c>
      <c r="M1524" s="49">
        <v>1985</v>
      </c>
      <c r="N1524" s="49">
        <v>8543909000</v>
      </c>
      <c r="O1524" s="49">
        <v>40</v>
      </c>
      <c r="Q1524" s="49">
        <v>14838.8</v>
      </c>
      <c r="R1524" s="49">
        <v>13364.2</v>
      </c>
      <c r="S1524" s="49">
        <v>16.350000000000001</v>
      </c>
      <c r="T1524" s="49">
        <v>1458.25</v>
      </c>
      <c r="U1524" s="49" t="s">
        <v>707</v>
      </c>
      <c r="V1524" s="49" t="s">
        <v>708</v>
      </c>
      <c r="X1524" s="49" t="s">
        <v>703</v>
      </c>
      <c r="Y1524" s="49" t="s">
        <v>704</v>
      </c>
    </row>
    <row r="1525" spans="1:25" ht="12" customHeight="1">
      <c r="A1525" s="49" t="s">
        <v>1397</v>
      </c>
      <c r="C1525" s="57" t="e">
        <f>_xlfn.XLOOKUP(F1525,truck_and_mark!B:B,truck_and_mark!A:A)</f>
        <v>#N/A</v>
      </c>
      <c r="F1525" s="32" t="s">
        <v>1466</v>
      </c>
      <c r="G1525" s="49" t="s">
        <v>703</v>
      </c>
      <c r="H1525" s="49" t="s">
        <v>704</v>
      </c>
      <c r="I1525" s="49" t="s">
        <v>705</v>
      </c>
      <c r="J1525" s="49">
        <v>1</v>
      </c>
      <c r="K1525" s="49">
        <v>47</v>
      </c>
      <c r="L1525" s="49">
        <v>1880</v>
      </c>
      <c r="M1525" s="49">
        <v>1985</v>
      </c>
      <c r="N1525" s="49">
        <v>8543909000</v>
      </c>
      <c r="O1525" s="49">
        <v>40</v>
      </c>
      <c r="Q1525" s="49">
        <v>14838.8</v>
      </c>
      <c r="R1525" s="49">
        <v>13364.2</v>
      </c>
      <c r="S1525" s="49">
        <v>16.350000000000001</v>
      </c>
      <c r="T1525" s="49">
        <v>1458.25</v>
      </c>
      <c r="U1525" s="49" t="s">
        <v>707</v>
      </c>
      <c r="V1525" s="49" t="s">
        <v>708</v>
      </c>
      <c r="X1525" s="49" t="s">
        <v>703</v>
      </c>
      <c r="Y1525" s="49" t="s">
        <v>704</v>
      </c>
    </row>
    <row r="1526" spans="1:25" ht="12" customHeight="1">
      <c r="A1526" s="49" t="s">
        <v>1397</v>
      </c>
      <c r="C1526" s="57" t="e">
        <f>_xlfn.XLOOKUP(F1526,truck_and_mark!B:B,truck_and_mark!A:A)</f>
        <v>#N/A</v>
      </c>
      <c r="F1526" s="32" t="s">
        <v>1472</v>
      </c>
      <c r="G1526" s="49" t="s">
        <v>703</v>
      </c>
      <c r="H1526" s="49" t="s">
        <v>704</v>
      </c>
      <c r="I1526" s="49" t="s">
        <v>705</v>
      </c>
      <c r="J1526" s="49">
        <v>1</v>
      </c>
      <c r="K1526" s="49">
        <v>47</v>
      </c>
      <c r="L1526" s="49">
        <v>1880</v>
      </c>
      <c r="M1526" s="49">
        <v>1985</v>
      </c>
      <c r="N1526" s="49">
        <v>8543909000</v>
      </c>
      <c r="O1526" s="49">
        <v>40</v>
      </c>
      <c r="Q1526" s="49">
        <v>14838.8</v>
      </c>
      <c r="R1526" s="49">
        <v>13364.2</v>
      </c>
      <c r="S1526" s="49">
        <v>16.350000000000001</v>
      </c>
      <c r="T1526" s="49">
        <v>1458.25</v>
      </c>
      <c r="U1526" s="49" t="s">
        <v>707</v>
      </c>
      <c r="V1526" s="49" t="s">
        <v>708</v>
      </c>
      <c r="X1526" s="49" t="s">
        <v>703</v>
      </c>
      <c r="Y1526" s="49" t="s">
        <v>704</v>
      </c>
    </row>
    <row r="1527" spans="1:25" ht="12" customHeight="1">
      <c r="A1527" s="49" t="s">
        <v>1397</v>
      </c>
      <c r="C1527" s="57" t="e">
        <f>_xlfn.XLOOKUP(F1527,truck_and_mark!B:B,truck_and_mark!A:A)</f>
        <v>#N/A</v>
      </c>
      <c r="F1527" s="32" t="s">
        <v>1473</v>
      </c>
      <c r="G1527" s="49" t="s">
        <v>703</v>
      </c>
      <c r="H1527" s="49" t="s">
        <v>704</v>
      </c>
      <c r="I1527" s="49" t="s">
        <v>705</v>
      </c>
      <c r="J1527" s="49">
        <v>1</v>
      </c>
      <c r="K1527" s="49">
        <v>47</v>
      </c>
      <c r="L1527" s="49">
        <v>1880</v>
      </c>
      <c r="M1527" s="49">
        <v>1985</v>
      </c>
      <c r="N1527" s="49">
        <v>8543909000</v>
      </c>
      <c r="O1527" s="49">
        <v>40</v>
      </c>
      <c r="Q1527" s="49">
        <v>14838.8</v>
      </c>
      <c r="R1527" s="49">
        <v>13364.2</v>
      </c>
      <c r="S1527" s="49">
        <v>16.350000000000001</v>
      </c>
      <c r="T1527" s="49">
        <v>1458.25</v>
      </c>
      <c r="U1527" s="49" t="s">
        <v>707</v>
      </c>
      <c r="V1527" s="49" t="s">
        <v>708</v>
      </c>
      <c r="X1527" s="49" t="s">
        <v>703</v>
      </c>
      <c r="Y1527" s="49" t="s">
        <v>704</v>
      </c>
    </row>
    <row r="1528" spans="1:25" ht="12" customHeight="1">
      <c r="A1528" s="49" t="s">
        <v>1397</v>
      </c>
      <c r="C1528" s="57" t="e">
        <f>_xlfn.XLOOKUP(F1528,truck_and_mark!B:B,truck_and_mark!A:A)</f>
        <v>#N/A</v>
      </c>
      <c r="F1528" s="32" t="s">
        <v>1475</v>
      </c>
      <c r="G1528" s="49" t="s">
        <v>703</v>
      </c>
      <c r="H1528" s="49" t="s">
        <v>704</v>
      </c>
      <c r="I1528" s="49" t="s">
        <v>705</v>
      </c>
      <c r="J1528" s="49">
        <v>1</v>
      </c>
      <c r="K1528" s="49">
        <v>47</v>
      </c>
      <c r="L1528" s="49">
        <v>1880</v>
      </c>
      <c r="M1528" s="49">
        <v>1985</v>
      </c>
      <c r="N1528" s="49">
        <v>8543909000</v>
      </c>
      <c r="O1528" s="49">
        <v>40</v>
      </c>
      <c r="Q1528" s="49">
        <v>14838.8</v>
      </c>
      <c r="R1528" s="49">
        <v>13364.2</v>
      </c>
      <c r="S1528" s="49">
        <v>16.350000000000001</v>
      </c>
      <c r="T1528" s="49">
        <v>1458.25</v>
      </c>
      <c r="U1528" s="49" t="s">
        <v>707</v>
      </c>
      <c r="V1528" s="49" t="s">
        <v>708</v>
      </c>
      <c r="X1528" s="49" t="s">
        <v>703</v>
      </c>
      <c r="Y1528" s="49" t="s">
        <v>704</v>
      </c>
    </row>
    <row r="1529" spans="1:25" ht="12" customHeight="1">
      <c r="A1529" s="49" t="s">
        <v>1397</v>
      </c>
      <c r="C1529" s="57" t="e">
        <f>_xlfn.XLOOKUP(F1529,truck_and_mark!B:B,truck_and_mark!A:A)</f>
        <v>#N/A</v>
      </c>
      <c r="F1529" s="32" t="s">
        <v>1476</v>
      </c>
      <c r="G1529" s="49" t="s">
        <v>703</v>
      </c>
      <c r="H1529" s="49" t="s">
        <v>704</v>
      </c>
      <c r="I1529" s="49" t="s">
        <v>705</v>
      </c>
      <c r="J1529" s="49">
        <v>1</v>
      </c>
      <c r="K1529" s="49">
        <v>47</v>
      </c>
      <c r="L1529" s="49">
        <v>1880</v>
      </c>
      <c r="M1529" s="49">
        <v>1985</v>
      </c>
      <c r="N1529" s="49">
        <v>8543909000</v>
      </c>
      <c r="O1529" s="49">
        <v>40</v>
      </c>
      <c r="Q1529" s="49">
        <v>14838.8</v>
      </c>
      <c r="R1529" s="49">
        <v>13364.2</v>
      </c>
      <c r="S1529" s="49">
        <v>16.350000000000001</v>
      </c>
      <c r="T1529" s="49">
        <v>1458.25</v>
      </c>
      <c r="U1529" s="49" t="s">
        <v>707</v>
      </c>
      <c r="V1529" s="49" t="s">
        <v>708</v>
      </c>
      <c r="X1529" s="49" t="s">
        <v>703</v>
      </c>
      <c r="Y1529" s="49" t="s">
        <v>704</v>
      </c>
    </row>
    <row r="1530" spans="1:25" ht="12" customHeight="1">
      <c r="A1530" s="49" t="s">
        <v>1397</v>
      </c>
      <c r="C1530" s="57" t="e">
        <f>_xlfn.XLOOKUP(F1530,truck_and_mark!B:B,truck_and_mark!A:A)</f>
        <v>#N/A</v>
      </c>
      <c r="F1530" s="32" t="s">
        <v>1477</v>
      </c>
      <c r="G1530" s="49" t="s">
        <v>703</v>
      </c>
      <c r="H1530" s="49" t="s">
        <v>704</v>
      </c>
      <c r="I1530" s="49" t="s">
        <v>705</v>
      </c>
      <c r="J1530" s="49">
        <v>1</v>
      </c>
      <c r="K1530" s="49">
        <v>47</v>
      </c>
      <c r="L1530" s="49">
        <v>1880</v>
      </c>
      <c r="M1530" s="49">
        <v>1985</v>
      </c>
      <c r="N1530" s="49">
        <v>8543909000</v>
      </c>
      <c r="O1530" s="49">
        <v>40</v>
      </c>
      <c r="Q1530" s="49">
        <v>14838.8</v>
      </c>
      <c r="R1530" s="49">
        <v>13364.2</v>
      </c>
      <c r="S1530" s="49">
        <v>16.350000000000001</v>
      </c>
      <c r="T1530" s="49">
        <v>1458.25</v>
      </c>
      <c r="U1530" s="49" t="s">
        <v>707</v>
      </c>
      <c r="V1530" s="49" t="s">
        <v>708</v>
      </c>
      <c r="X1530" s="49" t="s">
        <v>703</v>
      </c>
      <c r="Y1530" s="49" t="s">
        <v>704</v>
      </c>
    </row>
    <row r="1531" spans="1:25" ht="12" customHeight="1">
      <c r="A1531" s="49" t="s">
        <v>1397</v>
      </c>
      <c r="C1531" s="57" t="e">
        <f>_xlfn.XLOOKUP(F1531,truck_and_mark!B:B,truck_and_mark!A:A)</f>
        <v>#N/A</v>
      </c>
      <c r="F1531" s="32" t="s">
        <v>1480</v>
      </c>
      <c r="G1531" s="49" t="s">
        <v>703</v>
      </c>
      <c r="H1531" s="49" t="s">
        <v>704</v>
      </c>
      <c r="I1531" s="49" t="s">
        <v>705</v>
      </c>
      <c r="J1531" s="49">
        <v>1</v>
      </c>
      <c r="K1531" s="49">
        <v>47</v>
      </c>
      <c r="L1531" s="49">
        <v>1880</v>
      </c>
      <c r="M1531" s="49">
        <v>1985</v>
      </c>
      <c r="N1531" s="49">
        <v>8543909000</v>
      </c>
      <c r="O1531" s="49">
        <v>40</v>
      </c>
      <c r="Q1531" s="49">
        <v>14838.8</v>
      </c>
      <c r="R1531" s="49">
        <v>13364.2</v>
      </c>
      <c r="S1531" s="49">
        <v>16.350000000000001</v>
      </c>
      <c r="T1531" s="49">
        <v>1458.25</v>
      </c>
      <c r="U1531" s="49" t="s">
        <v>707</v>
      </c>
      <c r="V1531" s="49" t="s">
        <v>708</v>
      </c>
      <c r="X1531" s="49" t="s">
        <v>703</v>
      </c>
      <c r="Y1531" s="49" t="s">
        <v>704</v>
      </c>
    </row>
    <row r="1532" spans="1:25" ht="12" customHeight="1">
      <c r="A1532" s="49" t="s">
        <v>1397</v>
      </c>
      <c r="C1532" s="57" t="e">
        <f>_xlfn.XLOOKUP(F1532,truck_and_mark!B:B,truck_and_mark!A:A)</f>
        <v>#N/A</v>
      </c>
      <c r="F1532" s="32" t="s">
        <v>1483</v>
      </c>
      <c r="G1532" s="49" t="s">
        <v>703</v>
      </c>
      <c r="H1532" s="49" t="s">
        <v>704</v>
      </c>
      <c r="I1532" s="49" t="s">
        <v>705</v>
      </c>
      <c r="J1532" s="49">
        <v>1</v>
      </c>
      <c r="K1532" s="49">
        <v>47</v>
      </c>
      <c r="L1532" s="49">
        <v>1880</v>
      </c>
      <c r="M1532" s="49">
        <v>1985</v>
      </c>
      <c r="N1532" s="49">
        <v>8543909000</v>
      </c>
      <c r="O1532" s="49">
        <v>40</v>
      </c>
      <c r="Q1532" s="49">
        <v>14838.8</v>
      </c>
      <c r="R1532" s="49">
        <v>13364.2</v>
      </c>
      <c r="S1532" s="49">
        <v>16.350000000000001</v>
      </c>
      <c r="T1532" s="49">
        <v>1458.25</v>
      </c>
      <c r="U1532" s="49" t="s">
        <v>707</v>
      </c>
      <c r="V1532" s="49" t="s">
        <v>708</v>
      </c>
      <c r="X1532" s="49" t="s">
        <v>703</v>
      </c>
      <c r="Y1532" s="49" t="s">
        <v>704</v>
      </c>
    </row>
    <row r="1533" spans="1:25" ht="12" customHeight="1">
      <c r="A1533" s="49" t="s">
        <v>1397</v>
      </c>
      <c r="C1533" s="57" t="e">
        <f>_xlfn.XLOOKUP(F1533,truck_and_mark!B:B,truck_and_mark!A:A)</f>
        <v>#N/A</v>
      </c>
      <c r="F1533" s="32" t="s">
        <v>1487</v>
      </c>
      <c r="G1533" s="49" t="s">
        <v>703</v>
      </c>
      <c r="H1533" s="49" t="s">
        <v>704</v>
      </c>
      <c r="I1533" s="49" t="s">
        <v>705</v>
      </c>
      <c r="J1533" s="49">
        <v>1</v>
      </c>
      <c r="K1533" s="49">
        <v>47</v>
      </c>
      <c r="L1533" s="49">
        <v>1880</v>
      </c>
      <c r="M1533" s="49">
        <v>1985</v>
      </c>
      <c r="N1533" s="49">
        <v>8543909000</v>
      </c>
      <c r="O1533" s="49">
        <v>40</v>
      </c>
      <c r="Q1533" s="49">
        <v>14838.8</v>
      </c>
      <c r="R1533" s="49">
        <v>13364.2</v>
      </c>
      <c r="S1533" s="49">
        <v>16.350000000000001</v>
      </c>
      <c r="T1533" s="49">
        <v>1458.25</v>
      </c>
      <c r="U1533" s="49" t="s">
        <v>707</v>
      </c>
      <c r="V1533" s="49" t="s">
        <v>708</v>
      </c>
      <c r="X1533" s="49" t="s">
        <v>703</v>
      </c>
      <c r="Y1533" s="49" t="s">
        <v>704</v>
      </c>
    </row>
    <row r="1534" spans="1:25" ht="12" customHeight="1">
      <c r="A1534" s="49" t="s">
        <v>1397</v>
      </c>
      <c r="C1534" s="57" t="e">
        <f>_xlfn.XLOOKUP(F1534,truck_and_mark!B:B,truck_and_mark!A:A)</f>
        <v>#N/A</v>
      </c>
      <c r="F1534" s="32" t="s">
        <v>1488</v>
      </c>
      <c r="G1534" s="49" t="s">
        <v>703</v>
      </c>
      <c r="H1534" s="49" t="s">
        <v>704</v>
      </c>
      <c r="I1534" s="49" t="s">
        <v>705</v>
      </c>
      <c r="J1534" s="49">
        <v>1</v>
      </c>
      <c r="K1534" s="49">
        <v>47</v>
      </c>
      <c r="L1534" s="49">
        <v>1880</v>
      </c>
      <c r="M1534" s="49">
        <v>1985</v>
      </c>
      <c r="N1534" s="49">
        <v>8543909000</v>
      </c>
      <c r="O1534" s="49">
        <v>40</v>
      </c>
      <c r="Q1534" s="49">
        <v>14838.8</v>
      </c>
      <c r="R1534" s="49">
        <v>13364.2</v>
      </c>
      <c r="S1534" s="49">
        <v>16.350000000000001</v>
      </c>
      <c r="T1534" s="49">
        <v>1458.25</v>
      </c>
      <c r="U1534" s="49" t="s">
        <v>707</v>
      </c>
      <c r="V1534" s="49" t="s">
        <v>708</v>
      </c>
      <c r="X1534" s="49" t="s">
        <v>703</v>
      </c>
      <c r="Y1534" s="49" t="s">
        <v>704</v>
      </c>
    </row>
    <row r="1535" spans="1:25" ht="12" customHeight="1">
      <c r="A1535" s="49" t="s">
        <v>1397</v>
      </c>
      <c r="C1535" s="57" t="e">
        <f>_xlfn.XLOOKUP(F1535,truck_and_mark!B:B,truck_and_mark!A:A)</f>
        <v>#N/A</v>
      </c>
      <c r="F1535" s="32" t="s">
        <v>1490</v>
      </c>
      <c r="G1535" s="49" t="s">
        <v>703</v>
      </c>
      <c r="H1535" s="49" t="s">
        <v>704</v>
      </c>
      <c r="I1535" s="49" t="s">
        <v>705</v>
      </c>
      <c r="J1535" s="49">
        <v>1</v>
      </c>
      <c r="K1535" s="49">
        <v>47</v>
      </c>
      <c r="L1535" s="49">
        <v>1880</v>
      </c>
      <c r="M1535" s="49">
        <v>1985</v>
      </c>
      <c r="N1535" s="49">
        <v>8543909000</v>
      </c>
      <c r="O1535" s="49">
        <v>40</v>
      </c>
      <c r="Q1535" s="49">
        <v>14838.8</v>
      </c>
      <c r="R1535" s="49">
        <v>13364.2</v>
      </c>
      <c r="S1535" s="49">
        <v>16.350000000000001</v>
      </c>
      <c r="T1535" s="49">
        <v>1458.25</v>
      </c>
      <c r="U1535" s="49" t="s">
        <v>707</v>
      </c>
      <c r="V1535" s="49" t="s">
        <v>708</v>
      </c>
      <c r="X1535" s="49" t="s">
        <v>703</v>
      </c>
      <c r="Y1535" s="49" t="s">
        <v>704</v>
      </c>
    </row>
    <row r="1536" spans="1:25" ht="12" customHeight="1">
      <c r="A1536" s="49" t="s">
        <v>1397</v>
      </c>
      <c r="C1536" s="57" t="e">
        <f>_xlfn.XLOOKUP(F1536,truck_and_mark!B:B,truck_and_mark!A:A)</f>
        <v>#N/A</v>
      </c>
      <c r="F1536" s="32" t="s">
        <v>1495</v>
      </c>
      <c r="G1536" s="49" t="s">
        <v>703</v>
      </c>
      <c r="H1536" s="49" t="s">
        <v>704</v>
      </c>
      <c r="I1536" s="49" t="s">
        <v>705</v>
      </c>
      <c r="J1536" s="49">
        <v>1</v>
      </c>
      <c r="K1536" s="49">
        <v>47</v>
      </c>
      <c r="L1536" s="49">
        <v>1880</v>
      </c>
      <c r="M1536" s="49">
        <v>1985</v>
      </c>
      <c r="N1536" s="49">
        <v>8543909000</v>
      </c>
      <c r="O1536" s="49">
        <v>40</v>
      </c>
      <c r="Q1536" s="49">
        <v>14838.8</v>
      </c>
      <c r="R1536" s="49">
        <v>13364.2</v>
      </c>
      <c r="S1536" s="49">
        <v>16.350000000000001</v>
      </c>
      <c r="T1536" s="49">
        <v>1458.25</v>
      </c>
      <c r="U1536" s="49" t="s">
        <v>707</v>
      </c>
      <c r="V1536" s="49" t="s">
        <v>708</v>
      </c>
      <c r="X1536" s="49" t="s">
        <v>703</v>
      </c>
      <c r="Y1536" s="49" t="s">
        <v>704</v>
      </c>
    </row>
    <row r="1537" spans="1:25" ht="12" customHeight="1">
      <c r="A1537" s="49" t="s">
        <v>1397</v>
      </c>
      <c r="C1537" s="57" t="e">
        <f>_xlfn.XLOOKUP(F1537,truck_and_mark!B:B,truck_and_mark!A:A)</f>
        <v>#N/A</v>
      </c>
      <c r="F1537" s="32" t="s">
        <v>1498</v>
      </c>
      <c r="G1537" s="49" t="s">
        <v>703</v>
      </c>
      <c r="H1537" s="49" t="s">
        <v>704</v>
      </c>
      <c r="I1537" s="49" t="s">
        <v>705</v>
      </c>
      <c r="J1537" s="49">
        <v>1</v>
      </c>
      <c r="K1537" s="49">
        <v>47</v>
      </c>
      <c r="L1537" s="49">
        <v>1880</v>
      </c>
      <c r="M1537" s="49">
        <v>1985</v>
      </c>
      <c r="N1537" s="49">
        <v>8543909000</v>
      </c>
      <c r="O1537" s="49">
        <v>40</v>
      </c>
      <c r="Q1537" s="49">
        <v>14838.8</v>
      </c>
      <c r="R1537" s="49">
        <v>13364.2</v>
      </c>
      <c r="S1537" s="49">
        <v>16.350000000000001</v>
      </c>
      <c r="T1537" s="49">
        <v>1458.25</v>
      </c>
      <c r="U1537" s="49" t="s">
        <v>707</v>
      </c>
      <c r="V1537" s="49" t="s">
        <v>708</v>
      </c>
      <c r="X1537" s="49" t="s">
        <v>703</v>
      </c>
      <c r="Y1537" s="49" t="s">
        <v>704</v>
      </c>
    </row>
    <row r="1538" spans="1:25" ht="12" customHeight="1">
      <c r="A1538" s="49" t="s">
        <v>1397</v>
      </c>
      <c r="C1538" s="57" t="e">
        <f>_xlfn.XLOOKUP(F1538,truck_and_mark!B:B,truck_and_mark!A:A)</f>
        <v>#N/A</v>
      </c>
      <c r="F1538" s="32" t="s">
        <v>1505</v>
      </c>
      <c r="G1538" s="49" t="s">
        <v>703</v>
      </c>
      <c r="H1538" s="49" t="s">
        <v>704</v>
      </c>
      <c r="I1538" s="49" t="s">
        <v>705</v>
      </c>
      <c r="J1538" s="49">
        <v>1</v>
      </c>
      <c r="K1538" s="49">
        <v>47</v>
      </c>
      <c r="L1538" s="49">
        <v>1880</v>
      </c>
      <c r="M1538" s="49">
        <v>1985</v>
      </c>
      <c r="N1538" s="49">
        <v>8543909000</v>
      </c>
      <c r="O1538" s="49">
        <v>40</v>
      </c>
      <c r="Q1538" s="49">
        <v>14838.8</v>
      </c>
      <c r="R1538" s="49">
        <v>13364.2</v>
      </c>
      <c r="S1538" s="49">
        <v>16.350000000000001</v>
      </c>
      <c r="T1538" s="49">
        <v>1458.25</v>
      </c>
      <c r="U1538" s="49" t="s">
        <v>707</v>
      </c>
      <c r="V1538" s="49" t="s">
        <v>708</v>
      </c>
      <c r="X1538" s="49" t="s">
        <v>703</v>
      </c>
      <c r="Y1538" s="49" t="s">
        <v>704</v>
      </c>
    </row>
    <row r="1539" spans="1:25" ht="12" customHeight="1">
      <c r="A1539" s="49" t="s">
        <v>1397</v>
      </c>
      <c r="C1539" s="57" t="e">
        <f>_xlfn.XLOOKUP(F1539,truck_and_mark!B:B,truck_and_mark!A:A)</f>
        <v>#N/A</v>
      </c>
      <c r="F1539" s="32" t="s">
        <v>1508</v>
      </c>
      <c r="G1539" s="49" t="s">
        <v>703</v>
      </c>
      <c r="H1539" s="49" t="s">
        <v>704</v>
      </c>
      <c r="I1539" s="49" t="s">
        <v>705</v>
      </c>
      <c r="J1539" s="49">
        <v>1</v>
      </c>
      <c r="K1539" s="49">
        <v>47</v>
      </c>
      <c r="L1539" s="49">
        <v>1880</v>
      </c>
      <c r="M1539" s="49">
        <v>1985</v>
      </c>
      <c r="N1539" s="49">
        <v>8543909000</v>
      </c>
      <c r="O1539" s="49">
        <v>40</v>
      </c>
      <c r="Q1539" s="49">
        <v>14838.8</v>
      </c>
      <c r="R1539" s="49">
        <v>13364.2</v>
      </c>
      <c r="S1539" s="49">
        <v>16.350000000000001</v>
      </c>
      <c r="T1539" s="49">
        <v>1458.25</v>
      </c>
      <c r="U1539" s="49" t="s">
        <v>707</v>
      </c>
      <c r="V1539" s="49" t="s">
        <v>708</v>
      </c>
      <c r="X1539" s="49" t="s">
        <v>703</v>
      </c>
      <c r="Y1539" s="49" t="s">
        <v>704</v>
      </c>
    </row>
    <row r="1540" spans="1:25" ht="12" customHeight="1">
      <c r="A1540" s="49" t="s">
        <v>1397</v>
      </c>
      <c r="C1540" s="57" t="e">
        <f>_xlfn.XLOOKUP(F1540,truck_and_mark!B:B,truck_and_mark!A:A)</f>
        <v>#N/A</v>
      </c>
      <c r="F1540" s="32" t="s">
        <v>1510</v>
      </c>
      <c r="G1540" s="49" t="s">
        <v>703</v>
      </c>
      <c r="H1540" s="49" t="s">
        <v>704</v>
      </c>
      <c r="I1540" s="49" t="s">
        <v>705</v>
      </c>
      <c r="J1540" s="49">
        <v>1</v>
      </c>
      <c r="K1540" s="49">
        <v>47</v>
      </c>
      <c r="L1540" s="49">
        <v>1880</v>
      </c>
      <c r="M1540" s="49">
        <v>1985</v>
      </c>
      <c r="N1540" s="49">
        <v>8543909000</v>
      </c>
      <c r="O1540" s="49">
        <v>40</v>
      </c>
      <c r="Q1540" s="49">
        <v>14838.8</v>
      </c>
      <c r="R1540" s="49">
        <v>13364.2</v>
      </c>
      <c r="S1540" s="49">
        <v>16.350000000000001</v>
      </c>
      <c r="T1540" s="49">
        <v>1458.25</v>
      </c>
      <c r="U1540" s="49" t="s">
        <v>707</v>
      </c>
      <c r="V1540" s="49" t="s">
        <v>708</v>
      </c>
      <c r="X1540" s="49" t="s">
        <v>703</v>
      </c>
      <c r="Y1540" s="49" t="s">
        <v>704</v>
      </c>
    </row>
    <row r="1541" spans="1:25" ht="12" customHeight="1">
      <c r="A1541" s="49" t="s">
        <v>1397</v>
      </c>
      <c r="C1541" s="57" t="e">
        <f>_xlfn.XLOOKUP(F1541,truck_and_mark!B:B,truck_and_mark!A:A)</f>
        <v>#N/A</v>
      </c>
      <c r="F1541" s="32" t="s">
        <v>1511</v>
      </c>
      <c r="G1541" s="49" t="s">
        <v>703</v>
      </c>
      <c r="H1541" s="49" t="s">
        <v>704</v>
      </c>
      <c r="I1541" s="49" t="s">
        <v>705</v>
      </c>
      <c r="J1541" s="49">
        <v>1</v>
      </c>
      <c r="K1541" s="49">
        <v>47</v>
      </c>
      <c r="L1541" s="49">
        <v>1880</v>
      </c>
      <c r="M1541" s="49">
        <v>1985</v>
      </c>
      <c r="N1541" s="49">
        <v>8543909000</v>
      </c>
      <c r="O1541" s="49">
        <v>40</v>
      </c>
      <c r="Q1541" s="49">
        <v>14838.8</v>
      </c>
      <c r="R1541" s="49">
        <v>13364.2</v>
      </c>
      <c r="S1541" s="49">
        <v>16.350000000000001</v>
      </c>
      <c r="T1541" s="49">
        <v>1458.25</v>
      </c>
      <c r="U1541" s="49" t="s">
        <v>707</v>
      </c>
      <c r="V1541" s="49" t="s">
        <v>708</v>
      </c>
      <c r="X1541" s="49" t="s">
        <v>703</v>
      </c>
      <c r="Y1541" s="49" t="s">
        <v>704</v>
      </c>
    </row>
    <row r="1542" spans="1:25" ht="12" customHeight="1">
      <c r="A1542" s="49" t="s">
        <v>1397</v>
      </c>
      <c r="C1542" s="57" t="e">
        <f>_xlfn.XLOOKUP(F1542,truck_and_mark!B:B,truck_and_mark!A:A)</f>
        <v>#N/A</v>
      </c>
      <c r="F1542" s="32" t="s">
        <v>1512</v>
      </c>
      <c r="G1542" s="49" t="s">
        <v>703</v>
      </c>
      <c r="H1542" s="49" t="s">
        <v>704</v>
      </c>
      <c r="I1542" s="49" t="s">
        <v>705</v>
      </c>
      <c r="J1542" s="49">
        <v>1</v>
      </c>
      <c r="K1542" s="49">
        <v>47</v>
      </c>
      <c r="L1542" s="49">
        <v>1880</v>
      </c>
      <c r="M1542" s="49">
        <v>1985</v>
      </c>
      <c r="N1542" s="49">
        <v>8543909000</v>
      </c>
      <c r="O1542" s="49">
        <v>40</v>
      </c>
      <c r="Q1542" s="49">
        <v>14838.8</v>
      </c>
      <c r="R1542" s="49">
        <v>13364.2</v>
      </c>
      <c r="S1542" s="49">
        <v>16.350000000000001</v>
      </c>
      <c r="T1542" s="49">
        <v>1458.25</v>
      </c>
      <c r="U1542" s="49" t="s">
        <v>707</v>
      </c>
      <c r="V1542" s="49" t="s">
        <v>708</v>
      </c>
      <c r="X1542" s="49" t="s">
        <v>703</v>
      </c>
      <c r="Y1542" s="49" t="s">
        <v>704</v>
      </c>
    </row>
    <row r="1543" spans="1:25" ht="12" customHeight="1">
      <c r="A1543" s="49" t="s">
        <v>1397</v>
      </c>
      <c r="C1543" s="57" t="e">
        <f>_xlfn.XLOOKUP(F1543,truck_and_mark!B:B,truck_and_mark!A:A)</f>
        <v>#N/A</v>
      </c>
      <c r="F1543" s="32" t="s">
        <v>1513</v>
      </c>
      <c r="G1543" s="49" t="s">
        <v>703</v>
      </c>
      <c r="H1543" s="49" t="s">
        <v>704</v>
      </c>
      <c r="I1543" s="49" t="s">
        <v>705</v>
      </c>
      <c r="J1543" s="49">
        <v>1</v>
      </c>
      <c r="K1543" s="49">
        <v>47</v>
      </c>
      <c r="L1543" s="49">
        <v>1880</v>
      </c>
      <c r="M1543" s="49">
        <v>1985</v>
      </c>
      <c r="N1543" s="49">
        <v>8543909000</v>
      </c>
      <c r="O1543" s="49">
        <v>40</v>
      </c>
      <c r="Q1543" s="49">
        <v>14838.8</v>
      </c>
      <c r="R1543" s="49">
        <v>13364.2</v>
      </c>
      <c r="S1543" s="49">
        <v>16.350000000000001</v>
      </c>
      <c r="T1543" s="49">
        <v>1458.25</v>
      </c>
      <c r="U1543" s="49" t="s">
        <v>707</v>
      </c>
      <c r="V1543" s="49" t="s">
        <v>708</v>
      </c>
      <c r="X1543" s="49" t="s">
        <v>703</v>
      </c>
      <c r="Y1543" s="49" t="s">
        <v>704</v>
      </c>
    </row>
    <row r="1544" spans="1:25" ht="12" customHeight="1">
      <c r="A1544" s="49" t="s">
        <v>1397</v>
      </c>
      <c r="C1544" s="57" t="e">
        <f>_xlfn.XLOOKUP(F1544,truck_and_mark!B:B,truck_and_mark!A:A)</f>
        <v>#N/A</v>
      </c>
      <c r="F1544" s="32" t="s">
        <v>1514</v>
      </c>
      <c r="G1544" s="49" t="s">
        <v>703</v>
      </c>
      <c r="H1544" s="49" t="s">
        <v>704</v>
      </c>
      <c r="I1544" s="49" t="s">
        <v>705</v>
      </c>
      <c r="J1544" s="49">
        <v>1</v>
      </c>
      <c r="K1544" s="49">
        <v>47</v>
      </c>
      <c r="L1544" s="49">
        <v>1880</v>
      </c>
      <c r="M1544" s="49">
        <v>1985</v>
      </c>
      <c r="N1544" s="49">
        <v>8543909000</v>
      </c>
      <c r="O1544" s="49">
        <v>40</v>
      </c>
      <c r="Q1544" s="49">
        <v>14838.8</v>
      </c>
      <c r="R1544" s="49">
        <v>13364.2</v>
      </c>
      <c r="S1544" s="49">
        <v>16.350000000000001</v>
      </c>
      <c r="T1544" s="49">
        <v>1458.25</v>
      </c>
      <c r="U1544" s="49" t="s">
        <v>707</v>
      </c>
      <c r="V1544" s="49" t="s">
        <v>708</v>
      </c>
      <c r="X1544" s="49" t="s">
        <v>703</v>
      </c>
      <c r="Y1544" s="49" t="s">
        <v>704</v>
      </c>
    </row>
    <row r="1545" spans="1:25" ht="12" customHeight="1">
      <c r="A1545" s="49" t="s">
        <v>1397</v>
      </c>
      <c r="C1545" s="57" t="e">
        <f>_xlfn.XLOOKUP(F1545,truck_and_mark!B:B,truck_and_mark!A:A)</f>
        <v>#N/A</v>
      </c>
      <c r="F1545" s="32" t="s">
        <v>1515</v>
      </c>
      <c r="G1545" s="49" t="s">
        <v>703</v>
      </c>
      <c r="H1545" s="49" t="s">
        <v>704</v>
      </c>
      <c r="I1545" s="49" t="s">
        <v>705</v>
      </c>
      <c r="J1545" s="49">
        <v>1</v>
      </c>
      <c r="K1545" s="49">
        <v>47</v>
      </c>
      <c r="L1545" s="49">
        <v>1880</v>
      </c>
      <c r="M1545" s="49">
        <v>1985</v>
      </c>
      <c r="N1545" s="49">
        <v>8543909000</v>
      </c>
      <c r="O1545" s="49">
        <v>40</v>
      </c>
      <c r="Q1545" s="49">
        <v>14838.8</v>
      </c>
      <c r="R1545" s="49">
        <v>13364.2</v>
      </c>
      <c r="S1545" s="49">
        <v>16.350000000000001</v>
      </c>
      <c r="T1545" s="49">
        <v>1458.25</v>
      </c>
      <c r="U1545" s="49" t="s">
        <v>707</v>
      </c>
      <c r="V1545" s="49" t="s">
        <v>708</v>
      </c>
      <c r="X1545" s="49" t="s">
        <v>703</v>
      </c>
      <c r="Y1545" s="49" t="s">
        <v>704</v>
      </c>
    </row>
    <row r="1546" spans="1:25" ht="12" customHeight="1">
      <c r="A1546" s="49" t="s">
        <v>1397</v>
      </c>
      <c r="C1546" s="57" t="e">
        <f>_xlfn.XLOOKUP(F1546,truck_and_mark!B:B,truck_and_mark!A:A)</f>
        <v>#N/A</v>
      </c>
      <c r="F1546" s="32" t="s">
        <v>1519</v>
      </c>
      <c r="G1546" s="49" t="s">
        <v>703</v>
      </c>
      <c r="H1546" s="49" t="s">
        <v>704</v>
      </c>
      <c r="I1546" s="49" t="s">
        <v>705</v>
      </c>
      <c r="J1546" s="49">
        <v>1</v>
      </c>
      <c r="K1546" s="49">
        <v>47</v>
      </c>
      <c r="L1546" s="49">
        <v>1880</v>
      </c>
      <c r="M1546" s="49">
        <v>1985</v>
      </c>
      <c r="N1546" s="49">
        <v>8543909000</v>
      </c>
      <c r="O1546" s="49">
        <v>40</v>
      </c>
      <c r="Q1546" s="49">
        <v>14838.8</v>
      </c>
      <c r="R1546" s="49">
        <v>13364.2</v>
      </c>
      <c r="S1546" s="49">
        <v>16.350000000000001</v>
      </c>
      <c r="T1546" s="49">
        <v>1458.25</v>
      </c>
      <c r="U1546" s="49" t="s">
        <v>707</v>
      </c>
      <c r="V1546" s="49" t="s">
        <v>708</v>
      </c>
      <c r="X1546" s="49" t="s">
        <v>703</v>
      </c>
      <c r="Y1546" s="49" t="s">
        <v>704</v>
      </c>
    </row>
    <row r="1547" spans="1:25" ht="12" customHeight="1">
      <c r="A1547" s="49" t="s">
        <v>1397</v>
      </c>
      <c r="C1547" s="57" t="e">
        <f>_xlfn.XLOOKUP(F1547,truck_and_mark!B:B,truck_and_mark!A:A)</f>
        <v>#N/A</v>
      </c>
      <c r="F1547" s="32" t="s">
        <v>1520</v>
      </c>
      <c r="G1547" s="49" t="s">
        <v>703</v>
      </c>
      <c r="H1547" s="49" t="s">
        <v>704</v>
      </c>
      <c r="I1547" s="49" t="s">
        <v>705</v>
      </c>
      <c r="J1547" s="49">
        <v>1</v>
      </c>
      <c r="K1547" s="49">
        <v>47</v>
      </c>
      <c r="L1547" s="49">
        <v>1880</v>
      </c>
      <c r="M1547" s="49">
        <v>1985</v>
      </c>
      <c r="N1547" s="49">
        <v>8543909000</v>
      </c>
      <c r="O1547" s="49">
        <v>40</v>
      </c>
      <c r="Q1547" s="49">
        <v>14838.8</v>
      </c>
      <c r="R1547" s="49">
        <v>13364.2</v>
      </c>
      <c r="S1547" s="49">
        <v>16.350000000000001</v>
      </c>
      <c r="T1547" s="49">
        <v>1458.25</v>
      </c>
      <c r="U1547" s="49" t="s">
        <v>707</v>
      </c>
      <c r="V1547" s="49" t="s">
        <v>708</v>
      </c>
      <c r="X1547" s="49" t="s">
        <v>703</v>
      </c>
      <c r="Y1547" s="49" t="s">
        <v>704</v>
      </c>
    </row>
    <row r="1548" spans="1:25" ht="12" customHeight="1">
      <c r="A1548" s="49" t="s">
        <v>1397</v>
      </c>
      <c r="C1548" s="57" t="e">
        <f>_xlfn.XLOOKUP(F1548,truck_and_mark!B:B,truck_and_mark!A:A)</f>
        <v>#N/A</v>
      </c>
      <c r="F1548" s="32" t="s">
        <v>1521</v>
      </c>
      <c r="G1548" s="49" t="s">
        <v>703</v>
      </c>
      <c r="H1548" s="49" t="s">
        <v>704</v>
      </c>
      <c r="I1548" s="49" t="s">
        <v>705</v>
      </c>
      <c r="J1548" s="49">
        <v>1</v>
      </c>
      <c r="K1548" s="49">
        <v>47</v>
      </c>
      <c r="L1548" s="49">
        <v>1880</v>
      </c>
      <c r="M1548" s="49">
        <v>1985</v>
      </c>
      <c r="N1548" s="49">
        <v>8543909000</v>
      </c>
      <c r="O1548" s="49">
        <v>40</v>
      </c>
      <c r="Q1548" s="49">
        <v>14838.8</v>
      </c>
      <c r="R1548" s="49">
        <v>13364.2</v>
      </c>
      <c r="S1548" s="49">
        <v>16.350000000000001</v>
      </c>
      <c r="T1548" s="49">
        <v>1458.25</v>
      </c>
      <c r="U1548" s="49" t="s">
        <v>707</v>
      </c>
      <c r="V1548" s="49" t="s">
        <v>708</v>
      </c>
      <c r="X1548" s="49" t="s">
        <v>703</v>
      </c>
      <c r="Y1548" s="49" t="s">
        <v>704</v>
      </c>
    </row>
    <row r="1549" spans="1:25" ht="12" customHeight="1">
      <c r="A1549" s="49" t="s">
        <v>1397</v>
      </c>
      <c r="C1549" s="57" t="e">
        <f>_xlfn.XLOOKUP(F1549,truck_and_mark!B:B,truck_and_mark!A:A)</f>
        <v>#N/A</v>
      </c>
      <c r="F1549" s="32" t="s">
        <v>1522</v>
      </c>
      <c r="G1549" s="49" t="s">
        <v>703</v>
      </c>
      <c r="H1549" s="49" t="s">
        <v>704</v>
      </c>
      <c r="I1549" s="49" t="s">
        <v>705</v>
      </c>
      <c r="J1549" s="49">
        <v>1</v>
      </c>
      <c r="K1549" s="49">
        <v>47</v>
      </c>
      <c r="L1549" s="49">
        <v>1880</v>
      </c>
      <c r="M1549" s="49">
        <v>1985</v>
      </c>
      <c r="N1549" s="49">
        <v>8543909000</v>
      </c>
      <c r="O1549" s="49">
        <v>40</v>
      </c>
      <c r="Q1549" s="49">
        <v>14838.8</v>
      </c>
      <c r="R1549" s="49">
        <v>13364.2</v>
      </c>
      <c r="S1549" s="49">
        <v>16.350000000000001</v>
      </c>
      <c r="T1549" s="49">
        <v>1458.25</v>
      </c>
      <c r="U1549" s="49" t="s">
        <v>707</v>
      </c>
      <c r="V1549" s="49" t="s">
        <v>708</v>
      </c>
      <c r="X1549" s="49" t="s">
        <v>703</v>
      </c>
      <c r="Y1549" s="49" t="s">
        <v>704</v>
      </c>
    </row>
    <row r="1550" spans="1:25" ht="12" customHeight="1">
      <c r="A1550" s="49" t="s">
        <v>1397</v>
      </c>
      <c r="C1550" s="57" t="e">
        <f>_xlfn.XLOOKUP(F1550,truck_and_mark!B:B,truck_and_mark!A:A)</f>
        <v>#N/A</v>
      </c>
      <c r="F1550" s="32" t="s">
        <v>1523</v>
      </c>
      <c r="G1550" s="49" t="s">
        <v>703</v>
      </c>
      <c r="H1550" s="49" t="s">
        <v>704</v>
      </c>
      <c r="I1550" s="49" t="s">
        <v>705</v>
      </c>
      <c r="J1550" s="49">
        <v>1</v>
      </c>
      <c r="K1550" s="49">
        <v>47</v>
      </c>
      <c r="L1550" s="49">
        <v>1880</v>
      </c>
      <c r="M1550" s="49">
        <v>1985</v>
      </c>
      <c r="N1550" s="49">
        <v>8543909000</v>
      </c>
      <c r="O1550" s="49">
        <v>40</v>
      </c>
      <c r="Q1550" s="49">
        <v>14838.8</v>
      </c>
      <c r="R1550" s="49">
        <v>13364.2</v>
      </c>
      <c r="S1550" s="49">
        <v>16.350000000000001</v>
      </c>
      <c r="T1550" s="49">
        <v>1458.25</v>
      </c>
      <c r="U1550" s="49" t="s">
        <v>707</v>
      </c>
      <c r="V1550" s="49" t="s">
        <v>708</v>
      </c>
      <c r="X1550" s="49" t="s">
        <v>703</v>
      </c>
      <c r="Y1550" s="49" t="s">
        <v>704</v>
      </c>
    </row>
    <row r="1551" spans="1:25" ht="12" customHeight="1">
      <c r="A1551" s="49" t="s">
        <v>1397</v>
      </c>
      <c r="C1551" s="57" t="e">
        <f>_xlfn.XLOOKUP(F1551,truck_and_mark!B:B,truck_and_mark!A:A)</f>
        <v>#N/A</v>
      </c>
      <c r="F1551" s="32" t="s">
        <v>1527</v>
      </c>
      <c r="G1551" s="49" t="s">
        <v>703</v>
      </c>
      <c r="H1551" s="49" t="s">
        <v>704</v>
      </c>
      <c r="I1551" s="49" t="s">
        <v>705</v>
      </c>
      <c r="J1551" s="49">
        <v>1</v>
      </c>
      <c r="K1551" s="49">
        <v>47</v>
      </c>
      <c r="L1551" s="49">
        <v>1880</v>
      </c>
      <c r="M1551" s="49">
        <v>1985</v>
      </c>
      <c r="N1551" s="49">
        <v>8543909000</v>
      </c>
      <c r="O1551" s="49">
        <v>40</v>
      </c>
      <c r="Q1551" s="49">
        <v>14838.8</v>
      </c>
      <c r="R1551" s="49">
        <v>13364.2</v>
      </c>
      <c r="S1551" s="49">
        <v>16.350000000000001</v>
      </c>
      <c r="T1551" s="49">
        <v>1458.25</v>
      </c>
      <c r="U1551" s="49" t="s">
        <v>707</v>
      </c>
      <c r="V1551" s="49" t="s">
        <v>708</v>
      </c>
      <c r="X1551" s="49" t="s">
        <v>703</v>
      </c>
      <c r="Y1551" s="49" t="s">
        <v>704</v>
      </c>
    </row>
    <row r="1552" spans="1:25" ht="12" customHeight="1">
      <c r="A1552" s="49" t="s">
        <v>1397</v>
      </c>
      <c r="C1552" s="57" t="e">
        <f>_xlfn.XLOOKUP(F1552,truck_and_mark!B:B,truck_and_mark!A:A)</f>
        <v>#N/A</v>
      </c>
      <c r="F1552" s="32" t="s">
        <v>1528</v>
      </c>
      <c r="G1552" s="49" t="s">
        <v>703</v>
      </c>
      <c r="H1552" s="49" t="s">
        <v>704</v>
      </c>
      <c r="I1552" s="49" t="s">
        <v>705</v>
      </c>
      <c r="J1552" s="49">
        <v>1</v>
      </c>
      <c r="K1552" s="49">
        <v>47</v>
      </c>
      <c r="L1552" s="49">
        <v>1880</v>
      </c>
      <c r="M1552" s="49">
        <v>1985</v>
      </c>
      <c r="N1552" s="49">
        <v>8543909000</v>
      </c>
      <c r="O1552" s="49">
        <v>40</v>
      </c>
      <c r="Q1552" s="49">
        <v>14838.8</v>
      </c>
      <c r="R1552" s="49">
        <v>13364.2</v>
      </c>
      <c r="S1552" s="49">
        <v>16.350000000000001</v>
      </c>
      <c r="T1552" s="49">
        <v>1458.25</v>
      </c>
      <c r="U1552" s="49" t="s">
        <v>707</v>
      </c>
      <c r="V1552" s="49" t="s">
        <v>708</v>
      </c>
      <c r="X1552" s="49" t="s">
        <v>703</v>
      </c>
      <c r="Y1552" s="49" t="s">
        <v>704</v>
      </c>
    </row>
    <row r="1553" spans="1:25" ht="12" customHeight="1">
      <c r="A1553" s="49" t="s">
        <v>1397</v>
      </c>
      <c r="C1553" s="57" t="e">
        <f>_xlfn.XLOOKUP(F1553,truck_and_mark!B:B,truck_and_mark!A:A)</f>
        <v>#N/A</v>
      </c>
      <c r="F1553" s="32" t="s">
        <v>1530</v>
      </c>
      <c r="G1553" s="49" t="s">
        <v>703</v>
      </c>
      <c r="H1553" s="49" t="s">
        <v>704</v>
      </c>
      <c r="I1553" s="49" t="s">
        <v>705</v>
      </c>
      <c r="J1553" s="49">
        <v>1</v>
      </c>
      <c r="K1553" s="49">
        <v>47</v>
      </c>
      <c r="L1553" s="49">
        <v>1880</v>
      </c>
      <c r="M1553" s="49">
        <v>1985</v>
      </c>
      <c r="N1553" s="49">
        <v>8543909000</v>
      </c>
      <c r="O1553" s="49">
        <v>40</v>
      </c>
      <c r="Q1553" s="49">
        <v>14838.8</v>
      </c>
      <c r="R1553" s="49">
        <v>13364.2</v>
      </c>
      <c r="S1553" s="49">
        <v>16.350000000000001</v>
      </c>
      <c r="T1553" s="49">
        <v>1458.25</v>
      </c>
      <c r="U1553" s="49" t="s">
        <v>707</v>
      </c>
      <c r="V1553" s="49" t="s">
        <v>708</v>
      </c>
      <c r="X1553" s="49" t="s">
        <v>703</v>
      </c>
      <c r="Y1553" s="49" t="s">
        <v>704</v>
      </c>
    </row>
    <row r="1554" spans="1:25" ht="12" customHeight="1">
      <c r="A1554" s="49" t="s">
        <v>1397</v>
      </c>
      <c r="C1554" s="57" t="e">
        <f>_xlfn.XLOOKUP(F1554,truck_and_mark!B:B,truck_and_mark!A:A)</f>
        <v>#N/A</v>
      </c>
      <c r="F1554" s="32" t="s">
        <v>1531</v>
      </c>
      <c r="G1554" s="49" t="s">
        <v>703</v>
      </c>
      <c r="H1554" s="49" t="s">
        <v>704</v>
      </c>
      <c r="I1554" s="49" t="s">
        <v>705</v>
      </c>
      <c r="J1554" s="49">
        <v>1</v>
      </c>
      <c r="K1554" s="49">
        <v>47</v>
      </c>
      <c r="L1554" s="49">
        <v>1880</v>
      </c>
      <c r="M1554" s="49">
        <v>1985</v>
      </c>
      <c r="N1554" s="49">
        <v>8543909000</v>
      </c>
      <c r="O1554" s="49">
        <v>40</v>
      </c>
      <c r="Q1554" s="49">
        <v>14838.8</v>
      </c>
      <c r="R1554" s="49">
        <v>13364.2</v>
      </c>
      <c r="S1554" s="49">
        <v>16.350000000000001</v>
      </c>
      <c r="T1554" s="49">
        <v>1458.25</v>
      </c>
      <c r="U1554" s="49" t="s">
        <v>707</v>
      </c>
      <c r="V1554" s="49" t="s">
        <v>708</v>
      </c>
      <c r="X1554" s="49" t="s">
        <v>703</v>
      </c>
      <c r="Y1554" s="49" t="s">
        <v>704</v>
      </c>
    </row>
    <row r="1555" spans="1:25" ht="12" customHeight="1">
      <c r="A1555" s="49" t="s">
        <v>1397</v>
      </c>
      <c r="C1555" s="57" t="e">
        <f>_xlfn.XLOOKUP(F1555,truck_and_mark!B:B,truck_and_mark!A:A)</f>
        <v>#N/A</v>
      </c>
      <c r="F1555" s="32" t="s">
        <v>1535</v>
      </c>
      <c r="G1555" s="49" t="s">
        <v>703</v>
      </c>
      <c r="H1555" s="49" t="s">
        <v>704</v>
      </c>
      <c r="I1555" s="49" t="s">
        <v>705</v>
      </c>
      <c r="J1555" s="49">
        <v>1</v>
      </c>
      <c r="K1555" s="49">
        <v>47</v>
      </c>
      <c r="L1555" s="49">
        <v>1880</v>
      </c>
      <c r="M1555" s="49">
        <v>1985</v>
      </c>
      <c r="N1555" s="49">
        <v>8543909000</v>
      </c>
      <c r="O1555" s="49">
        <v>40</v>
      </c>
      <c r="Q1555" s="49">
        <v>14838.8</v>
      </c>
      <c r="R1555" s="49">
        <v>13364.2</v>
      </c>
      <c r="S1555" s="49">
        <v>16.350000000000001</v>
      </c>
      <c r="T1555" s="49">
        <v>1458.25</v>
      </c>
      <c r="U1555" s="49" t="s">
        <v>707</v>
      </c>
      <c r="V1555" s="49" t="s">
        <v>708</v>
      </c>
      <c r="X1555" s="49" t="s">
        <v>703</v>
      </c>
      <c r="Y1555" s="49" t="s">
        <v>704</v>
      </c>
    </row>
    <row r="1556" spans="1:25" ht="12" customHeight="1">
      <c r="A1556" s="49" t="s">
        <v>1397</v>
      </c>
      <c r="C1556" s="57" t="e">
        <f>_xlfn.XLOOKUP(F1556,truck_and_mark!B:B,truck_and_mark!A:A)</f>
        <v>#N/A</v>
      </c>
      <c r="F1556" s="32" t="s">
        <v>1536</v>
      </c>
      <c r="G1556" s="49" t="s">
        <v>703</v>
      </c>
      <c r="H1556" s="49" t="s">
        <v>704</v>
      </c>
      <c r="I1556" s="49" t="s">
        <v>705</v>
      </c>
      <c r="J1556" s="49">
        <v>1</v>
      </c>
      <c r="K1556" s="49">
        <v>47</v>
      </c>
      <c r="L1556" s="49">
        <v>1880</v>
      </c>
      <c r="M1556" s="49">
        <v>1985</v>
      </c>
      <c r="N1556" s="49">
        <v>8543909000</v>
      </c>
      <c r="O1556" s="49">
        <v>40</v>
      </c>
      <c r="Q1556" s="49">
        <v>14838.8</v>
      </c>
      <c r="R1556" s="49">
        <v>13364.2</v>
      </c>
      <c r="S1556" s="49">
        <v>16.350000000000001</v>
      </c>
      <c r="T1556" s="49">
        <v>1458.25</v>
      </c>
      <c r="U1556" s="49" t="s">
        <v>707</v>
      </c>
      <c r="V1556" s="49" t="s">
        <v>708</v>
      </c>
      <c r="X1556" s="49" t="s">
        <v>703</v>
      </c>
      <c r="Y1556" s="49" t="s">
        <v>704</v>
      </c>
    </row>
    <row r="1557" spans="1:25" ht="12" customHeight="1">
      <c r="A1557" s="49" t="s">
        <v>1397</v>
      </c>
      <c r="C1557" s="57" t="e">
        <f>_xlfn.XLOOKUP(F1557,truck_and_mark!B:B,truck_and_mark!A:A)</f>
        <v>#N/A</v>
      </c>
      <c r="F1557" s="32" t="s">
        <v>1537</v>
      </c>
      <c r="G1557" s="49" t="s">
        <v>703</v>
      </c>
      <c r="H1557" s="49" t="s">
        <v>704</v>
      </c>
      <c r="I1557" s="49" t="s">
        <v>705</v>
      </c>
      <c r="J1557" s="49">
        <v>1</v>
      </c>
      <c r="K1557" s="49">
        <v>47</v>
      </c>
      <c r="L1557" s="49">
        <v>1880</v>
      </c>
      <c r="M1557" s="49">
        <v>1985</v>
      </c>
      <c r="N1557" s="49">
        <v>8543909000</v>
      </c>
      <c r="O1557" s="49">
        <v>40</v>
      </c>
      <c r="Q1557" s="49">
        <v>14838.8</v>
      </c>
      <c r="R1557" s="49">
        <v>13364.2</v>
      </c>
      <c r="S1557" s="49">
        <v>16.350000000000001</v>
      </c>
      <c r="T1557" s="49">
        <v>1458.25</v>
      </c>
      <c r="U1557" s="49" t="s">
        <v>707</v>
      </c>
      <c r="V1557" s="49" t="s">
        <v>708</v>
      </c>
      <c r="X1557" s="49" t="s">
        <v>703</v>
      </c>
      <c r="Y1557" s="49" t="s">
        <v>704</v>
      </c>
    </row>
    <row r="1558" spans="1:25" ht="12" customHeight="1">
      <c r="A1558" s="49" t="s">
        <v>1397</v>
      </c>
      <c r="C1558" s="57" t="e">
        <f>_xlfn.XLOOKUP(F1558,truck_and_mark!B:B,truck_and_mark!A:A)</f>
        <v>#N/A</v>
      </c>
      <c r="F1558" s="32" t="s">
        <v>1538</v>
      </c>
      <c r="G1558" s="49" t="s">
        <v>703</v>
      </c>
      <c r="H1558" s="49" t="s">
        <v>704</v>
      </c>
      <c r="I1558" s="49" t="s">
        <v>705</v>
      </c>
      <c r="J1558" s="49">
        <v>1</v>
      </c>
      <c r="K1558" s="49">
        <v>47</v>
      </c>
      <c r="L1558" s="49">
        <v>1880</v>
      </c>
      <c r="M1558" s="49">
        <v>1985</v>
      </c>
      <c r="N1558" s="49">
        <v>8543909000</v>
      </c>
      <c r="O1558" s="49">
        <v>40</v>
      </c>
      <c r="Q1558" s="49">
        <v>14838.8</v>
      </c>
      <c r="R1558" s="49">
        <v>13364.2</v>
      </c>
      <c r="S1558" s="49">
        <v>16.350000000000001</v>
      </c>
      <c r="T1558" s="49">
        <v>1458.25</v>
      </c>
      <c r="U1558" s="49" t="s">
        <v>707</v>
      </c>
      <c r="V1558" s="49" t="s">
        <v>708</v>
      </c>
      <c r="X1558" s="49" t="s">
        <v>703</v>
      </c>
      <c r="Y1558" s="49" t="s">
        <v>704</v>
      </c>
    </row>
    <row r="1559" spans="1:25" ht="12" customHeight="1">
      <c r="A1559" s="49" t="s">
        <v>1397</v>
      </c>
      <c r="C1559" s="57" t="e">
        <f>_xlfn.XLOOKUP(F1559,truck_and_mark!B:B,truck_and_mark!A:A)</f>
        <v>#N/A</v>
      </c>
      <c r="F1559" s="32" t="s">
        <v>1539</v>
      </c>
      <c r="G1559" s="49" t="s">
        <v>703</v>
      </c>
      <c r="H1559" s="49" t="s">
        <v>704</v>
      </c>
      <c r="I1559" s="49" t="s">
        <v>705</v>
      </c>
      <c r="J1559" s="49">
        <v>1</v>
      </c>
      <c r="K1559" s="49">
        <v>47</v>
      </c>
      <c r="L1559" s="49">
        <v>1880</v>
      </c>
      <c r="M1559" s="49">
        <v>1985</v>
      </c>
      <c r="N1559" s="49">
        <v>8543909000</v>
      </c>
      <c r="O1559" s="49">
        <v>40</v>
      </c>
      <c r="Q1559" s="49">
        <v>14838.8</v>
      </c>
      <c r="R1559" s="49">
        <v>13364.2</v>
      </c>
      <c r="S1559" s="49">
        <v>16.350000000000001</v>
      </c>
      <c r="T1559" s="49">
        <v>1458.25</v>
      </c>
      <c r="U1559" s="49" t="s">
        <v>707</v>
      </c>
      <c r="V1559" s="49" t="s">
        <v>708</v>
      </c>
      <c r="X1559" s="49" t="s">
        <v>703</v>
      </c>
      <c r="Y1559" s="49" t="s">
        <v>704</v>
      </c>
    </row>
    <row r="1560" spans="1:25" ht="12" customHeight="1">
      <c r="A1560" s="49" t="s">
        <v>1397</v>
      </c>
      <c r="C1560" s="57" t="e">
        <f>_xlfn.XLOOKUP(F1560,truck_and_mark!B:B,truck_and_mark!A:A)</f>
        <v>#N/A</v>
      </c>
      <c r="F1560" s="32" t="s">
        <v>1542</v>
      </c>
      <c r="G1560" s="49" t="s">
        <v>703</v>
      </c>
      <c r="H1560" s="49" t="s">
        <v>704</v>
      </c>
      <c r="I1560" s="49" t="s">
        <v>705</v>
      </c>
      <c r="J1560" s="49">
        <v>1</v>
      </c>
      <c r="K1560" s="49">
        <v>47</v>
      </c>
      <c r="L1560" s="49">
        <v>1880</v>
      </c>
      <c r="M1560" s="49">
        <v>1985</v>
      </c>
      <c r="N1560" s="49">
        <v>8543909000</v>
      </c>
      <c r="O1560" s="49">
        <v>40</v>
      </c>
      <c r="Q1560" s="49">
        <v>14838.8</v>
      </c>
      <c r="R1560" s="49">
        <v>13364.2</v>
      </c>
      <c r="S1560" s="49">
        <v>16.350000000000001</v>
      </c>
      <c r="T1560" s="49">
        <v>1458.25</v>
      </c>
      <c r="U1560" s="49" t="s">
        <v>707</v>
      </c>
      <c r="V1560" s="49" t="s">
        <v>708</v>
      </c>
      <c r="X1560" s="49" t="s">
        <v>703</v>
      </c>
      <c r="Y1560" s="49" t="s">
        <v>704</v>
      </c>
    </row>
    <row r="1561" spans="1:25" ht="12" customHeight="1">
      <c r="A1561" s="49" t="s">
        <v>1397</v>
      </c>
      <c r="C1561" s="57" t="e">
        <f>_xlfn.XLOOKUP(F1561,truck_and_mark!B:B,truck_and_mark!A:A)</f>
        <v>#N/A</v>
      </c>
      <c r="F1561" s="32" t="s">
        <v>1544</v>
      </c>
      <c r="G1561" s="49" t="s">
        <v>703</v>
      </c>
      <c r="H1561" s="49" t="s">
        <v>704</v>
      </c>
      <c r="I1561" s="49" t="s">
        <v>705</v>
      </c>
      <c r="J1561" s="49">
        <v>1</v>
      </c>
      <c r="K1561" s="49">
        <v>47</v>
      </c>
      <c r="L1561" s="49">
        <v>1880</v>
      </c>
      <c r="M1561" s="49">
        <v>1985</v>
      </c>
      <c r="N1561" s="49">
        <v>8543909000</v>
      </c>
      <c r="O1561" s="49">
        <v>40</v>
      </c>
      <c r="Q1561" s="49">
        <v>14838.8</v>
      </c>
      <c r="R1561" s="49">
        <v>13364.2</v>
      </c>
      <c r="S1561" s="49">
        <v>16.350000000000001</v>
      </c>
      <c r="T1561" s="49">
        <v>1458.25</v>
      </c>
      <c r="U1561" s="49" t="s">
        <v>707</v>
      </c>
      <c r="V1561" s="49" t="s">
        <v>708</v>
      </c>
      <c r="X1561" s="49" t="s">
        <v>703</v>
      </c>
      <c r="Y1561" s="49" t="s">
        <v>704</v>
      </c>
    </row>
    <row r="1562" spans="1:25" ht="12" customHeight="1">
      <c r="A1562" s="49" t="s">
        <v>1397</v>
      </c>
      <c r="C1562" s="57" t="e">
        <f>_xlfn.XLOOKUP(F1562,truck_and_mark!B:B,truck_and_mark!A:A)</f>
        <v>#N/A</v>
      </c>
      <c r="F1562" s="32" t="s">
        <v>1545</v>
      </c>
      <c r="G1562" s="49" t="s">
        <v>703</v>
      </c>
      <c r="H1562" s="49" t="s">
        <v>704</v>
      </c>
      <c r="I1562" s="49" t="s">
        <v>705</v>
      </c>
      <c r="J1562" s="49">
        <v>1</v>
      </c>
      <c r="K1562" s="49">
        <v>47</v>
      </c>
      <c r="L1562" s="49">
        <v>1880</v>
      </c>
      <c r="M1562" s="49">
        <v>1985</v>
      </c>
      <c r="N1562" s="49">
        <v>8543909000</v>
      </c>
      <c r="O1562" s="49">
        <v>40</v>
      </c>
      <c r="Q1562" s="49">
        <v>14838.8</v>
      </c>
      <c r="R1562" s="49">
        <v>13364.2</v>
      </c>
      <c r="S1562" s="49">
        <v>16.350000000000001</v>
      </c>
      <c r="T1562" s="49">
        <v>1458.25</v>
      </c>
      <c r="U1562" s="49" t="s">
        <v>707</v>
      </c>
      <c r="V1562" s="49" t="s">
        <v>708</v>
      </c>
      <c r="X1562" s="49" t="s">
        <v>703</v>
      </c>
      <c r="Y1562" s="49" t="s">
        <v>704</v>
      </c>
    </row>
    <row r="1563" spans="1:25" ht="12" customHeight="1">
      <c r="A1563" s="49" t="s">
        <v>1397</v>
      </c>
      <c r="C1563" s="57" t="e">
        <f>_xlfn.XLOOKUP(F1563,truck_and_mark!B:B,truck_and_mark!A:A)</f>
        <v>#N/A</v>
      </c>
      <c r="F1563" s="32" t="s">
        <v>1546</v>
      </c>
      <c r="G1563" s="49" t="s">
        <v>703</v>
      </c>
      <c r="H1563" s="49" t="s">
        <v>704</v>
      </c>
      <c r="I1563" s="49" t="s">
        <v>705</v>
      </c>
      <c r="J1563" s="49">
        <v>1</v>
      </c>
      <c r="K1563" s="49">
        <v>47</v>
      </c>
      <c r="L1563" s="49">
        <v>1880</v>
      </c>
      <c r="M1563" s="49">
        <v>1985</v>
      </c>
      <c r="N1563" s="49">
        <v>8543909000</v>
      </c>
      <c r="O1563" s="49">
        <v>40</v>
      </c>
      <c r="Q1563" s="49">
        <v>14838.8</v>
      </c>
      <c r="R1563" s="49">
        <v>13364.2</v>
      </c>
      <c r="S1563" s="49">
        <v>16.350000000000001</v>
      </c>
      <c r="T1563" s="49">
        <v>1458.25</v>
      </c>
      <c r="U1563" s="49" t="s">
        <v>707</v>
      </c>
      <c r="V1563" s="49" t="s">
        <v>708</v>
      </c>
      <c r="X1563" s="49" t="s">
        <v>703</v>
      </c>
      <c r="Y1563" s="49" t="s">
        <v>704</v>
      </c>
    </row>
    <row r="1564" spans="1:25" ht="12" customHeight="1">
      <c r="A1564" s="49" t="s">
        <v>1397</v>
      </c>
      <c r="C1564" s="57" t="e">
        <f>_xlfn.XLOOKUP(F1564,truck_and_mark!B:B,truck_and_mark!A:A)</f>
        <v>#N/A</v>
      </c>
      <c r="F1564" s="32" t="s">
        <v>1548</v>
      </c>
      <c r="G1564" s="49" t="s">
        <v>703</v>
      </c>
      <c r="H1564" s="49" t="s">
        <v>704</v>
      </c>
      <c r="I1564" s="49" t="s">
        <v>705</v>
      </c>
      <c r="J1564" s="49">
        <v>1</v>
      </c>
      <c r="K1564" s="49">
        <v>47</v>
      </c>
      <c r="L1564" s="49">
        <v>1880</v>
      </c>
      <c r="M1564" s="49">
        <v>1985</v>
      </c>
      <c r="N1564" s="49">
        <v>8543909000</v>
      </c>
      <c r="O1564" s="49">
        <v>40</v>
      </c>
      <c r="Q1564" s="49">
        <v>14838.8</v>
      </c>
      <c r="R1564" s="49">
        <v>13364.2</v>
      </c>
      <c r="S1564" s="49">
        <v>16.350000000000001</v>
      </c>
      <c r="T1564" s="49">
        <v>1458.25</v>
      </c>
      <c r="U1564" s="49" t="s">
        <v>707</v>
      </c>
      <c r="V1564" s="49" t="s">
        <v>708</v>
      </c>
      <c r="X1564" s="49" t="s">
        <v>703</v>
      </c>
      <c r="Y1564" s="49" t="s">
        <v>704</v>
      </c>
    </row>
    <row r="1565" spans="1:25" ht="12" customHeight="1">
      <c r="A1565" s="49" t="s">
        <v>1397</v>
      </c>
      <c r="C1565" s="57" t="e">
        <f>_xlfn.XLOOKUP(F1565,truck_and_mark!B:B,truck_and_mark!A:A)</f>
        <v>#N/A</v>
      </c>
      <c r="F1565" s="32" t="s">
        <v>1552</v>
      </c>
      <c r="G1565" s="49" t="s">
        <v>703</v>
      </c>
      <c r="H1565" s="49" t="s">
        <v>704</v>
      </c>
      <c r="I1565" s="49" t="s">
        <v>705</v>
      </c>
      <c r="J1565" s="49">
        <v>1</v>
      </c>
      <c r="K1565" s="49">
        <v>47</v>
      </c>
      <c r="L1565" s="49">
        <v>1880</v>
      </c>
      <c r="M1565" s="49">
        <v>1985</v>
      </c>
      <c r="N1565" s="49">
        <v>8543909000</v>
      </c>
      <c r="O1565" s="49">
        <v>40</v>
      </c>
      <c r="Q1565" s="49">
        <v>14838.8</v>
      </c>
      <c r="R1565" s="49">
        <v>13364.2</v>
      </c>
      <c r="S1565" s="49">
        <v>16.350000000000001</v>
      </c>
      <c r="T1565" s="49">
        <v>1458.25</v>
      </c>
      <c r="U1565" s="49" t="s">
        <v>707</v>
      </c>
      <c r="V1565" s="49" t="s">
        <v>708</v>
      </c>
      <c r="X1565" s="49" t="s">
        <v>703</v>
      </c>
      <c r="Y1565" s="49" t="s">
        <v>704</v>
      </c>
    </row>
    <row r="1566" spans="1:25" ht="12" customHeight="1">
      <c r="A1566" s="49" t="s">
        <v>1397</v>
      </c>
      <c r="C1566" s="57" t="e">
        <f>_xlfn.XLOOKUP(F1566,truck_and_mark!B:B,truck_and_mark!A:A)</f>
        <v>#N/A</v>
      </c>
      <c r="F1566" s="32" t="s">
        <v>1553</v>
      </c>
      <c r="G1566" s="49" t="s">
        <v>703</v>
      </c>
      <c r="H1566" s="49" t="s">
        <v>704</v>
      </c>
      <c r="I1566" s="49" t="s">
        <v>705</v>
      </c>
      <c r="J1566" s="49">
        <v>1</v>
      </c>
      <c r="K1566" s="49">
        <v>47</v>
      </c>
      <c r="L1566" s="49">
        <v>1880</v>
      </c>
      <c r="M1566" s="49">
        <v>1985</v>
      </c>
      <c r="N1566" s="49">
        <v>8543909000</v>
      </c>
      <c r="O1566" s="49">
        <v>40</v>
      </c>
      <c r="Q1566" s="49">
        <v>14838.8</v>
      </c>
      <c r="R1566" s="49">
        <v>13364.2</v>
      </c>
      <c r="S1566" s="49">
        <v>16.350000000000001</v>
      </c>
      <c r="T1566" s="49">
        <v>1458.25</v>
      </c>
      <c r="U1566" s="49" t="s">
        <v>707</v>
      </c>
      <c r="V1566" s="49" t="s">
        <v>708</v>
      </c>
      <c r="X1566" s="49" t="s">
        <v>703</v>
      </c>
      <c r="Y1566" s="49" t="s">
        <v>704</v>
      </c>
    </row>
    <row r="1567" spans="1:25" ht="12" customHeight="1">
      <c r="A1567" s="49" t="s">
        <v>1397</v>
      </c>
      <c r="C1567" s="57" t="e">
        <f>_xlfn.XLOOKUP(F1567,truck_and_mark!B:B,truck_and_mark!A:A)</f>
        <v>#N/A</v>
      </c>
      <c r="F1567" s="32" t="s">
        <v>1554</v>
      </c>
      <c r="G1567" s="49" t="s">
        <v>703</v>
      </c>
      <c r="H1567" s="49" t="s">
        <v>704</v>
      </c>
      <c r="I1567" s="49" t="s">
        <v>705</v>
      </c>
      <c r="J1567" s="49">
        <v>1</v>
      </c>
      <c r="K1567" s="49">
        <v>47</v>
      </c>
      <c r="L1567" s="49">
        <v>1880</v>
      </c>
      <c r="M1567" s="49">
        <v>1985</v>
      </c>
      <c r="N1567" s="49">
        <v>8543909000</v>
      </c>
      <c r="O1567" s="49">
        <v>40</v>
      </c>
      <c r="Q1567" s="49">
        <v>14838.8</v>
      </c>
      <c r="R1567" s="49">
        <v>13364.2</v>
      </c>
      <c r="S1567" s="49">
        <v>16.350000000000001</v>
      </c>
      <c r="T1567" s="49">
        <v>1458.25</v>
      </c>
      <c r="U1567" s="49" t="s">
        <v>707</v>
      </c>
      <c r="V1567" s="49" t="s">
        <v>708</v>
      </c>
      <c r="X1567" s="49" t="s">
        <v>703</v>
      </c>
      <c r="Y1567" s="49" t="s">
        <v>704</v>
      </c>
    </row>
    <row r="1568" spans="1:25" ht="12" customHeight="1">
      <c r="A1568" s="49" t="s">
        <v>1397</v>
      </c>
      <c r="C1568" s="57" t="e">
        <f>_xlfn.XLOOKUP(F1568,truck_and_mark!B:B,truck_and_mark!A:A)</f>
        <v>#N/A</v>
      </c>
      <c r="F1568" s="32" t="s">
        <v>1555</v>
      </c>
      <c r="G1568" s="49" t="s">
        <v>703</v>
      </c>
      <c r="H1568" s="49" t="s">
        <v>704</v>
      </c>
      <c r="I1568" s="49" t="s">
        <v>705</v>
      </c>
      <c r="J1568" s="49">
        <v>1</v>
      </c>
      <c r="K1568" s="49">
        <v>47</v>
      </c>
      <c r="L1568" s="49">
        <v>1880</v>
      </c>
      <c r="M1568" s="49">
        <v>1985</v>
      </c>
      <c r="N1568" s="49">
        <v>8543909000</v>
      </c>
      <c r="O1568" s="49">
        <v>40</v>
      </c>
      <c r="Q1568" s="49">
        <v>14838.8</v>
      </c>
      <c r="R1568" s="49">
        <v>13364.2</v>
      </c>
      <c r="S1568" s="49">
        <v>16.350000000000001</v>
      </c>
      <c r="T1568" s="49">
        <v>1458.25</v>
      </c>
      <c r="U1568" s="49" t="s">
        <v>707</v>
      </c>
      <c r="V1568" s="49" t="s">
        <v>708</v>
      </c>
      <c r="X1568" s="49" t="s">
        <v>703</v>
      </c>
      <c r="Y1568" s="49" t="s">
        <v>704</v>
      </c>
    </row>
    <row r="1569" spans="1:25" ht="12" customHeight="1">
      <c r="A1569" s="49" t="s">
        <v>1397</v>
      </c>
      <c r="C1569" s="57" t="e">
        <f>_xlfn.XLOOKUP(F1569,truck_and_mark!B:B,truck_and_mark!A:A)</f>
        <v>#N/A</v>
      </c>
      <c r="F1569" s="32" t="s">
        <v>1556</v>
      </c>
      <c r="G1569" s="49" t="s">
        <v>703</v>
      </c>
      <c r="H1569" s="49" t="s">
        <v>704</v>
      </c>
      <c r="I1569" s="49" t="s">
        <v>705</v>
      </c>
      <c r="J1569" s="49">
        <v>1</v>
      </c>
      <c r="K1569" s="49">
        <v>47</v>
      </c>
      <c r="L1569" s="49">
        <v>1880</v>
      </c>
      <c r="M1569" s="49">
        <v>1985</v>
      </c>
      <c r="N1569" s="49">
        <v>8543909000</v>
      </c>
      <c r="O1569" s="49">
        <v>40</v>
      </c>
      <c r="Q1569" s="49">
        <v>14838.8</v>
      </c>
      <c r="R1569" s="49">
        <v>13364.2</v>
      </c>
      <c r="S1569" s="49">
        <v>16.350000000000001</v>
      </c>
      <c r="T1569" s="49">
        <v>1458.25</v>
      </c>
      <c r="U1569" s="49" t="s">
        <v>707</v>
      </c>
      <c r="V1569" s="49" t="s">
        <v>708</v>
      </c>
      <c r="X1569" s="49" t="s">
        <v>703</v>
      </c>
      <c r="Y1569" s="49" t="s">
        <v>704</v>
      </c>
    </row>
    <row r="1570" spans="1:25" ht="12" customHeight="1">
      <c r="A1570" s="49" t="s">
        <v>1397</v>
      </c>
      <c r="C1570" s="57" t="e">
        <f>_xlfn.XLOOKUP(F1570,truck_and_mark!B:B,truck_and_mark!A:A)</f>
        <v>#N/A</v>
      </c>
      <c r="F1570" s="32" t="s">
        <v>1557</v>
      </c>
      <c r="G1570" s="49" t="s">
        <v>703</v>
      </c>
      <c r="H1570" s="49" t="s">
        <v>704</v>
      </c>
      <c r="I1570" s="49" t="s">
        <v>705</v>
      </c>
      <c r="J1570" s="49">
        <v>1</v>
      </c>
      <c r="K1570" s="49">
        <v>47</v>
      </c>
      <c r="L1570" s="49">
        <v>1880</v>
      </c>
      <c r="M1570" s="49">
        <v>1985</v>
      </c>
      <c r="N1570" s="49">
        <v>8543909000</v>
      </c>
      <c r="O1570" s="49">
        <v>40</v>
      </c>
      <c r="Q1570" s="49">
        <v>14838.8</v>
      </c>
      <c r="R1570" s="49">
        <v>13364.2</v>
      </c>
      <c r="S1570" s="49">
        <v>16.350000000000001</v>
      </c>
      <c r="T1570" s="49">
        <v>1458.25</v>
      </c>
      <c r="U1570" s="49" t="s">
        <v>707</v>
      </c>
      <c r="V1570" s="49" t="s">
        <v>708</v>
      </c>
      <c r="X1570" s="49" t="s">
        <v>703</v>
      </c>
      <c r="Y1570" s="49" t="s">
        <v>704</v>
      </c>
    </row>
    <row r="1571" spans="1:25" ht="12" customHeight="1">
      <c r="A1571" s="49" t="s">
        <v>1397</v>
      </c>
      <c r="C1571" s="57" t="e">
        <f>_xlfn.XLOOKUP(F1571,truck_and_mark!B:B,truck_and_mark!A:A)</f>
        <v>#N/A</v>
      </c>
      <c r="F1571" s="32" t="s">
        <v>1560</v>
      </c>
      <c r="G1571" s="49" t="s">
        <v>703</v>
      </c>
      <c r="H1571" s="49" t="s">
        <v>704</v>
      </c>
      <c r="I1571" s="49" t="s">
        <v>705</v>
      </c>
      <c r="J1571" s="49">
        <v>1</v>
      </c>
      <c r="K1571" s="49">
        <v>47</v>
      </c>
      <c r="L1571" s="49">
        <v>1880</v>
      </c>
      <c r="M1571" s="49">
        <v>1985</v>
      </c>
      <c r="N1571" s="49">
        <v>8543909000</v>
      </c>
      <c r="O1571" s="49">
        <v>40</v>
      </c>
      <c r="Q1571" s="49">
        <v>14838.8</v>
      </c>
      <c r="R1571" s="49">
        <v>13364.2</v>
      </c>
      <c r="S1571" s="49">
        <v>16.350000000000001</v>
      </c>
      <c r="T1571" s="49">
        <v>1458.25</v>
      </c>
      <c r="U1571" s="49" t="s">
        <v>707</v>
      </c>
      <c r="V1571" s="49" t="s">
        <v>708</v>
      </c>
      <c r="X1571" s="49" t="s">
        <v>703</v>
      </c>
      <c r="Y1571" s="49" t="s">
        <v>704</v>
      </c>
    </row>
    <row r="1572" spans="1:25" ht="12" customHeight="1">
      <c r="A1572" s="49" t="s">
        <v>1397</v>
      </c>
      <c r="C1572" s="57" t="e">
        <f>_xlfn.XLOOKUP(F1572,truck_and_mark!B:B,truck_and_mark!A:A)</f>
        <v>#N/A</v>
      </c>
      <c r="F1572" s="32" t="s">
        <v>1561</v>
      </c>
      <c r="G1572" s="49" t="s">
        <v>703</v>
      </c>
      <c r="H1572" s="49" t="s">
        <v>704</v>
      </c>
      <c r="I1572" s="49" t="s">
        <v>705</v>
      </c>
      <c r="J1572" s="49">
        <v>1</v>
      </c>
      <c r="K1572" s="49">
        <v>47</v>
      </c>
      <c r="L1572" s="49">
        <v>1880</v>
      </c>
      <c r="M1572" s="49">
        <v>1985</v>
      </c>
      <c r="N1572" s="49">
        <v>8543909000</v>
      </c>
      <c r="O1572" s="49">
        <v>40</v>
      </c>
      <c r="Q1572" s="49">
        <v>14838.8</v>
      </c>
      <c r="R1572" s="49">
        <v>13364.2</v>
      </c>
      <c r="S1572" s="49">
        <v>16.350000000000001</v>
      </c>
      <c r="T1572" s="49">
        <v>1458.25</v>
      </c>
      <c r="U1572" s="49" t="s">
        <v>707</v>
      </c>
      <c r="V1572" s="49" t="s">
        <v>708</v>
      </c>
      <c r="X1572" s="49" t="s">
        <v>703</v>
      </c>
      <c r="Y1572" s="49" t="s">
        <v>704</v>
      </c>
    </row>
    <row r="1573" spans="1:25" ht="12" customHeight="1">
      <c r="A1573" s="49" t="s">
        <v>1397</v>
      </c>
      <c r="C1573" s="57" t="e">
        <f>_xlfn.XLOOKUP(F1573,truck_and_mark!B:B,truck_and_mark!A:A)</f>
        <v>#N/A</v>
      </c>
      <c r="F1573" s="32" t="s">
        <v>1564</v>
      </c>
      <c r="G1573" s="49" t="s">
        <v>703</v>
      </c>
      <c r="H1573" s="49" t="s">
        <v>704</v>
      </c>
      <c r="I1573" s="49" t="s">
        <v>705</v>
      </c>
      <c r="J1573" s="49">
        <v>1</v>
      </c>
      <c r="K1573" s="49">
        <v>47</v>
      </c>
      <c r="L1573" s="49">
        <v>1880</v>
      </c>
      <c r="M1573" s="49">
        <v>1985</v>
      </c>
      <c r="N1573" s="49">
        <v>8543909000</v>
      </c>
      <c r="O1573" s="49">
        <v>40</v>
      </c>
      <c r="Q1573" s="49">
        <v>14838.8</v>
      </c>
      <c r="R1573" s="49">
        <v>13364.2</v>
      </c>
      <c r="S1573" s="49">
        <v>16.350000000000001</v>
      </c>
      <c r="T1573" s="49">
        <v>1458.25</v>
      </c>
      <c r="U1573" s="49" t="s">
        <v>707</v>
      </c>
      <c r="V1573" s="49" t="s">
        <v>708</v>
      </c>
      <c r="X1573" s="49" t="s">
        <v>703</v>
      </c>
      <c r="Y1573" s="49" t="s">
        <v>704</v>
      </c>
    </row>
    <row r="1574" spans="1:25" ht="12" customHeight="1">
      <c r="A1574" s="49" t="s">
        <v>1397</v>
      </c>
      <c r="C1574" s="57" t="e">
        <f>_xlfn.XLOOKUP(F1574,truck_and_mark!B:B,truck_and_mark!A:A)</f>
        <v>#N/A</v>
      </c>
      <c r="F1574" s="32" t="s">
        <v>1566</v>
      </c>
      <c r="G1574" s="49" t="s">
        <v>703</v>
      </c>
      <c r="H1574" s="49" t="s">
        <v>704</v>
      </c>
      <c r="I1574" s="49" t="s">
        <v>705</v>
      </c>
      <c r="J1574" s="49">
        <v>1</v>
      </c>
      <c r="K1574" s="49">
        <v>47</v>
      </c>
      <c r="L1574" s="49">
        <v>1880</v>
      </c>
      <c r="M1574" s="49">
        <v>1985</v>
      </c>
      <c r="N1574" s="49">
        <v>8543909000</v>
      </c>
      <c r="O1574" s="49">
        <v>40</v>
      </c>
      <c r="Q1574" s="49">
        <v>14838.8</v>
      </c>
      <c r="R1574" s="49">
        <v>13364.2</v>
      </c>
      <c r="S1574" s="49">
        <v>16.350000000000001</v>
      </c>
      <c r="T1574" s="49">
        <v>1458.25</v>
      </c>
      <c r="U1574" s="49" t="s">
        <v>707</v>
      </c>
      <c r="V1574" s="49" t="s">
        <v>708</v>
      </c>
      <c r="X1574" s="49" t="s">
        <v>703</v>
      </c>
      <c r="Y1574" s="49" t="s">
        <v>704</v>
      </c>
    </row>
    <row r="1575" spans="1:25" ht="12" customHeight="1">
      <c r="A1575" s="49" t="s">
        <v>1397</v>
      </c>
      <c r="C1575" s="57" t="e">
        <f>_xlfn.XLOOKUP(F1575,truck_and_mark!B:B,truck_and_mark!A:A)</f>
        <v>#N/A</v>
      </c>
      <c r="F1575" s="32" t="s">
        <v>1567</v>
      </c>
      <c r="G1575" s="49" t="s">
        <v>703</v>
      </c>
      <c r="H1575" s="49" t="s">
        <v>704</v>
      </c>
      <c r="I1575" s="49" t="s">
        <v>705</v>
      </c>
      <c r="J1575" s="49">
        <v>1</v>
      </c>
      <c r="K1575" s="49">
        <v>47</v>
      </c>
      <c r="L1575" s="49">
        <v>1880</v>
      </c>
      <c r="M1575" s="49">
        <v>1985</v>
      </c>
      <c r="N1575" s="49">
        <v>8543909000</v>
      </c>
      <c r="O1575" s="49">
        <v>40</v>
      </c>
      <c r="Q1575" s="49">
        <v>14838.8</v>
      </c>
      <c r="R1575" s="49">
        <v>13364.2</v>
      </c>
      <c r="S1575" s="49">
        <v>16.350000000000001</v>
      </c>
      <c r="T1575" s="49">
        <v>1458.25</v>
      </c>
      <c r="U1575" s="49" t="s">
        <v>707</v>
      </c>
      <c r="V1575" s="49" t="s">
        <v>708</v>
      </c>
      <c r="X1575" s="49" t="s">
        <v>703</v>
      </c>
      <c r="Y1575" s="49" t="s">
        <v>704</v>
      </c>
    </row>
    <row r="1576" spans="1:25" ht="12" customHeight="1">
      <c r="A1576" s="49" t="s">
        <v>1397</v>
      </c>
      <c r="C1576" s="57" t="e">
        <f>_xlfn.XLOOKUP(F1576,truck_and_mark!B:B,truck_and_mark!A:A)</f>
        <v>#N/A</v>
      </c>
      <c r="F1576" s="32" t="s">
        <v>1568</v>
      </c>
      <c r="G1576" s="49" t="s">
        <v>703</v>
      </c>
      <c r="H1576" s="49" t="s">
        <v>704</v>
      </c>
      <c r="I1576" s="49" t="s">
        <v>705</v>
      </c>
      <c r="J1576" s="49">
        <v>1</v>
      </c>
      <c r="K1576" s="49">
        <v>47</v>
      </c>
      <c r="L1576" s="49">
        <v>1880</v>
      </c>
      <c r="M1576" s="49">
        <v>1985</v>
      </c>
      <c r="N1576" s="49">
        <v>8543909000</v>
      </c>
      <c r="O1576" s="49">
        <v>40</v>
      </c>
      <c r="Q1576" s="49">
        <v>14838.8</v>
      </c>
      <c r="R1576" s="49">
        <v>13364.2</v>
      </c>
      <c r="S1576" s="49">
        <v>16.350000000000001</v>
      </c>
      <c r="T1576" s="49">
        <v>1458.25</v>
      </c>
      <c r="U1576" s="49" t="s">
        <v>707</v>
      </c>
      <c r="V1576" s="49" t="s">
        <v>708</v>
      </c>
      <c r="X1576" s="49" t="s">
        <v>703</v>
      </c>
      <c r="Y1576" s="49" t="s">
        <v>704</v>
      </c>
    </row>
    <row r="1577" spans="1:25" ht="12" customHeight="1">
      <c r="A1577" s="49" t="s">
        <v>1397</v>
      </c>
      <c r="C1577" s="57" t="e">
        <f>_xlfn.XLOOKUP(F1577,truck_and_mark!B:B,truck_and_mark!A:A)</f>
        <v>#N/A</v>
      </c>
      <c r="F1577" s="32" t="s">
        <v>1575</v>
      </c>
      <c r="G1577" s="49" t="s">
        <v>703</v>
      </c>
      <c r="H1577" s="49" t="s">
        <v>704</v>
      </c>
      <c r="I1577" s="49" t="s">
        <v>705</v>
      </c>
      <c r="J1577" s="49">
        <v>1</v>
      </c>
      <c r="K1577" s="49">
        <v>47</v>
      </c>
      <c r="L1577" s="49">
        <v>1880</v>
      </c>
      <c r="M1577" s="49">
        <v>1985</v>
      </c>
      <c r="N1577" s="49">
        <v>8543909000</v>
      </c>
      <c r="O1577" s="49">
        <v>40</v>
      </c>
      <c r="Q1577" s="49">
        <v>14838.8</v>
      </c>
      <c r="R1577" s="49">
        <v>13364.2</v>
      </c>
      <c r="S1577" s="49">
        <v>16.350000000000001</v>
      </c>
      <c r="T1577" s="49">
        <v>1458.25</v>
      </c>
      <c r="U1577" s="49" t="s">
        <v>707</v>
      </c>
      <c r="V1577" s="49" t="s">
        <v>708</v>
      </c>
      <c r="X1577" s="49" t="s">
        <v>703</v>
      </c>
      <c r="Y1577" s="49" t="s">
        <v>704</v>
      </c>
    </row>
    <row r="1578" spans="1:25" ht="12" customHeight="1">
      <c r="A1578" s="49" t="s">
        <v>1397</v>
      </c>
      <c r="C1578" s="57" t="e">
        <f>_xlfn.XLOOKUP(F1578,truck_and_mark!B:B,truck_and_mark!A:A)</f>
        <v>#N/A</v>
      </c>
      <c r="F1578" s="32" t="s">
        <v>1576</v>
      </c>
      <c r="G1578" s="49" t="s">
        <v>703</v>
      </c>
      <c r="H1578" s="49" t="s">
        <v>704</v>
      </c>
      <c r="I1578" s="49" t="s">
        <v>705</v>
      </c>
      <c r="J1578" s="49">
        <v>1</v>
      </c>
      <c r="K1578" s="49">
        <v>47</v>
      </c>
      <c r="L1578" s="49">
        <v>1880</v>
      </c>
      <c r="M1578" s="49">
        <v>1985</v>
      </c>
      <c r="N1578" s="49">
        <v>8543909000</v>
      </c>
      <c r="O1578" s="49">
        <v>40</v>
      </c>
      <c r="Q1578" s="49">
        <v>14838.8</v>
      </c>
      <c r="R1578" s="49">
        <v>13364.2</v>
      </c>
      <c r="S1578" s="49">
        <v>16.350000000000001</v>
      </c>
      <c r="T1578" s="49">
        <v>1458.25</v>
      </c>
      <c r="U1578" s="49" t="s">
        <v>707</v>
      </c>
      <c r="V1578" s="49" t="s">
        <v>708</v>
      </c>
      <c r="X1578" s="49" t="s">
        <v>703</v>
      </c>
      <c r="Y1578" s="49" t="s">
        <v>704</v>
      </c>
    </row>
    <row r="1579" spans="1:25" ht="12" customHeight="1">
      <c r="A1579" s="49" t="s">
        <v>1397</v>
      </c>
      <c r="C1579" s="57" t="e">
        <f>_xlfn.XLOOKUP(F1579,truck_and_mark!B:B,truck_and_mark!A:A)</f>
        <v>#N/A</v>
      </c>
      <c r="F1579" s="32" t="s">
        <v>1577</v>
      </c>
      <c r="G1579" s="49" t="s">
        <v>703</v>
      </c>
      <c r="H1579" s="49" t="s">
        <v>704</v>
      </c>
      <c r="I1579" s="49" t="s">
        <v>705</v>
      </c>
      <c r="J1579" s="49">
        <v>1</v>
      </c>
      <c r="K1579" s="49">
        <v>47</v>
      </c>
      <c r="L1579" s="49">
        <v>1880</v>
      </c>
      <c r="M1579" s="49">
        <v>1985</v>
      </c>
      <c r="N1579" s="49">
        <v>8543909000</v>
      </c>
      <c r="O1579" s="49">
        <v>40</v>
      </c>
      <c r="Q1579" s="49">
        <v>14838.8</v>
      </c>
      <c r="R1579" s="49">
        <v>13364.2</v>
      </c>
      <c r="S1579" s="49">
        <v>16.350000000000001</v>
      </c>
      <c r="T1579" s="49">
        <v>1458.25</v>
      </c>
      <c r="U1579" s="49" t="s">
        <v>707</v>
      </c>
      <c r="V1579" s="49" t="s">
        <v>708</v>
      </c>
      <c r="X1579" s="49" t="s">
        <v>703</v>
      </c>
      <c r="Y1579" s="49" t="s">
        <v>704</v>
      </c>
    </row>
    <row r="1580" spans="1:25" ht="12" customHeight="1">
      <c r="A1580" s="49" t="s">
        <v>1397</v>
      </c>
      <c r="C1580" s="57" t="e">
        <f>_xlfn.XLOOKUP(F1580,truck_and_mark!B:B,truck_and_mark!A:A)</f>
        <v>#N/A</v>
      </c>
      <c r="F1580" s="32" t="s">
        <v>1578</v>
      </c>
      <c r="G1580" s="49" t="s">
        <v>703</v>
      </c>
      <c r="H1580" s="49" t="s">
        <v>704</v>
      </c>
      <c r="I1580" s="49" t="s">
        <v>705</v>
      </c>
      <c r="J1580" s="49">
        <v>1</v>
      </c>
      <c r="K1580" s="49">
        <v>47</v>
      </c>
      <c r="L1580" s="49">
        <v>1880</v>
      </c>
      <c r="M1580" s="49">
        <v>1985</v>
      </c>
      <c r="N1580" s="49">
        <v>8543909000</v>
      </c>
      <c r="O1580" s="49">
        <v>40</v>
      </c>
      <c r="Q1580" s="49">
        <v>14838.8</v>
      </c>
      <c r="R1580" s="49">
        <v>13364.2</v>
      </c>
      <c r="S1580" s="49">
        <v>16.350000000000001</v>
      </c>
      <c r="T1580" s="49">
        <v>1458.25</v>
      </c>
      <c r="U1580" s="49" t="s">
        <v>707</v>
      </c>
      <c r="V1580" s="49" t="s">
        <v>708</v>
      </c>
      <c r="X1580" s="49" t="s">
        <v>703</v>
      </c>
      <c r="Y1580" s="49" t="s">
        <v>704</v>
      </c>
    </row>
    <row r="1581" spans="1:25" ht="12" customHeight="1">
      <c r="A1581" s="49" t="s">
        <v>1397</v>
      </c>
      <c r="C1581" s="57" t="e">
        <f>_xlfn.XLOOKUP(F1581,truck_and_mark!B:B,truck_and_mark!A:A)</f>
        <v>#N/A</v>
      </c>
      <c r="F1581" s="32" t="s">
        <v>1579</v>
      </c>
      <c r="G1581" s="49" t="s">
        <v>703</v>
      </c>
      <c r="H1581" s="49" t="s">
        <v>704</v>
      </c>
      <c r="I1581" s="49" t="s">
        <v>705</v>
      </c>
      <c r="J1581" s="49">
        <v>1</v>
      </c>
      <c r="K1581" s="49">
        <v>47</v>
      </c>
      <c r="L1581" s="49">
        <v>1880</v>
      </c>
      <c r="M1581" s="49">
        <v>1985</v>
      </c>
      <c r="N1581" s="49">
        <v>8543909000</v>
      </c>
      <c r="O1581" s="49">
        <v>40</v>
      </c>
      <c r="Q1581" s="49">
        <v>14838.8</v>
      </c>
      <c r="R1581" s="49">
        <v>13364.2</v>
      </c>
      <c r="S1581" s="49">
        <v>16.350000000000001</v>
      </c>
      <c r="T1581" s="49">
        <v>1458.25</v>
      </c>
      <c r="U1581" s="49" t="s">
        <v>707</v>
      </c>
      <c r="V1581" s="49" t="s">
        <v>708</v>
      </c>
      <c r="X1581" s="49" t="s">
        <v>703</v>
      </c>
      <c r="Y1581" s="49" t="s">
        <v>704</v>
      </c>
    </row>
    <row r="1582" spans="1:25" ht="12" customHeight="1">
      <c r="A1582" s="49" t="s">
        <v>1397</v>
      </c>
      <c r="C1582" s="57" t="e">
        <f>_xlfn.XLOOKUP(F1582,truck_and_mark!B:B,truck_and_mark!A:A)</f>
        <v>#N/A</v>
      </c>
      <c r="F1582" s="32" t="s">
        <v>1580</v>
      </c>
      <c r="G1582" s="49" t="s">
        <v>703</v>
      </c>
      <c r="H1582" s="49" t="s">
        <v>704</v>
      </c>
      <c r="I1582" s="49" t="s">
        <v>705</v>
      </c>
      <c r="J1582" s="49">
        <v>1</v>
      </c>
      <c r="K1582" s="49">
        <v>47</v>
      </c>
      <c r="L1582" s="49">
        <v>1880</v>
      </c>
      <c r="M1582" s="49">
        <v>1985</v>
      </c>
      <c r="N1582" s="49">
        <v>8543909000</v>
      </c>
      <c r="O1582" s="49">
        <v>40</v>
      </c>
      <c r="Q1582" s="49">
        <v>14838.8</v>
      </c>
      <c r="R1582" s="49">
        <v>13364.2</v>
      </c>
      <c r="S1582" s="49">
        <v>16.350000000000001</v>
      </c>
      <c r="T1582" s="49">
        <v>1458.25</v>
      </c>
      <c r="U1582" s="49" t="s">
        <v>707</v>
      </c>
      <c r="V1582" s="49" t="s">
        <v>708</v>
      </c>
      <c r="X1582" s="49" t="s">
        <v>703</v>
      </c>
      <c r="Y1582" s="49" t="s">
        <v>704</v>
      </c>
    </row>
    <row r="1583" spans="1:25" ht="12" customHeight="1">
      <c r="A1583" s="49" t="s">
        <v>1397</v>
      </c>
      <c r="C1583" s="57" t="e">
        <f>_xlfn.XLOOKUP(F1583,truck_and_mark!B:B,truck_and_mark!A:A)</f>
        <v>#N/A</v>
      </c>
      <c r="F1583" s="32" t="s">
        <v>1582</v>
      </c>
      <c r="G1583" s="49" t="s">
        <v>703</v>
      </c>
      <c r="H1583" s="49" t="s">
        <v>704</v>
      </c>
      <c r="I1583" s="49" t="s">
        <v>705</v>
      </c>
      <c r="J1583" s="49">
        <v>1</v>
      </c>
      <c r="K1583" s="49">
        <v>47</v>
      </c>
      <c r="L1583" s="49">
        <v>1880</v>
      </c>
      <c r="M1583" s="49">
        <v>1985</v>
      </c>
      <c r="N1583" s="49">
        <v>8543909000</v>
      </c>
      <c r="O1583" s="49">
        <v>40</v>
      </c>
      <c r="Q1583" s="49">
        <v>14838.8</v>
      </c>
      <c r="R1583" s="49">
        <v>13364.2</v>
      </c>
      <c r="S1583" s="49">
        <v>16.350000000000001</v>
      </c>
      <c r="T1583" s="49">
        <v>1458.25</v>
      </c>
      <c r="U1583" s="49" t="s">
        <v>707</v>
      </c>
      <c r="V1583" s="49" t="s">
        <v>708</v>
      </c>
      <c r="X1583" s="49" t="s">
        <v>703</v>
      </c>
      <c r="Y1583" s="49" t="s">
        <v>704</v>
      </c>
    </row>
    <row r="1584" spans="1:25" ht="12" customHeight="1">
      <c r="A1584" s="49" t="s">
        <v>1397</v>
      </c>
      <c r="C1584" s="57" t="e">
        <f>_xlfn.XLOOKUP(F1584,truck_and_mark!B:B,truck_and_mark!A:A)</f>
        <v>#N/A</v>
      </c>
      <c r="F1584" s="32" t="s">
        <v>1584</v>
      </c>
      <c r="G1584" s="49" t="s">
        <v>703</v>
      </c>
      <c r="H1584" s="49" t="s">
        <v>704</v>
      </c>
      <c r="I1584" s="49" t="s">
        <v>705</v>
      </c>
      <c r="J1584" s="49">
        <v>1</v>
      </c>
      <c r="K1584" s="49">
        <v>47</v>
      </c>
      <c r="L1584" s="49">
        <v>1880</v>
      </c>
      <c r="M1584" s="49">
        <v>1985</v>
      </c>
      <c r="N1584" s="49">
        <v>8543909000</v>
      </c>
      <c r="O1584" s="49">
        <v>40</v>
      </c>
      <c r="Q1584" s="49">
        <v>14838.8</v>
      </c>
      <c r="R1584" s="49">
        <v>13364.2</v>
      </c>
      <c r="S1584" s="49">
        <v>16.350000000000001</v>
      </c>
      <c r="T1584" s="49">
        <v>1458.25</v>
      </c>
      <c r="U1584" s="49" t="s">
        <v>707</v>
      </c>
      <c r="V1584" s="49" t="s">
        <v>708</v>
      </c>
      <c r="X1584" s="49" t="s">
        <v>703</v>
      </c>
      <c r="Y1584" s="49" t="s">
        <v>704</v>
      </c>
    </row>
    <row r="1585" spans="1:25" ht="12" customHeight="1">
      <c r="A1585" s="49" t="s">
        <v>1397</v>
      </c>
      <c r="C1585" s="57" t="e">
        <f>_xlfn.XLOOKUP(F1585,truck_and_mark!B:B,truck_and_mark!A:A)</f>
        <v>#N/A</v>
      </c>
      <c r="F1585" s="32" t="s">
        <v>1586</v>
      </c>
      <c r="G1585" s="49" t="s">
        <v>703</v>
      </c>
      <c r="H1585" s="49" t="s">
        <v>704</v>
      </c>
      <c r="I1585" s="49" t="s">
        <v>705</v>
      </c>
      <c r="J1585" s="49">
        <v>1</v>
      </c>
      <c r="K1585" s="49">
        <v>47</v>
      </c>
      <c r="L1585" s="49">
        <v>1880</v>
      </c>
      <c r="M1585" s="49">
        <v>1985</v>
      </c>
      <c r="N1585" s="49">
        <v>8543909000</v>
      </c>
      <c r="O1585" s="49">
        <v>40</v>
      </c>
      <c r="Q1585" s="49">
        <v>14838.8</v>
      </c>
      <c r="R1585" s="49">
        <v>13364.2</v>
      </c>
      <c r="S1585" s="49">
        <v>16.350000000000001</v>
      </c>
      <c r="T1585" s="49">
        <v>1458.25</v>
      </c>
      <c r="U1585" s="49" t="s">
        <v>707</v>
      </c>
      <c r="V1585" s="49" t="s">
        <v>708</v>
      </c>
      <c r="X1585" s="49" t="s">
        <v>703</v>
      </c>
      <c r="Y1585" s="49" t="s">
        <v>704</v>
      </c>
    </row>
    <row r="1586" spans="1:25" ht="12" customHeight="1">
      <c r="A1586" s="49" t="s">
        <v>1397</v>
      </c>
      <c r="C1586" s="57" t="e">
        <f>_xlfn.XLOOKUP(F1586,truck_and_mark!B:B,truck_and_mark!A:A)</f>
        <v>#N/A</v>
      </c>
      <c r="F1586" s="32" t="s">
        <v>1588</v>
      </c>
      <c r="G1586" s="49" t="s">
        <v>703</v>
      </c>
      <c r="H1586" s="49" t="s">
        <v>704</v>
      </c>
      <c r="I1586" s="49" t="s">
        <v>705</v>
      </c>
      <c r="J1586" s="49">
        <v>1</v>
      </c>
      <c r="K1586" s="49">
        <v>47</v>
      </c>
      <c r="L1586" s="49">
        <v>1880</v>
      </c>
      <c r="M1586" s="49">
        <v>1985</v>
      </c>
      <c r="N1586" s="49">
        <v>8543909000</v>
      </c>
      <c r="O1586" s="49">
        <v>40</v>
      </c>
      <c r="Q1586" s="49">
        <v>14838.8</v>
      </c>
      <c r="R1586" s="49">
        <v>13364.2</v>
      </c>
      <c r="S1586" s="49">
        <v>16.350000000000001</v>
      </c>
      <c r="T1586" s="49">
        <v>1458.25</v>
      </c>
      <c r="U1586" s="49" t="s">
        <v>707</v>
      </c>
      <c r="V1586" s="49" t="s">
        <v>708</v>
      </c>
      <c r="X1586" s="49" t="s">
        <v>703</v>
      </c>
      <c r="Y1586" s="49" t="s">
        <v>704</v>
      </c>
    </row>
    <row r="1587" spans="1:25" ht="12" customHeight="1">
      <c r="A1587" s="49" t="s">
        <v>1397</v>
      </c>
      <c r="C1587" s="57" t="e">
        <f>_xlfn.XLOOKUP(F1587,truck_and_mark!B:B,truck_and_mark!A:A)</f>
        <v>#N/A</v>
      </c>
      <c r="F1587" s="32" t="s">
        <v>1589</v>
      </c>
      <c r="G1587" s="49" t="s">
        <v>703</v>
      </c>
      <c r="H1587" s="49" t="s">
        <v>704</v>
      </c>
      <c r="I1587" s="49" t="s">
        <v>705</v>
      </c>
      <c r="J1587" s="49">
        <v>1</v>
      </c>
      <c r="K1587" s="49">
        <v>47</v>
      </c>
      <c r="L1587" s="49">
        <v>1880</v>
      </c>
      <c r="M1587" s="49">
        <v>1985</v>
      </c>
      <c r="N1587" s="49">
        <v>8543909000</v>
      </c>
      <c r="O1587" s="49">
        <v>40</v>
      </c>
      <c r="Q1587" s="49">
        <v>14838.8</v>
      </c>
      <c r="R1587" s="49">
        <v>13364.2</v>
      </c>
      <c r="S1587" s="49">
        <v>16.350000000000001</v>
      </c>
      <c r="T1587" s="49">
        <v>1458.25</v>
      </c>
      <c r="U1587" s="49" t="s">
        <v>707</v>
      </c>
      <c r="V1587" s="49" t="s">
        <v>708</v>
      </c>
      <c r="X1587" s="49" t="s">
        <v>703</v>
      </c>
      <c r="Y1587" s="49" t="s">
        <v>704</v>
      </c>
    </row>
    <row r="1588" spans="1:25" ht="12" customHeight="1">
      <c r="A1588" s="49" t="s">
        <v>1397</v>
      </c>
      <c r="C1588" s="57" t="e">
        <f>_xlfn.XLOOKUP(F1588,truck_and_mark!B:B,truck_and_mark!A:A)</f>
        <v>#N/A</v>
      </c>
      <c r="F1588" s="32" t="s">
        <v>1590</v>
      </c>
      <c r="G1588" s="49" t="s">
        <v>703</v>
      </c>
      <c r="H1588" s="49" t="s">
        <v>704</v>
      </c>
      <c r="I1588" s="49" t="s">
        <v>705</v>
      </c>
      <c r="J1588" s="49">
        <v>1</v>
      </c>
      <c r="K1588" s="49">
        <v>47</v>
      </c>
      <c r="L1588" s="49">
        <v>1880</v>
      </c>
      <c r="M1588" s="49">
        <v>1985</v>
      </c>
      <c r="N1588" s="49">
        <v>8543909000</v>
      </c>
      <c r="O1588" s="49">
        <v>40</v>
      </c>
      <c r="Q1588" s="49">
        <v>14838.8</v>
      </c>
      <c r="R1588" s="49">
        <v>13364.2</v>
      </c>
      <c r="S1588" s="49">
        <v>16.350000000000001</v>
      </c>
      <c r="T1588" s="49">
        <v>1458.25</v>
      </c>
      <c r="U1588" s="49" t="s">
        <v>707</v>
      </c>
      <c r="V1588" s="49" t="s">
        <v>708</v>
      </c>
      <c r="X1588" s="49" t="s">
        <v>703</v>
      </c>
      <c r="Y1588" s="49" t="s">
        <v>704</v>
      </c>
    </row>
    <row r="1589" spans="1:25" ht="12" customHeight="1">
      <c r="A1589" s="49" t="s">
        <v>1397</v>
      </c>
      <c r="C1589" s="57" t="e">
        <f>_xlfn.XLOOKUP(F1589,truck_and_mark!B:B,truck_and_mark!A:A)</f>
        <v>#N/A</v>
      </c>
      <c r="F1589" s="32" t="s">
        <v>1591</v>
      </c>
      <c r="G1589" s="49" t="s">
        <v>703</v>
      </c>
      <c r="H1589" s="49" t="s">
        <v>704</v>
      </c>
      <c r="I1589" s="49" t="s">
        <v>705</v>
      </c>
      <c r="J1589" s="49">
        <v>1</v>
      </c>
      <c r="K1589" s="49">
        <v>47</v>
      </c>
      <c r="L1589" s="49">
        <v>1880</v>
      </c>
      <c r="M1589" s="49">
        <v>1985</v>
      </c>
      <c r="N1589" s="49">
        <v>8543909000</v>
      </c>
      <c r="O1589" s="49">
        <v>40</v>
      </c>
      <c r="Q1589" s="49">
        <v>14838.8</v>
      </c>
      <c r="R1589" s="49">
        <v>13364.2</v>
      </c>
      <c r="S1589" s="49">
        <v>16.350000000000001</v>
      </c>
      <c r="T1589" s="49">
        <v>1458.25</v>
      </c>
      <c r="U1589" s="49" t="s">
        <v>707</v>
      </c>
      <c r="V1589" s="49" t="s">
        <v>708</v>
      </c>
      <c r="X1589" s="49" t="s">
        <v>703</v>
      </c>
      <c r="Y1589" s="49" t="s">
        <v>704</v>
      </c>
    </row>
    <row r="1590" spans="1:25" ht="12" customHeight="1">
      <c r="A1590" s="49" t="s">
        <v>1397</v>
      </c>
      <c r="C1590" s="57" t="e">
        <f>_xlfn.XLOOKUP(F1590,truck_and_mark!B:B,truck_and_mark!A:A)</f>
        <v>#N/A</v>
      </c>
      <c r="F1590" s="32" t="s">
        <v>1594</v>
      </c>
      <c r="G1590" s="49" t="s">
        <v>703</v>
      </c>
      <c r="H1590" s="49" t="s">
        <v>704</v>
      </c>
      <c r="I1590" s="49" t="s">
        <v>705</v>
      </c>
      <c r="J1590" s="49">
        <v>1</v>
      </c>
      <c r="K1590" s="49">
        <v>47</v>
      </c>
      <c r="L1590" s="49">
        <v>1880</v>
      </c>
      <c r="M1590" s="49">
        <v>1985</v>
      </c>
      <c r="N1590" s="49">
        <v>8543909000</v>
      </c>
      <c r="O1590" s="49">
        <v>40</v>
      </c>
      <c r="Q1590" s="49">
        <v>14838.8</v>
      </c>
      <c r="R1590" s="49">
        <v>13364.2</v>
      </c>
      <c r="S1590" s="49">
        <v>16.350000000000001</v>
      </c>
      <c r="T1590" s="49">
        <v>1458.25</v>
      </c>
      <c r="U1590" s="49" t="s">
        <v>707</v>
      </c>
      <c r="V1590" s="49" t="s">
        <v>708</v>
      </c>
      <c r="X1590" s="49" t="s">
        <v>703</v>
      </c>
      <c r="Y1590" s="49" t="s">
        <v>704</v>
      </c>
    </row>
    <row r="1591" spans="1:25" ht="12" customHeight="1">
      <c r="A1591" s="49" t="s">
        <v>1397</v>
      </c>
      <c r="C1591" s="57" t="e">
        <f>_xlfn.XLOOKUP(F1591,truck_and_mark!B:B,truck_and_mark!A:A)</f>
        <v>#N/A</v>
      </c>
      <c r="F1591" s="32" t="s">
        <v>1595</v>
      </c>
      <c r="G1591" s="49" t="s">
        <v>703</v>
      </c>
      <c r="H1591" s="49" t="s">
        <v>704</v>
      </c>
      <c r="I1591" s="49" t="s">
        <v>705</v>
      </c>
      <c r="J1591" s="49">
        <v>1</v>
      </c>
      <c r="K1591" s="49">
        <v>47</v>
      </c>
      <c r="L1591" s="49">
        <v>1880</v>
      </c>
      <c r="M1591" s="49">
        <v>1985</v>
      </c>
      <c r="N1591" s="49">
        <v>8543909000</v>
      </c>
      <c r="O1591" s="49">
        <v>40</v>
      </c>
      <c r="Q1591" s="49">
        <v>14838.8</v>
      </c>
      <c r="R1591" s="49">
        <v>13364.2</v>
      </c>
      <c r="S1591" s="49">
        <v>16.350000000000001</v>
      </c>
      <c r="T1591" s="49">
        <v>1458.25</v>
      </c>
      <c r="U1591" s="49" t="s">
        <v>707</v>
      </c>
      <c r="V1591" s="49" t="s">
        <v>708</v>
      </c>
      <c r="X1591" s="49" t="s">
        <v>703</v>
      </c>
      <c r="Y1591" s="49" t="s">
        <v>704</v>
      </c>
    </row>
    <row r="1592" spans="1:25" ht="12" customHeight="1">
      <c r="A1592" s="49" t="s">
        <v>1397</v>
      </c>
      <c r="C1592" s="57" t="e">
        <f>_xlfn.XLOOKUP(F1592,truck_and_mark!B:B,truck_and_mark!A:A)</f>
        <v>#N/A</v>
      </c>
      <c r="F1592" s="32" t="s">
        <v>1596</v>
      </c>
      <c r="G1592" s="49" t="s">
        <v>703</v>
      </c>
      <c r="H1592" s="49" t="s">
        <v>704</v>
      </c>
      <c r="I1592" s="49" t="s">
        <v>705</v>
      </c>
      <c r="J1592" s="49">
        <v>1</v>
      </c>
      <c r="K1592" s="49">
        <v>47</v>
      </c>
      <c r="L1592" s="49">
        <v>1880</v>
      </c>
      <c r="M1592" s="49">
        <v>1985</v>
      </c>
      <c r="N1592" s="49">
        <v>8543909000</v>
      </c>
      <c r="O1592" s="49">
        <v>40</v>
      </c>
      <c r="Q1592" s="49">
        <v>14838.8</v>
      </c>
      <c r="R1592" s="49">
        <v>13364.2</v>
      </c>
      <c r="S1592" s="49">
        <v>16.350000000000001</v>
      </c>
      <c r="T1592" s="49">
        <v>1458.25</v>
      </c>
      <c r="U1592" s="49" t="s">
        <v>707</v>
      </c>
      <c r="V1592" s="49" t="s">
        <v>708</v>
      </c>
      <c r="X1592" s="49" t="s">
        <v>703</v>
      </c>
      <c r="Y1592" s="49" t="s">
        <v>704</v>
      </c>
    </row>
    <row r="1593" spans="1:25" ht="12" customHeight="1">
      <c r="A1593" s="49" t="s">
        <v>1397</v>
      </c>
      <c r="C1593" s="57" t="e">
        <f>_xlfn.XLOOKUP(F1593,truck_and_mark!B:B,truck_and_mark!A:A)</f>
        <v>#N/A</v>
      </c>
      <c r="F1593" s="32" t="s">
        <v>1597</v>
      </c>
      <c r="G1593" s="49" t="s">
        <v>703</v>
      </c>
      <c r="H1593" s="49" t="s">
        <v>704</v>
      </c>
      <c r="I1593" s="49" t="s">
        <v>705</v>
      </c>
      <c r="J1593" s="49">
        <v>1</v>
      </c>
      <c r="K1593" s="49">
        <v>47</v>
      </c>
      <c r="L1593" s="49">
        <v>1880</v>
      </c>
      <c r="M1593" s="49">
        <v>1985</v>
      </c>
      <c r="N1593" s="49">
        <v>8543909000</v>
      </c>
      <c r="O1593" s="49">
        <v>40</v>
      </c>
      <c r="Q1593" s="49">
        <v>14838.8</v>
      </c>
      <c r="R1593" s="49">
        <v>13364.2</v>
      </c>
      <c r="S1593" s="49">
        <v>16.350000000000001</v>
      </c>
      <c r="T1593" s="49">
        <v>1458.25</v>
      </c>
      <c r="U1593" s="49" t="s">
        <v>707</v>
      </c>
      <c r="V1593" s="49" t="s">
        <v>708</v>
      </c>
      <c r="X1593" s="49" t="s">
        <v>703</v>
      </c>
      <c r="Y1593" s="49" t="s">
        <v>704</v>
      </c>
    </row>
    <row r="1594" spans="1:25" ht="12" customHeight="1">
      <c r="A1594" s="49" t="s">
        <v>1397</v>
      </c>
      <c r="C1594" s="57" t="e">
        <f>_xlfn.XLOOKUP(F1594,truck_and_mark!B:B,truck_and_mark!A:A)</f>
        <v>#N/A</v>
      </c>
      <c r="F1594" s="32" t="s">
        <v>1598</v>
      </c>
      <c r="G1594" s="49" t="s">
        <v>703</v>
      </c>
      <c r="H1594" s="49" t="s">
        <v>704</v>
      </c>
      <c r="I1594" s="49" t="s">
        <v>705</v>
      </c>
      <c r="J1594" s="49">
        <v>1</v>
      </c>
      <c r="K1594" s="49">
        <v>47</v>
      </c>
      <c r="L1594" s="49">
        <v>1880</v>
      </c>
      <c r="M1594" s="49">
        <v>1985</v>
      </c>
      <c r="N1594" s="49">
        <v>8543909000</v>
      </c>
      <c r="O1594" s="49">
        <v>40</v>
      </c>
      <c r="Q1594" s="49">
        <v>14838.8</v>
      </c>
      <c r="R1594" s="49">
        <v>13364.2</v>
      </c>
      <c r="S1594" s="49">
        <v>16.350000000000001</v>
      </c>
      <c r="T1594" s="49">
        <v>1458.25</v>
      </c>
      <c r="U1594" s="49" t="s">
        <v>707</v>
      </c>
      <c r="V1594" s="49" t="s">
        <v>708</v>
      </c>
      <c r="X1594" s="49" t="s">
        <v>703</v>
      </c>
      <c r="Y1594" s="49" t="s">
        <v>704</v>
      </c>
    </row>
    <row r="1595" spans="1:25" ht="12" customHeight="1">
      <c r="A1595" s="49" t="s">
        <v>1397</v>
      </c>
      <c r="C1595" s="57" t="e">
        <f>_xlfn.XLOOKUP(F1595,truck_and_mark!B:B,truck_and_mark!A:A)</f>
        <v>#N/A</v>
      </c>
      <c r="F1595" s="32" t="s">
        <v>1601</v>
      </c>
      <c r="G1595" s="49" t="s">
        <v>703</v>
      </c>
      <c r="H1595" s="49" t="s">
        <v>704</v>
      </c>
      <c r="I1595" s="49" t="s">
        <v>705</v>
      </c>
      <c r="J1595" s="49">
        <v>1</v>
      </c>
      <c r="K1595" s="49">
        <v>47</v>
      </c>
      <c r="L1595" s="49">
        <v>1880</v>
      </c>
      <c r="M1595" s="49">
        <v>1985</v>
      </c>
      <c r="N1595" s="49">
        <v>8543909000</v>
      </c>
      <c r="O1595" s="49">
        <v>40</v>
      </c>
      <c r="Q1595" s="49">
        <v>14838.8</v>
      </c>
      <c r="R1595" s="49">
        <v>13364.2</v>
      </c>
      <c r="S1595" s="49">
        <v>16.350000000000001</v>
      </c>
      <c r="T1595" s="49">
        <v>1458.25</v>
      </c>
      <c r="U1595" s="49" t="s">
        <v>707</v>
      </c>
      <c r="V1595" s="49" t="s">
        <v>708</v>
      </c>
      <c r="X1595" s="49" t="s">
        <v>703</v>
      </c>
      <c r="Y1595" s="49" t="s">
        <v>704</v>
      </c>
    </row>
    <row r="1596" spans="1:25" ht="12" customHeight="1">
      <c r="A1596" s="49" t="s">
        <v>1397</v>
      </c>
      <c r="C1596" s="57" t="e">
        <f>_xlfn.XLOOKUP(F1596,truck_and_mark!B:B,truck_and_mark!A:A)</f>
        <v>#N/A</v>
      </c>
      <c r="F1596" s="32" t="s">
        <v>1603</v>
      </c>
      <c r="G1596" s="49" t="s">
        <v>703</v>
      </c>
      <c r="H1596" s="49" t="s">
        <v>704</v>
      </c>
      <c r="I1596" s="49" t="s">
        <v>705</v>
      </c>
      <c r="J1596" s="49">
        <v>1</v>
      </c>
      <c r="K1596" s="49">
        <v>47</v>
      </c>
      <c r="L1596" s="49">
        <v>1880</v>
      </c>
      <c r="M1596" s="49">
        <v>1985</v>
      </c>
      <c r="N1596" s="49">
        <v>8543909000</v>
      </c>
      <c r="O1596" s="49">
        <v>40</v>
      </c>
      <c r="Q1596" s="49">
        <v>14838.8</v>
      </c>
      <c r="R1596" s="49">
        <v>13364.2</v>
      </c>
      <c r="S1596" s="49">
        <v>16.350000000000001</v>
      </c>
      <c r="T1596" s="49">
        <v>1458.25</v>
      </c>
      <c r="U1596" s="49" t="s">
        <v>707</v>
      </c>
      <c r="V1596" s="49" t="s">
        <v>708</v>
      </c>
      <c r="X1596" s="49" t="s">
        <v>703</v>
      </c>
      <c r="Y1596" s="49" t="s">
        <v>704</v>
      </c>
    </row>
    <row r="1597" spans="1:25" ht="12" customHeight="1">
      <c r="A1597" s="49" t="s">
        <v>1397</v>
      </c>
      <c r="C1597" s="57" t="e">
        <f>_xlfn.XLOOKUP(F1597,truck_and_mark!B:B,truck_and_mark!A:A)</f>
        <v>#N/A</v>
      </c>
      <c r="F1597" s="32" t="s">
        <v>1604</v>
      </c>
      <c r="G1597" s="49" t="s">
        <v>703</v>
      </c>
      <c r="H1597" s="49" t="s">
        <v>704</v>
      </c>
      <c r="I1597" s="49" t="s">
        <v>705</v>
      </c>
      <c r="J1597" s="49">
        <v>1</v>
      </c>
      <c r="K1597" s="49">
        <v>47</v>
      </c>
      <c r="L1597" s="49">
        <v>1880</v>
      </c>
      <c r="M1597" s="49">
        <v>1985</v>
      </c>
      <c r="N1597" s="49">
        <v>8543909000</v>
      </c>
      <c r="O1597" s="49">
        <v>40</v>
      </c>
      <c r="Q1597" s="49">
        <v>14838.8</v>
      </c>
      <c r="R1597" s="49">
        <v>13364.2</v>
      </c>
      <c r="S1597" s="49">
        <v>16.350000000000001</v>
      </c>
      <c r="T1597" s="49">
        <v>1458.25</v>
      </c>
      <c r="U1597" s="49" t="s">
        <v>707</v>
      </c>
      <c r="V1597" s="49" t="s">
        <v>708</v>
      </c>
      <c r="X1597" s="49" t="s">
        <v>703</v>
      </c>
      <c r="Y1597" s="49" t="s">
        <v>704</v>
      </c>
    </row>
    <row r="1598" spans="1:25" ht="12" customHeight="1">
      <c r="A1598" s="49" t="s">
        <v>1397</v>
      </c>
      <c r="C1598" s="57" t="e">
        <f>_xlfn.XLOOKUP(F1598,truck_and_mark!B:B,truck_and_mark!A:A)</f>
        <v>#N/A</v>
      </c>
      <c r="F1598" s="32" t="s">
        <v>1605</v>
      </c>
      <c r="G1598" s="49" t="s">
        <v>703</v>
      </c>
      <c r="H1598" s="49" t="s">
        <v>704</v>
      </c>
      <c r="I1598" s="49" t="s">
        <v>705</v>
      </c>
      <c r="J1598" s="49">
        <v>1</v>
      </c>
      <c r="K1598" s="49">
        <v>47</v>
      </c>
      <c r="L1598" s="49">
        <v>1880</v>
      </c>
      <c r="M1598" s="49">
        <v>1985</v>
      </c>
      <c r="N1598" s="49">
        <v>8543909000</v>
      </c>
      <c r="O1598" s="49">
        <v>40</v>
      </c>
      <c r="Q1598" s="49">
        <v>14838.8</v>
      </c>
      <c r="R1598" s="49">
        <v>13364.2</v>
      </c>
      <c r="S1598" s="49">
        <v>16.350000000000001</v>
      </c>
      <c r="T1598" s="49">
        <v>1458.25</v>
      </c>
      <c r="U1598" s="49" t="s">
        <v>707</v>
      </c>
      <c r="V1598" s="49" t="s">
        <v>708</v>
      </c>
      <c r="X1598" s="49" t="s">
        <v>703</v>
      </c>
      <c r="Y1598" s="49" t="s">
        <v>704</v>
      </c>
    </row>
    <row r="1599" spans="1:25" ht="12" customHeight="1">
      <c r="A1599" s="49" t="s">
        <v>1397</v>
      </c>
      <c r="C1599" s="57" t="e">
        <f>_xlfn.XLOOKUP(F1599,truck_and_mark!B:B,truck_and_mark!A:A)</f>
        <v>#N/A</v>
      </c>
      <c r="F1599" s="32" t="s">
        <v>1608</v>
      </c>
      <c r="G1599" s="49" t="s">
        <v>703</v>
      </c>
      <c r="H1599" s="49" t="s">
        <v>704</v>
      </c>
      <c r="I1599" s="49" t="s">
        <v>705</v>
      </c>
      <c r="J1599" s="49">
        <v>1</v>
      </c>
      <c r="K1599" s="49">
        <v>47</v>
      </c>
      <c r="L1599" s="49">
        <v>1880</v>
      </c>
      <c r="M1599" s="49">
        <v>1985</v>
      </c>
      <c r="N1599" s="49">
        <v>8543909000</v>
      </c>
      <c r="O1599" s="49">
        <v>40</v>
      </c>
      <c r="Q1599" s="49">
        <v>14838.8</v>
      </c>
      <c r="R1599" s="49">
        <v>13364.2</v>
      </c>
      <c r="S1599" s="49">
        <v>16.350000000000001</v>
      </c>
      <c r="T1599" s="49">
        <v>1458.25</v>
      </c>
      <c r="U1599" s="49" t="s">
        <v>707</v>
      </c>
      <c r="V1599" s="49" t="s">
        <v>708</v>
      </c>
      <c r="X1599" s="49" t="s">
        <v>703</v>
      </c>
      <c r="Y1599" s="49" t="s">
        <v>704</v>
      </c>
    </row>
    <row r="1600" spans="1:25" ht="12" customHeight="1">
      <c r="A1600" s="49" t="s">
        <v>1397</v>
      </c>
      <c r="C1600" s="57" t="e">
        <f>_xlfn.XLOOKUP(F1600,truck_and_mark!B:B,truck_and_mark!A:A)</f>
        <v>#N/A</v>
      </c>
      <c r="F1600" s="32" t="s">
        <v>1610</v>
      </c>
      <c r="G1600" s="49" t="s">
        <v>703</v>
      </c>
      <c r="H1600" s="49" t="s">
        <v>704</v>
      </c>
      <c r="I1600" s="49" t="s">
        <v>705</v>
      </c>
      <c r="J1600" s="49">
        <v>1</v>
      </c>
      <c r="K1600" s="49">
        <v>47</v>
      </c>
      <c r="L1600" s="49">
        <v>1880</v>
      </c>
      <c r="M1600" s="49">
        <v>1985</v>
      </c>
      <c r="N1600" s="49">
        <v>8543909000</v>
      </c>
      <c r="O1600" s="49">
        <v>40</v>
      </c>
      <c r="Q1600" s="49">
        <v>14838.8</v>
      </c>
      <c r="R1600" s="49">
        <v>13364.2</v>
      </c>
      <c r="S1600" s="49">
        <v>16.350000000000001</v>
      </c>
      <c r="T1600" s="49">
        <v>1458.25</v>
      </c>
      <c r="U1600" s="49" t="s">
        <v>707</v>
      </c>
      <c r="V1600" s="49" t="s">
        <v>708</v>
      </c>
      <c r="X1600" s="49" t="s">
        <v>703</v>
      </c>
      <c r="Y1600" s="49" t="s">
        <v>704</v>
      </c>
    </row>
    <row r="1601" spans="1:25" ht="12" customHeight="1">
      <c r="A1601" s="49" t="s">
        <v>1397</v>
      </c>
      <c r="C1601" s="57" t="e">
        <f>_xlfn.XLOOKUP(F1601,truck_and_mark!B:B,truck_and_mark!A:A)</f>
        <v>#N/A</v>
      </c>
      <c r="F1601" s="32" t="s">
        <v>1611</v>
      </c>
      <c r="G1601" s="49" t="s">
        <v>703</v>
      </c>
      <c r="H1601" s="49" t="s">
        <v>704</v>
      </c>
      <c r="I1601" s="49" t="s">
        <v>705</v>
      </c>
      <c r="J1601" s="49">
        <v>1</v>
      </c>
      <c r="K1601" s="49">
        <v>47</v>
      </c>
      <c r="L1601" s="49">
        <v>1880</v>
      </c>
      <c r="M1601" s="49">
        <v>1985</v>
      </c>
      <c r="N1601" s="49">
        <v>8543909000</v>
      </c>
      <c r="O1601" s="49">
        <v>40</v>
      </c>
      <c r="Q1601" s="49">
        <v>14838.8</v>
      </c>
      <c r="R1601" s="49">
        <v>13364.2</v>
      </c>
      <c r="S1601" s="49">
        <v>16.350000000000001</v>
      </c>
      <c r="T1601" s="49">
        <v>1458.25</v>
      </c>
      <c r="U1601" s="49" t="s">
        <v>707</v>
      </c>
      <c r="V1601" s="49" t="s">
        <v>708</v>
      </c>
      <c r="X1601" s="49" t="s">
        <v>703</v>
      </c>
      <c r="Y1601" s="49" t="s">
        <v>704</v>
      </c>
    </row>
    <row r="1602" spans="1:25" ht="12" customHeight="1">
      <c r="A1602" s="49" t="s">
        <v>1397</v>
      </c>
      <c r="C1602" s="57" t="e">
        <f>_xlfn.XLOOKUP(F1602,truck_and_mark!B:B,truck_and_mark!A:A)</f>
        <v>#N/A</v>
      </c>
      <c r="F1602" s="32" t="s">
        <v>1612</v>
      </c>
      <c r="G1602" s="49" t="s">
        <v>703</v>
      </c>
      <c r="H1602" s="49" t="s">
        <v>704</v>
      </c>
      <c r="I1602" s="49" t="s">
        <v>705</v>
      </c>
      <c r="J1602" s="49">
        <v>1</v>
      </c>
      <c r="K1602" s="49">
        <v>47</v>
      </c>
      <c r="L1602" s="49">
        <v>1880</v>
      </c>
      <c r="M1602" s="49">
        <v>1985</v>
      </c>
      <c r="N1602" s="49">
        <v>8543909000</v>
      </c>
      <c r="O1602" s="49">
        <v>40</v>
      </c>
      <c r="Q1602" s="49">
        <v>14838.8</v>
      </c>
      <c r="R1602" s="49">
        <v>13364.2</v>
      </c>
      <c r="S1602" s="49">
        <v>16.350000000000001</v>
      </c>
      <c r="T1602" s="49">
        <v>1458.25</v>
      </c>
      <c r="U1602" s="49" t="s">
        <v>707</v>
      </c>
      <c r="V1602" s="49" t="s">
        <v>708</v>
      </c>
      <c r="X1602" s="49" t="s">
        <v>703</v>
      </c>
      <c r="Y1602" s="49" t="s">
        <v>704</v>
      </c>
    </row>
    <row r="1603" spans="1:25" ht="12" customHeight="1">
      <c r="A1603" s="49" t="s">
        <v>1397</v>
      </c>
      <c r="C1603" s="57" t="e">
        <f>_xlfn.XLOOKUP(F1603,truck_and_mark!B:B,truck_and_mark!A:A)</f>
        <v>#N/A</v>
      </c>
      <c r="F1603" s="32" t="s">
        <v>1614</v>
      </c>
      <c r="G1603" s="49" t="s">
        <v>703</v>
      </c>
      <c r="H1603" s="49" t="s">
        <v>704</v>
      </c>
      <c r="I1603" s="49" t="s">
        <v>705</v>
      </c>
      <c r="J1603" s="49">
        <v>1</v>
      </c>
      <c r="K1603" s="49">
        <v>47</v>
      </c>
      <c r="L1603" s="49">
        <v>1880</v>
      </c>
      <c r="M1603" s="49">
        <v>1985</v>
      </c>
      <c r="N1603" s="49">
        <v>8543909000</v>
      </c>
      <c r="O1603" s="49">
        <v>40</v>
      </c>
      <c r="Q1603" s="49">
        <v>14838.8</v>
      </c>
      <c r="R1603" s="49">
        <v>13364.2</v>
      </c>
      <c r="S1603" s="49">
        <v>16.350000000000001</v>
      </c>
      <c r="T1603" s="49">
        <v>1458.25</v>
      </c>
      <c r="U1603" s="49" t="s">
        <v>707</v>
      </c>
      <c r="V1603" s="49" t="s">
        <v>708</v>
      </c>
      <c r="X1603" s="49" t="s">
        <v>703</v>
      </c>
      <c r="Y1603" s="49" t="s">
        <v>704</v>
      </c>
    </row>
    <row r="1604" spans="1:25" ht="12" customHeight="1">
      <c r="A1604" s="49" t="s">
        <v>1397</v>
      </c>
      <c r="C1604" s="57" t="e">
        <f>_xlfn.XLOOKUP(F1604,truck_and_mark!B:B,truck_and_mark!A:A)</f>
        <v>#N/A</v>
      </c>
      <c r="F1604" s="32" t="s">
        <v>1619</v>
      </c>
      <c r="G1604" s="49" t="s">
        <v>703</v>
      </c>
      <c r="H1604" s="49" t="s">
        <v>704</v>
      </c>
      <c r="I1604" s="49" t="s">
        <v>705</v>
      </c>
      <c r="J1604" s="49">
        <v>1</v>
      </c>
      <c r="K1604" s="49">
        <v>47</v>
      </c>
      <c r="L1604" s="49">
        <v>1880</v>
      </c>
      <c r="M1604" s="49">
        <v>1985</v>
      </c>
      <c r="N1604" s="49">
        <v>8543909000</v>
      </c>
      <c r="O1604" s="49">
        <v>40</v>
      </c>
      <c r="Q1604" s="49">
        <v>14838.8</v>
      </c>
      <c r="R1604" s="49">
        <v>13364.2</v>
      </c>
      <c r="S1604" s="49">
        <v>16.350000000000001</v>
      </c>
      <c r="T1604" s="49">
        <v>1458.25</v>
      </c>
      <c r="U1604" s="49" t="s">
        <v>707</v>
      </c>
      <c r="V1604" s="49" t="s">
        <v>708</v>
      </c>
      <c r="X1604" s="49" t="s">
        <v>703</v>
      </c>
      <c r="Y1604" s="49" t="s">
        <v>704</v>
      </c>
    </row>
    <row r="1605" spans="1:25" ht="12" customHeight="1">
      <c r="A1605" s="49" t="s">
        <v>1397</v>
      </c>
      <c r="C1605" s="57" t="e">
        <f>_xlfn.XLOOKUP(F1605,truck_and_mark!B:B,truck_and_mark!A:A)</f>
        <v>#N/A</v>
      </c>
      <c r="F1605" s="32" t="s">
        <v>1620</v>
      </c>
      <c r="G1605" s="49" t="s">
        <v>703</v>
      </c>
      <c r="H1605" s="49" t="s">
        <v>704</v>
      </c>
      <c r="I1605" s="49" t="s">
        <v>705</v>
      </c>
      <c r="J1605" s="49">
        <v>1</v>
      </c>
      <c r="K1605" s="49">
        <v>47</v>
      </c>
      <c r="L1605" s="49">
        <v>1880</v>
      </c>
      <c r="M1605" s="49">
        <v>1985</v>
      </c>
      <c r="N1605" s="49">
        <v>8543909000</v>
      </c>
      <c r="O1605" s="49">
        <v>40</v>
      </c>
      <c r="Q1605" s="49">
        <v>14838.8</v>
      </c>
      <c r="R1605" s="49">
        <v>13364.2</v>
      </c>
      <c r="S1605" s="49">
        <v>16.350000000000001</v>
      </c>
      <c r="T1605" s="49">
        <v>1458.25</v>
      </c>
      <c r="U1605" s="49" t="s">
        <v>707</v>
      </c>
      <c r="V1605" s="49" t="s">
        <v>708</v>
      </c>
      <c r="X1605" s="49" t="s">
        <v>703</v>
      </c>
      <c r="Y1605" s="49" t="s">
        <v>704</v>
      </c>
    </row>
    <row r="1606" spans="1:25" ht="12" customHeight="1">
      <c r="A1606" s="49" t="s">
        <v>1397</v>
      </c>
      <c r="C1606" s="57" t="e">
        <f>_xlfn.XLOOKUP(F1606,truck_and_mark!B:B,truck_and_mark!A:A)</f>
        <v>#N/A</v>
      </c>
      <c r="F1606" s="32" t="s">
        <v>1622</v>
      </c>
      <c r="G1606" s="49" t="s">
        <v>703</v>
      </c>
      <c r="H1606" s="49" t="s">
        <v>704</v>
      </c>
      <c r="I1606" s="49" t="s">
        <v>705</v>
      </c>
      <c r="J1606" s="49">
        <v>1</v>
      </c>
      <c r="K1606" s="49">
        <v>47</v>
      </c>
      <c r="L1606" s="49">
        <v>1880</v>
      </c>
      <c r="M1606" s="49">
        <v>1985</v>
      </c>
      <c r="N1606" s="49">
        <v>8543909000</v>
      </c>
      <c r="O1606" s="49">
        <v>40</v>
      </c>
      <c r="Q1606" s="49">
        <v>14838.8</v>
      </c>
      <c r="R1606" s="49">
        <v>13364.2</v>
      </c>
      <c r="S1606" s="49">
        <v>16.350000000000001</v>
      </c>
      <c r="T1606" s="49">
        <v>1458.25</v>
      </c>
      <c r="U1606" s="49" t="s">
        <v>707</v>
      </c>
      <c r="V1606" s="49" t="s">
        <v>708</v>
      </c>
      <c r="X1606" s="49" t="s">
        <v>703</v>
      </c>
      <c r="Y1606" s="49" t="s">
        <v>704</v>
      </c>
    </row>
    <row r="1607" spans="1:25" ht="12" customHeight="1">
      <c r="A1607" s="49" t="s">
        <v>1397</v>
      </c>
      <c r="C1607" s="57" t="e">
        <f>_xlfn.XLOOKUP(F1607,truck_and_mark!B:B,truck_and_mark!A:A)</f>
        <v>#N/A</v>
      </c>
      <c r="F1607" s="32" t="s">
        <v>1644</v>
      </c>
      <c r="G1607" s="49" t="s">
        <v>703</v>
      </c>
      <c r="H1607" s="49" t="s">
        <v>704</v>
      </c>
      <c r="I1607" s="49" t="s">
        <v>705</v>
      </c>
      <c r="J1607" s="49">
        <v>1</v>
      </c>
      <c r="K1607" s="49">
        <v>47</v>
      </c>
      <c r="L1607" s="49">
        <v>1880</v>
      </c>
      <c r="M1607" s="49">
        <v>1985</v>
      </c>
      <c r="N1607" s="49">
        <v>8543909000</v>
      </c>
      <c r="O1607" s="49">
        <v>40</v>
      </c>
      <c r="Q1607" s="49">
        <v>14838.8</v>
      </c>
      <c r="R1607" s="49">
        <v>13364.2</v>
      </c>
      <c r="S1607" s="49">
        <v>16.350000000000001</v>
      </c>
      <c r="T1607" s="49">
        <v>1458.25</v>
      </c>
      <c r="U1607" s="49" t="s">
        <v>707</v>
      </c>
      <c r="V1607" s="49" t="s">
        <v>708</v>
      </c>
      <c r="X1607" s="49" t="s">
        <v>703</v>
      </c>
      <c r="Y1607" s="49" t="s">
        <v>704</v>
      </c>
    </row>
    <row r="1608" spans="1:25" ht="12" customHeight="1">
      <c r="A1608" s="49" t="s">
        <v>1397</v>
      </c>
      <c r="C1608" s="57" t="e">
        <f>_xlfn.XLOOKUP(F1608,truck_and_mark!B:B,truck_and_mark!A:A)</f>
        <v>#N/A</v>
      </c>
      <c r="F1608" s="32" t="s">
        <v>1646</v>
      </c>
      <c r="G1608" s="49" t="s">
        <v>703</v>
      </c>
      <c r="H1608" s="49" t="s">
        <v>704</v>
      </c>
      <c r="I1608" s="49" t="s">
        <v>705</v>
      </c>
      <c r="J1608" s="49">
        <v>1</v>
      </c>
      <c r="K1608" s="49">
        <v>47</v>
      </c>
      <c r="L1608" s="49">
        <v>1880</v>
      </c>
      <c r="M1608" s="49">
        <v>1985</v>
      </c>
      <c r="N1608" s="49">
        <v>8543909000</v>
      </c>
      <c r="O1608" s="49">
        <v>40</v>
      </c>
      <c r="Q1608" s="49">
        <v>14838.8</v>
      </c>
      <c r="R1608" s="49">
        <v>13364.2</v>
      </c>
      <c r="S1608" s="49">
        <v>16.350000000000001</v>
      </c>
      <c r="T1608" s="49">
        <v>1458.25</v>
      </c>
      <c r="U1608" s="49" t="s">
        <v>707</v>
      </c>
      <c r="V1608" s="49" t="s">
        <v>708</v>
      </c>
      <c r="X1608" s="49" t="s">
        <v>703</v>
      </c>
      <c r="Y1608" s="49" t="s">
        <v>704</v>
      </c>
    </row>
    <row r="1609" spans="1:25" ht="12" customHeight="1">
      <c r="A1609" s="49" t="s">
        <v>1397</v>
      </c>
      <c r="C1609" s="57" t="e">
        <f>_xlfn.XLOOKUP(F1609,truck_and_mark!B:B,truck_and_mark!A:A)</f>
        <v>#N/A</v>
      </c>
      <c r="F1609" s="32" t="s">
        <v>1648</v>
      </c>
      <c r="G1609" s="49" t="s">
        <v>703</v>
      </c>
      <c r="H1609" s="49" t="s">
        <v>704</v>
      </c>
      <c r="I1609" s="49" t="s">
        <v>705</v>
      </c>
      <c r="J1609" s="49">
        <v>1</v>
      </c>
      <c r="K1609" s="49">
        <v>47</v>
      </c>
      <c r="L1609" s="49">
        <v>1880</v>
      </c>
      <c r="M1609" s="49">
        <v>1985</v>
      </c>
      <c r="N1609" s="49">
        <v>8543909000</v>
      </c>
      <c r="O1609" s="49">
        <v>40</v>
      </c>
      <c r="Q1609" s="49">
        <v>14838.8</v>
      </c>
      <c r="R1609" s="49">
        <v>13364.2</v>
      </c>
      <c r="S1609" s="49">
        <v>16.350000000000001</v>
      </c>
      <c r="T1609" s="49">
        <v>1458.25</v>
      </c>
      <c r="U1609" s="49" t="s">
        <v>707</v>
      </c>
      <c r="V1609" s="49" t="s">
        <v>708</v>
      </c>
      <c r="X1609" s="49" t="s">
        <v>703</v>
      </c>
      <c r="Y1609" s="49" t="s">
        <v>704</v>
      </c>
    </row>
    <row r="1610" spans="1:25" ht="12" customHeight="1">
      <c r="A1610" s="49" t="s">
        <v>1397</v>
      </c>
      <c r="C1610" s="57" t="e">
        <f>_xlfn.XLOOKUP(F1610,truck_and_mark!B:B,truck_and_mark!A:A)</f>
        <v>#N/A</v>
      </c>
      <c r="F1610" s="32" t="s">
        <v>1650</v>
      </c>
      <c r="G1610" s="49" t="s">
        <v>703</v>
      </c>
      <c r="H1610" s="49" t="s">
        <v>704</v>
      </c>
      <c r="I1610" s="49" t="s">
        <v>705</v>
      </c>
      <c r="J1610" s="49">
        <v>1</v>
      </c>
      <c r="K1610" s="49">
        <v>47</v>
      </c>
      <c r="L1610" s="49">
        <v>1880</v>
      </c>
      <c r="M1610" s="49">
        <v>1985</v>
      </c>
      <c r="N1610" s="49">
        <v>8543909000</v>
      </c>
      <c r="O1610" s="49">
        <v>40</v>
      </c>
      <c r="Q1610" s="49">
        <v>14838.8</v>
      </c>
      <c r="R1610" s="49">
        <v>13364.2</v>
      </c>
      <c r="S1610" s="49">
        <v>16.350000000000001</v>
      </c>
      <c r="T1610" s="49">
        <v>1458.25</v>
      </c>
      <c r="U1610" s="49" t="s">
        <v>707</v>
      </c>
      <c r="V1610" s="49" t="s">
        <v>708</v>
      </c>
      <c r="X1610" s="49" t="s">
        <v>703</v>
      </c>
      <c r="Y1610" s="49" t="s">
        <v>704</v>
      </c>
    </row>
    <row r="1611" spans="1:25" ht="12" customHeight="1">
      <c r="A1611" s="49" t="s">
        <v>1397</v>
      </c>
      <c r="C1611" s="57" t="e">
        <f>_xlfn.XLOOKUP(F1611,truck_and_mark!B:B,truck_and_mark!A:A)</f>
        <v>#N/A</v>
      </c>
      <c r="F1611" s="32" t="s">
        <v>1651</v>
      </c>
      <c r="G1611" s="49" t="s">
        <v>703</v>
      </c>
      <c r="H1611" s="49" t="s">
        <v>704</v>
      </c>
      <c r="I1611" s="49" t="s">
        <v>705</v>
      </c>
      <c r="J1611" s="49">
        <v>1</v>
      </c>
      <c r="K1611" s="49">
        <v>47</v>
      </c>
      <c r="L1611" s="49">
        <v>1880</v>
      </c>
      <c r="M1611" s="49">
        <v>1985</v>
      </c>
      <c r="N1611" s="49">
        <v>8543909000</v>
      </c>
      <c r="O1611" s="49">
        <v>40</v>
      </c>
      <c r="Q1611" s="49">
        <v>14838.8</v>
      </c>
      <c r="R1611" s="49">
        <v>13364.2</v>
      </c>
      <c r="S1611" s="49">
        <v>16.350000000000001</v>
      </c>
      <c r="T1611" s="49">
        <v>1458.25</v>
      </c>
      <c r="U1611" s="49" t="s">
        <v>707</v>
      </c>
      <c r="V1611" s="49" t="s">
        <v>708</v>
      </c>
      <c r="X1611" s="49" t="s">
        <v>703</v>
      </c>
      <c r="Y1611" s="49" t="s">
        <v>704</v>
      </c>
    </row>
    <row r="1612" spans="1:25" ht="12" customHeight="1">
      <c r="A1612" s="49" t="s">
        <v>1397</v>
      </c>
      <c r="C1612" s="57" t="e">
        <f>_xlfn.XLOOKUP(F1612,truck_and_mark!B:B,truck_and_mark!A:A)</f>
        <v>#N/A</v>
      </c>
      <c r="F1612" s="32" t="s">
        <v>1654</v>
      </c>
      <c r="G1612" s="49" t="s">
        <v>703</v>
      </c>
      <c r="H1612" s="49" t="s">
        <v>704</v>
      </c>
      <c r="I1612" s="49" t="s">
        <v>705</v>
      </c>
      <c r="J1612" s="49">
        <v>1</v>
      </c>
      <c r="K1612" s="49">
        <v>47</v>
      </c>
      <c r="L1612" s="49">
        <v>1880</v>
      </c>
      <c r="M1612" s="49">
        <v>1985</v>
      </c>
      <c r="N1612" s="49">
        <v>8543909000</v>
      </c>
      <c r="O1612" s="49">
        <v>40</v>
      </c>
      <c r="Q1612" s="49">
        <v>14838.8</v>
      </c>
      <c r="R1612" s="49">
        <v>13364.2</v>
      </c>
      <c r="S1612" s="49">
        <v>16.350000000000001</v>
      </c>
      <c r="T1612" s="49">
        <v>1458.25</v>
      </c>
      <c r="U1612" s="49" t="s">
        <v>707</v>
      </c>
      <c r="V1612" s="49" t="s">
        <v>708</v>
      </c>
      <c r="X1612" s="49" t="s">
        <v>703</v>
      </c>
      <c r="Y1612" s="49" t="s">
        <v>704</v>
      </c>
    </row>
    <row r="1613" spans="1:25" ht="12" customHeight="1">
      <c r="A1613" s="49" t="s">
        <v>1397</v>
      </c>
      <c r="C1613" s="57" t="e">
        <f>_xlfn.XLOOKUP(F1613,truck_and_mark!B:B,truck_and_mark!A:A)</f>
        <v>#N/A</v>
      </c>
      <c r="F1613" s="32" t="s">
        <v>1657</v>
      </c>
      <c r="G1613" s="49" t="s">
        <v>703</v>
      </c>
      <c r="H1613" s="49" t="s">
        <v>704</v>
      </c>
      <c r="I1613" s="49" t="s">
        <v>705</v>
      </c>
      <c r="J1613" s="49">
        <v>1</v>
      </c>
      <c r="K1613" s="49">
        <v>47</v>
      </c>
      <c r="L1613" s="49">
        <v>1880</v>
      </c>
      <c r="M1613" s="49">
        <v>1985</v>
      </c>
      <c r="N1613" s="49">
        <v>8543909000</v>
      </c>
      <c r="O1613" s="49">
        <v>40</v>
      </c>
      <c r="Q1613" s="49">
        <v>14838.8</v>
      </c>
      <c r="R1613" s="49">
        <v>13364.2</v>
      </c>
      <c r="S1613" s="49">
        <v>16.350000000000001</v>
      </c>
      <c r="T1613" s="49">
        <v>1458.25</v>
      </c>
      <c r="U1613" s="49" t="s">
        <v>707</v>
      </c>
      <c r="V1613" s="49" t="s">
        <v>708</v>
      </c>
      <c r="X1613" s="49" t="s">
        <v>703</v>
      </c>
      <c r="Y1613" s="49" t="s">
        <v>704</v>
      </c>
    </row>
    <row r="1614" spans="1:25" ht="12" customHeight="1">
      <c r="A1614" s="49" t="s">
        <v>1397</v>
      </c>
      <c r="C1614" s="57" t="e">
        <f>_xlfn.XLOOKUP(F1614,truck_and_mark!B:B,truck_and_mark!A:A)</f>
        <v>#N/A</v>
      </c>
      <c r="F1614" s="32" t="s">
        <v>1660</v>
      </c>
      <c r="G1614" s="49" t="s">
        <v>703</v>
      </c>
      <c r="H1614" s="49" t="s">
        <v>704</v>
      </c>
      <c r="I1614" s="49" t="s">
        <v>705</v>
      </c>
      <c r="J1614" s="49">
        <v>1</v>
      </c>
      <c r="K1614" s="49">
        <v>47</v>
      </c>
      <c r="L1614" s="49">
        <v>1880</v>
      </c>
      <c r="M1614" s="49">
        <v>1985</v>
      </c>
      <c r="N1614" s="49">
        <v>8543909000</v>
      </c>
      <c r="O1614" s="49">
        <v>40</v>
      </c>
      <c r="Q1614" s="49">
        <v>14838.8</v>
      </c>
      <c r="R1614" s="49">
        <v>13364.2</v>
      </c>
      <c r="S1614" s="49">
        <v>16.350000000000001</v>
      </c>
      <c r="T1614" s="49">
        <v>1458.25</v>
      </c>
      <c r="U1614" s="49" t="s">
        <v>707</v>
      </c>
      <c r="V1614" s="49" t="s">
        <v>708</v>
      </c>
      <c r="X1614" s="49" t="s">
        <v>703</v>
      </c>
      <c r="Y1614" s="49" t="s">
        <v>704</v>
      </c>
    </row>
    <row r="1615" spans="1:25" ht="12" customHeight="1">
      <c r="A1615" s="49" t="s">
        <v>1397</v>
      </c>
      <c r="C1615" s="57" t="e">
        <f>_xlfn.XLOOKUP(F1615,truck_and_mark!B:B,truck_and_mark!A:A)</f>
        <v>#N/A</v>
      </c>
      <c r="F1615" s="32" t="s">
        <v>1661</v>
      </c>
      <c r="G1615" s="49" t="s">
        <v>703</v>
      </c>
      <c r="H1615" s="49" t="s">
        <v>704</v>
      </c>
      <c r="I1615" s="49" t="s">
        <v>705</v>
      </c>
      <c r="J1615" s="49">
        <v>1</v>
      </c>
      <c r="K1615" s="49">
        <v>47</v>
      </c>
      <c r="L1615" s="49">
        <v>1880</v>
      </c>
      <c r="M1615" s="49">
        <v>1985</v>
      </c>
      <c r="N1615" s="49">
        <v>8543909000</v>
      </c>
      <c r="O1615" s="49">
        <v>40</v>
      </c>
      <c r="Q1615" s="49">
        <v>14838.8</v>
      </c>
      <c r="R1615" s="49">
        <v>13364.2</v>
      </c>
      <c r="S1615" s="49">
        <v>16.350000000000001</v>
      </c>
      <c r="T1615" s="49">
        <v>1458.25</v>
      </c>
      <c r="U1615" s="49" t="s">
        <v>707</v>
      </c>
      <c r="V1615" s="49" t="s">
        <v>708</v>
      </c>
      <c r="X1615" s="49" t="s">
        <v>703</v>
      </c>
      <c r="Y1615" s="49" t="s">
        <v>704</v>
      </c>
    </row>
    <row r="1616" spans="1:25" ht="12" customHeight="1">
      <c r="A1616" s="49" t="s">
        <v>1397</v>
      </c>
      <c r="C1616" s="57" t="e">
        <f>_xlfn.XLOOKUP(F1616,truck_and_mark!B:B,truck_and_mark!A:A)</f>
        <v>#N/A</v>
      </c>
      <c r="F1616" s="32" t="s">
        <v>1662</v>
      </c>
      <c r="G1616" s="49" t="s">
        <v>703</v>
      </c>
      <c r="H1616" s="49" t="s">
        <v>704</v>
      </c>
      <c r="I1616" s="49" t="s">
        <v>705</v>
      </c>
      <c r="J1616" s="49">
        <v>1</v>
      </c>
      <c r="K1616" s="49">
        <v>47</v>
      </c>
      <c r="L1616" s="49">
        <v>1880</v>
      </c>
      <c r="M1616" s="49">
        <v>1985</v>
      </c>
      <c r="N1616" s="49">
        <v>8543909000</v>
      </c>
      <c r="O1616" s="49">
        <v>40</v>
      </c>
      <c r="Q1616" s="49">
        <v>14838.8</v>
      </c>
      <c r="R1616" s="49">
        <v>13364.2</v>
      </c>
      <c r="S1616" s="49">
        <v>16.350000000000001</v>
      </c>
      <c r="T1616" s="49">
        <v>1458.25</v>
      </c>
      <c r="U1616" s="49" t="s">
        <v>707</v>
      </c>
      <c r="V1616" s="49" t="s">
        <v>708</v>
      </c>
      <c r="X1616" s="49" t="s">
        <v>703</v>
      </c>
      <c r="Y1616" s="49" t="s">
        <v>704</v>
      </c>
    </row>
    <row r="1617" spans="1:25" ht="12" customHeight="1">
      <c r="A1617" s="49" t="s">
        <v>1397</v>
      </c>
      <c r="C1617" s="57" t="e">
        <f>_xlfn.XLOOKUP(F1617,truck_and_mark!B:B,truck_and_mark!A:A)</f>
        <v>#N/A</v>
      </c>
      <c r="F1617" s="32" t="s">
        <v>1665</v>
      </c>
      <c r="G1617" s="49" t="s">
        <v>703</v>
      </c>
      <c r="H1617" s="49" t="s">
        <v>704</v>
      </c>
      <c r="I1617" s="49" t="s">
        <v>705</v>
      </c>
      <c r="J1617" s="49">
        <v>1</v>
      </c>
      <c r="K1617" s="49">
        <v>47</v>
      </c>
      <c r="L1617" s="49">
        <v>1880</v>
      </c>
      <c r="M1617" s="49">
        <v>1985</v>
      </c>
      <c r="N1617" s="49">
        <v>8543909000</v>
      </c>
      <c r="O1617" s="49">
        <v>40</v>
      </c>
      <c r="Q1617" s="49">
        <v>14838.8</v>
      </c>
      <c r="R1617" s="49">
        <v>13364.2</v>
      </c>
      <c r="S1617" s="49">
        <v>16.350000000000001</v>
      </c>
      <c r="T1617" s="49">
        <v>1458.25</v>
      </c>
      <c r="U1617" s="49" t="s">
        <v>707</v>
      </c>
      <c r="V1617" s="49" t="s">
        <v>708</v>
      </c>
      <c r="X1617" s="49" t="s">
        <v>703</v>
      </c>
      <c r="Y1617" s="49" t="s">
        <v>704</v>
      </c>
    </row>
    <row r="1618" spans="1:25" ht="12" customHeight="1">
      <c r="A1618" s="49" t="s">
        <v>1397</v>
      </c>
      <c r="C1618" s="57" t="e">
        <f>_xlfn.XLOOKUP(F1618,truck_and_mark!B:B,truck_and_mark!A:A)</f>
        <v>#N/A</v>
      </c>
      <c r="F1618" s="32" t="s">
        <v>1666</v>
      </c>
      <c r="G1618" s="49" t="s">
        <v>703</v>
      </c>
      <c r="H1618" s="49" t="s">
        <v>704</v>
      </c>
      <c r="I1618" s="49" t="s">
        <v>705</v>
      </c>
      <c r="J1618" s="49">
        <v>1</v>
      </c>
      <c r="K1618" s="49">
        <v>47</v>
      </c>
      <c r="L1618" s="49">
        <v>1880</v>
      </c>
      <c r="M1618" s="49">
        <v>1985</v>
      </c>
      <c r="N1618" s="49">
        <v>8543909000</v>
      </c>
      <c r="O1618" s="49">
        <v>40</v>
      </c>
      <c r="Q1618" s="49">
        <v>14838.8</v>
      </c>
      <c r="R1618" s="49">
        <v>13364.2</v>
      </c>
      <c r="S1618" s="49">
        <v>16.350000000000001</v>
      </c>
      <c r="T1618" s="49">
        <v>1458.25</v>
      </c>
      <c r="U1618" s="49" t="s">
        <v>707</v>
      </c>
      <c r="V1618" s="49" t="s">
        <v>708</v>
      </c>
      <c r="X1618" s="49" t="s">
        <v>703</v>
      </c>
      <c r="Y1618" s="49" t="s">
        <v>704</v>
      </c>
    </row>
    <row r="1619" spans="1:25" ht="12" customHeight="1">
      <c r="A1619" s="49" t="s">
        <v>1397</v>
      </c>
      <c r="C1619" s="57" t="e">
        <f>_xlfn.XLOOKUP(F1619,truck_and_mark!B:B,truck_and_mark!A:A)</f>
        <v>#N/A</v>
      </c>
      <c r="F1619" s="32" t="s">
        <v>1668</v>
      </c>
      <c r="G1619" s="49" t="s">
        <v>703</v>
      </c>
      <c r="H1619" s="49" t="s">
        <v>704</v>
      </c>
      <c r="I1619" s="49" t="s">
        <v>705</v>
      </c>
      <c r="J1619" s="49">
        <v>1</v>
      </c>
      <c r="K1619" s="49">
        <v>47</v>
      </c>
      <c r="L1619" s="49">
        <v>1880</v>
      </c>
      <c r="M1619" s="49">
        <v>1985</v>
      </c>
      <c r="N1619" s="49">
        <v>8543909000</v>
      </c>
      <c r="O1619" s="49">
        <v>40</v>
      </c>
      <c r="Q1619" s="49">
        <v>14838.8</v>
      </c>
      <c r="R1619" s="49">
        <v>13364.2</v>
      </c>
      <c r="S1619" s="49">
        <v>16.350000000000001</v>
      </c>
      <c r="T1619" s="49">
        <v>1458.25</v>
      </c>
      <c r="U1619" s="49" t="s">
        <v>707</v>
      </c>
      <c r="V1619" s="49" t="s">
        <v>708</v>
      </c>
      <c r="X1619" s="49" t="s">
        <v>703</v>
      </c>
      <c r="Y1619" s="49" t="s">
        <v>704</v>
      </c>
    </row>
    <row r="1620" spans="1:25" ht="12" customHeight="1">
      <c r="A1620" s="49" t="s">
        <v>1397</v>
      </c>
      <c r="C1620" s="57" t="e">
        <f>_xlfn.XLOOKUP(F1620,truck_and_mark!B:B,truck_and_mark!A:A)</f>
        <v>#N/A</v>
      </c>
      <c r="F1620" s="32" t="s">
        <v>1669</v>
      </c>
      <c r="G1620" s="49" t="s">
        <v>703</v>
      </c>
      <c r="H1620" s="49" t="s">
        <v>704</v>
      </c>
      <c r="I1620" s="49" t="s">
        <v>705</v>
      </c>
      <c r="J1620" s="49">
        <v>1</v>
      </c>
      <c r="K1620" s="49">
        <v>47</v>
      </c>
      <c r="L1620" s="49">
        <v>1880</v>
      </c>
      <c r="M1620" s="49">
        <v>1985</v>
      </c>
      <c r="N1620" s="49">
        <v>8543909000</v>
      </c>
      <c r="O1620" s="49">
        <v>40</v>
      </c>
      <c r="Q1620" s="49">
        <v>14838.8</v>
      </c>
      <c r="R1620" s="49">
        <v>13364.2</v>
      </c>
      <c r="S1620" s="49">
        <v>16.350000000000001</v>
      </c>
      <c r="T1620" s="49">
        <v>1458.25</v>
      </c>
      <c r="U1620" s="49" t="s">
        <v>707</v>
      </c>
      <c r="V1620" s="49" t="s">
        <v>708</v>
      </c>
      <c r="X1620" s="49" t="s">
        <v>703</v>
      </c>
      <c r="Y1620" s="49" t="s">
        <v>704</v>
      </c>
    </row>
    <row r="1621" spans="1:25" ht="12" customHeight="1">
      <c r="A1621" s="49" t="s">
        <v>1397</v>
      </c>
      <c r="C1621" s="57" t="e">
        <f>_xlfn.XLOOKUP(F1621,truck_and_mark!B:B,truck_and_mark!A:A)</f>
        <v>#N/A</v>
      </c>
      <c r="F1621" s="32" t="s">
        <v>1671</v>
      </c>
      <c r="G1621" s="49" t="s">
        <v>703</v>
      </c>
      <c r="H1621" s="49" t="s">
        <v>704</v>
      </c>
      <c r="I1621" s="49" t="s">
        <v>705</v>
      </c>
      <c r="J1621" s="49">
        <v>1</v>
      </c>
      <c r="K1621" s="49">
        <v>47</v>
      </c>
      <c r="L1621" s="49">
        <v>1880</v>
      </c>
      <c r="M1621" s="49">
        <v>1985</v>
      </c>
      <c r="N1621" s="49">
        <v>8543909000</v>
      </c>
      <c r="O1621" s="49">
        <v>40</v>
      </c>
      <c r="Q1621" s="49">
        <v>14838.8</v>
      </c>
      <c r="R1621" s="49">
        <v>13364.2</v>
      </c>
      <c r="S1621" s="49">
        <v>16.350000000000001</v>
      </c>
      <c r="T1621" s="49">
        <v>1458.25</v>
      </c>
      <c r="U1621" s="49" t="s">
        <v>707</v>
      </c>
      <c r="V1621" s="49" t="s">
        <v>708</v>
      </c>
      <c r="X1621" s="49" t="s">
        <v>703</v>
      </c>
      <c r="Y1621" s="49" t="s">
        <v>704</v>
      </c>
    </row>
    <row r="1622" spans="1:25" ht="12" customHeight="1">
      <c r="A1622" s="49" t="s">
        <v>1397</v>
      </c>
      <c r="C1622" s="57" t="e">
        <f>_xlfn.XLOOKUP(F1622,truck_and_mark!B:B,truck_and_mark!A:A)</f>
        <v>#N/A</v>
      </c>
      <c r="F1622" s="32" t="s">
        <v>1672</v>
      </c>
      <c r="G1622" s="49" t="s">
        <v>703</v>
      </c>
      <c r="H1622" s="49" t="s">
        <v>704</v>
      </c>
      <c r="I1622" s="49" t="s">
        <v>705</v>
      </c>
      <c r="J1622" s="49">
        <v>1</v>
      </c>
      <c r="K1622" s="49">
        <v>47</v>
      </c>
      <c r="L1622" s="49">
        <v>1880</v>
      </c>
      <c r="M1622" s="49">
        <v>1985</v>
      </c>
      <c r="N1622" s="49">
        <v>8543909000</v>
      </c>
      <c r="O1622" s="49">
        <v>40</v>
      </c>
      <c r="Q1622" s="49">
        <v>14838.8</v>
      </c>
      <c r="R1622" s="49">
        <v>13364.2</v>
      </c>
      <c r="S1622" s="49">
        <v>16.350000000000001</v>
      </c>
      <c r="T1622" s="49">
        <v>1458.25</v>
      </c>
      <c r="U1622" s="49" t="s">
        <v>707</v>
      </c>
      <c r="V1622" s="49" t="s">
        <v>708</v>
      </c>
      <c r="X1622" s="49" t="s">
        <v>703</v>
      </c>
      <c r="Y1622" s="49" t="s">
        <v>704</v>
      </c>
    </row>
    <row r="1623" spans="1:25" ht="12" customHeight="1">
      <c r="A1623" s="49" t="s">
        <v>1397</v>
      </c>
      <c r="C1623" s="57" t="e">
        <f>_xlfn.XLOOKUP(F1623,truck_and_mark!B:B,truck_and_mark!A:A)</f>
        <v>#N/A</v>
      </c>
      <c r="F1623" s="32" t="s">
        <v>1675</v>
      </c>
      <c r="G1623" s="49" t="s">
        <v>703</v>
      </c>
      <c r="H1623" s="49" t="s">
        <v>704</v>
      </c>
      <c r="I1623" s="49" t="s">
        <v>705</v>
      </c>
      <c r="J1623" s="49">
        <v>1</v>
      </c>
      <c r="K1623" s="49">
        <v>47</v>
      </c>
      <c r="L1623" s="49">
        <v>1880</v>
      </c>
      <c r="M1623" s="49">
        <v>1985</v>
      </c>
      <c r="N1623" s="49">
        <v>8543909000</v>
      </c>
      <c r="O1623" s="49">
        <v>40</v>
      </c>
      <c r="Q1623" s="49">
        <v>14838.8</v>
      </c>
      <c r="R1623" s="49">
        <v>13364.2</v>
      </c>
      <c r="S1623" s="49">
        <v>16.350000000000001</v>
      </c>
      <c r="T1623" s="49">
        <v>1458.25</v>
      </c>
      <c r="U1623" s="49" t="s">
        <v>707</v>
      </c>
      <c r="V1623" s="49" t="s">
        <v>708</v>
      </c>
      <c r="X1623" s="49" t="s">
        <v>703</v>
      </c>
      <c r="Y1623" s="49" t="s">
        <v>704</v>
      </c>
    </row>
    <row r="1624" spans="1:25" ht="12" customHeight="1">
      <c r="A1624" s="49" t="s">
        <v>1397</v>
      </c>
      <c r="C1624" s="57" t="e">
        <f>_xlfn.XLOOKUP(F1624,truck_and_mark!B:B,truck_and_mark!A:A)</f>
        <v>#N/A</v>
      </c>
      <c r="F1624" s="32" t="s">
        <v>1676</v>
      </c>
      <c r="G1624" s="49" t="s">
        <v>703</v>
      </c>
      <c r="H1624" s="49" t="s">
        <v>704</v>
      </c>
      <c r="I1624" s="49" t="s">
        <v>705</v>
      </c>
      <c r="J1624" s="49">
        <v>1</v>
      </c>
      <c r="K1624" s="49">
        <v>47</v>
      </c>
      <c r="L1624" s="49">
        <v>1880</v>
      </c>
      <c r="M1624" s="49">
        <v>1985</v>
      </c>
      <c r="N1624" s="49">
        <v>8543909000</v>
      </c>
      <c r="O1624" s="49">
        <v>40</v>
      </c>
      <c r="Q1624" s="49">
        <v>14838.8</v>
      </c>
      <c r="R1624" s="49">
        <v>13364.2</v>
      </c>
      <c r="S1624" s="49">
        <v>16.350000000000001</v>
      </c>
      <c r="T1624" s="49">
        <v>1458.25</v>
      </c>
      <c r="U1624" s="49" t="s">
        <v>707</v>
      </c>
      <c r="V1624" s="49" t="s">
        <v>708</v>
      </c>
      <c r="X1624" s="49" t="s">
        <v>703</v>
      </c>
      <c r="Y1624" s="49" t="s">
        <v>704</v>
      </c>
    </row>
    <row r="1625" spans="1:25" ht="12" customHeight="1">
      <c r="A1625" s="49" t="s">
        <v>1397</v>
      </c>
      <c r="C1625" s="57" t="e">
        <f>_xlfn.XLOOKUP(F1625,truck_and_mark!B:B,truck_and_mark!A:A)</f>
        <v>#N/A</v>
      </c>
      <c r="F1625" s="32" t="s">
        <v>1677</v>
      </c>
      <c r="G1625" s="49" t="s">
        <v>703</v>
      </c>
      <c r="H1625" s="49" t="s">
        <v>704</v>
      </c>
      <c r="I1625" s="49" t="s">
        <v>705</v>
      </c>
      <c r="J1625" s="49">
        <v>1</v>
      </c>
      <c r="K1625" s="49">
        <v>47</v>
      </c>
      <c r="L1625" s="49">
        <v>1880</v>
      </c>
      <c r="M1625" s="49">
        <v>1985</v>
      </c>
      <c r="N1625" s="49">
        <v>8543909000</v>
      </c>
      <c r="O1625" s="49">
        <v>40</v>
      </c>
      <c r="Q1625" s="49">
        <v>14838.8</v>
      </c>
      <c r="R1625" s="49">
        <v>13364.2</v>
      </c>
      <c r="S1625" s="49">
        <v>16.350000000000001</v>
      </c>
      <c r="T1625" s="49">
        <v>1458.25</v>
      </c>
      <c r="U1625" s="49" t="s">
        <v>707</v>
      </c>
      <c r="V1625" s="49" t="s">
        <v>708</v>
      </c>
      <c r="X1625" s="49" t="s">
        <v>703</v>
      </c>
      <c r="Y1625" s="49" t="s">
        <v>704</v>
      </c>
    </row>
    <row r="1626" spans="1:25" ht="12" customHeight="1">
      <c r="A1626" s="49" t="s">
        <v>1397</v>
      </c>
      <c r="C1626" s="57" t="e">
        <f>_xlfn.XLOOKUP(F1626,truck_and_mark!B:B,truck_and_mark!A:A)</f>
        <v>#N/A</v>
      </c>
      <c r="F1626" s="32" t="s">
        <v>1683</v>
      </c>
      <c r="G1626" s="49" t="s">
        <v>703</v>
      </c>
      <c r="H1626" s="49" t="s">
        <v>704</v>
      </c>
      <c r="I1626" s="49" t="s">
        <v>705</v>
      </c>
      <c r="J1626" s="49">
        <v>1</v>
      </c>
      <c r="K1626" s="49">
        <v>47</v>
      </c>
      <c r="L1626" s="49">
        <v>1880</v>
      </c>
      <c r="M1626" s="49">
        <v>1985</v>
      </c>
      <c r="N1626" s="49">
        <v>8543909000</v>
      </c>
      <c r="O1626" s="49">
        <v>40</v>
      </c>
      <c r="Q1626" s="49">
        <v>14838.8</v>
      </c>
      <c r="R1626" s="49">
        <v>13364.2</v>
      </c>
      <c r="S1626" s="49">
        <v>16.350000000000001</v>
      </c>
      <c r="T1626" s="49">
        <v>1458.25</v>
      </c>
      <c r="U1626" s="49" t="s">
        <v>707</v>
      </c>
      <c r="V1626" s="49" t="s">
        <v>708</v>
      </c>
      <c r="X1626" s="49" t="s">
        <v>703</v>
      </c>
      <c r="Y1626" s="49" t="s">
        <v>704</v>
      </c>
    </row>
    <row r="1627" spans="1:25" ht="12" customHeight="1">
      <c r="A1627" s="49" t="s">
        <v>1686</v>
      </c>
      <c r="C1627" s="57" t="e">
        <f>_xlfn.XLOOKUP(F1627,truck_and_mark!B:B,truck_and_mark!A:A)</f>
        <v>#N/A</v>
      </c>
      <c r="E1627" s="55"/>
      <c r="F1627" s="32" t="s">
        <v>1688</v>
      </c>
      <c r="G1627" s="49" t="s">
        <v>703</v>
      </c>
      <c r="H1627" s="49" t="s">
        <v>704</v>
      </c>
      <c r="I1627" s="49" t="s">
        <v>710</v>
      </c>
      <c r="J1627" s="49">
        <v>1</v>
      </c>
      <c r="K1627" s="49">
        <v>46.4</v>
      </c>
      <c r="L1627" s="49">
        <v>1764</v>
      </c>
      <c r="M1627" s="49">
        <v>1878</v>
      </c>
      <c r="N1627" s="49">
        <v>8543909000</v>
      </c>
      <c r="O1627" s="49">
        <v>38</v>
      </c>
      <c r="Q1627" s="49">
        <v>14031.88</v>
      </c>
      <c r="R1627" s="49">
        <v>12664.83</v>
      </c>
      <c r="S1627" s="49">
        <v>15.47</v>
      </c>
      <c r="T1627" s="49">
        <v>1351.58</v>
      </c>
      <c r="U1627" s="49" t="s">
        <v>712</v>
      </c>
      <c r="V1627" s="49" t="s">
        <v>713</v>
      </c>
      <c r="X1627" s="49" t="s">
        <v>703</v>
      </c>
      <c r="Y1627" s="49" t="s">
        <v>704</v>
      </c>
    </row>
    <row r="1628" spans="1:25" ht="12" customHeight="1">
      <c r="A1628" s="49" t="s">
        <v>1686</v>
      </c>
      <c r="C1628" s="57" t="e">
        <f>_xlfn.XLOOKUP(F1628,truck_and_mark!B:B,truck_and_mark!A:A)</f>
        <v>#N/A</v>
      </c>
      <c r="E1628" s="55"/>
      <c r="F1628" s="32" t="s">
        <v>1720</v>
      </c>
      <c r="G1628" s="49" t="s">
        <v>703</v>
      </c>
      <c r="H1628" s="49" t="s">
        <v>704</v>
      </c>
      <c r="I1628" s="49" t="s">
        <v>710</v>
      </c>
      <c r="J1628" s="49">
        <v>1</v>
      </c>
      <c r="K1628" s="49">
        <v>46.4</v>
      </c>
      <c r="L1628" s="49">
        <v>1761</v>
      </c>
      <c r="M1628" s="49">
        <v>1881</v>
      </c>
      <c r="N1628" s="49">
        <v>8543909000</v>
      </c>
      <c r="O1628" s="49">
        <v>38</v>
      </c>
      <c r="Q1628" s="49">
        <v>14031.88</v>
      </c>
      <c r="R1628" s="49">
        <v>12664.83</v>
      </c>
      <c r="S1628" s="49">
        <v>15.47</v>
      </c>
      <c r="T1628" s="49">
        <v>1351.58</v>
      </c>
      <c r="U1628" s="49" t="s">
        <v>712</v>
      </c>
      <c r="V1628" s="49" t="s">
        <v>713</v>
      </c>
      <c r="X1628" s="49" t="s">
        <v>703</v>
      </c>
      <c r="Y1628" s="49" t="s">
        <v>704</v>
      </c>
    </row>
    <row r="1629" spans="1:25" ht="12" customHeight="1">
      <c r="A1629" s="49" t="s">
        <v>1686</v>
      </c>
      <c r="C1629" s="57" t="e">
        <f>_xlfn.XLOOKUP(F1629,truck_and_mark!B:B,truck_and_mark!A:A)</f>
        <v>#N/A</v>
      </c>
      <c r="E1629" s="55"/>
      <c r="F1629" s="32" t="s">
        <v>1722</v>
      </c>
      <c r="G1629" s="49" t="s">
        <v>703</v>
      </c>
      <c r="H1629" s="49" t="s">
        <v>704</v>
      </c>
      <c r="I1629" s="49" t="s">
        <v>710</v>
      </c>
      <c r="J1629" s="49">
        <v>1</v>
      </c>
      <c r="K1629" s="49">
        <v>46.4</v>
      </c>
      <c r="L1629" s="49">
        <v>1762</v>
      </c>
      <c r="M1629" s="49">
        <v>1877</v>
      </c>
      <c r="N1629" s="49">
        <v>8543909000</v>
      </c>
      <c r="O1629" s="49">
        <v>38</v>
      </c>
      <c r="Q1629" s="49">
        <v>14031.88</v>
      </c>
      <c r="R1629" s="49">
        <v>12664.83</v>
      </c>
      <c r="S1629" s="49">
        <v>15.47</v>
      </c>
      <c r="T1629" s="49">
        <v>1351.58</v>
      </c>
      <c r="U1629" s="49" t="s">
        <v>712</v>
      </c>
      <c r="V1629" s="49" t="s">
        <v>713</v>
      </c>
      <c r="X1629" s="49" t="s">
        <v>703</v>
      </c>
      <c r="Y1629" s="49" t="s">
        <v>704</v>
      </c>
    </row>
    <row r="1630" spans="1:25" ht="12" customHeight="1">
      <c r="A1630" s="49" t="s">
        <v>1686</v>
      </c>
      <c r="C1630" s="57" t="e">
        <f>_xlfn.XLOOKUP(F1630,truck_and_mark!B:B,truck_and_mark!A:A)</f>
        <v>#N/A</v>
      </c>
      <c r="E1630" s="55"/>
      <c r="F1630" s="32" t="s">
        <v>1725</v>
      </c>
      <c r="G1630" s="49" t="s">
        <v>703</v>
      </c>
      <c r="H1630" s="49" t="s">
        <v>704</v>
      </c>
      <c r="I1630" s="49" t="s">
        <v>710</v>
      </c>
      <c r="J1630" s="49">
        <v>1</v>
      </c>
      <c r="K1630" s="49">
        <v>46.4</v>
      </c>
      <c r="L1630" s="49">
        <v>1761</v>
      </c>
      <c r="M1630" s="49">
        <v>1877</v>
      </c>
      <c r="N1630" s="49">
        <v>8543909000</v>
      </c>
      <c r="O1630" s="49">
        <v>38</v>
      </c>
      <c r="Q1630" s="49">
        <v>14031.88</v>
      </c>
      <c r="R1630" s="49">
        <v>12664.83</v>
      </c>
      <c r="S1630" s="49">
        <v>15.47</v>
      </c>
      <c r="T1630" s="49">
        <v>1351.58</v>
      </c>
      <c r="U1630" s="49" t="s">
        <v>712</v>
      </c>
      <c r="V1630" s="49" t="s">
        <v>713</v>
      </c>
      <c r="X1630" s="49" t="s">
        <v>703</v>
      </c>
      <c r="Y1630" s="49" t="s">
        <v>704</v>
      </c>
    </row>
    <row r="1631" spans="1:25" ht="12" customHeight="1">
      <c r="A1631" s="49" t="s">
        <v>1686</v>
      </c>
      <c r="C1631" s="57" t="e">
        <f>_xlfn.XLOOKUP(F1631,truck_and_mark!B:B,truck_and_mark!A:A)</f>
        <v>#N/A</v>
      </c>
      <c r="E1631" s="55"/>
      <c r="F1631" s="32" t="s">
        <v>1726</v>
      </c>
      <c r="G1631" s="49" t="s">
        <v>703</v>
      </c>
      <c r="H1631" s="49" t="s">
        <v>704</v>
      </c>
      <c r="I1631" s="49" t="s">
        <v>710</v>
      </c>
      <c r="J1631" s="49">
        <v>1</v>
      </c>
      <c r="K1631" s="49">
        <v>46.4</v>
      </c>
      <c r="L1631" s="49">
        <v>1764</v>
      </c>
      <c r="M1631" s="49">
        <v>1877</v>
      </c>
      <c r="N1631" s="49">
        <v>8543909000</v>
      </c>
      <c r="O1631" s="49">
        <v>38</v>
      </c>
      <c r="Q1631" s="49">
        <v>14031.88</v>
      </c>
      <c r="R1631" s="49">
        <v>12664.83</v>
      </c>
      <c r="S1631" s="49">
        <v>15.47</v>
      </c>
      <c r="T1631" s="49">
        <v>1351.58</v>
      </c>
      <c r="U1631" s="49" t="s">
        <v>712</v>
      </c>
      <c r="V1631" s="49" t="s">
        <v>713</v>
      </c>
      <c r="X1631" s="49" t="s">
        <v>703</v>
      </c>
      <c r="Y1631" s="49" t="s">
        <v>704</v>
      </c>
    </row>
    <row r="1632" spans="1:25" ht="12" customHeight="1">
      <c r="A1632" s="49" t="s">
        <v>1686</v>
      </c>
      <c r="C1632" s="57" t="e">
        <f>_xlfn.XLOOKUP(F1632,truck_and_mark!B:B,truck_and_mark!A:A)</f>
        <v>#N/A</v>
      </c>
      <c r="E1632" s="55"/>
      <c r="F1632" s="32" t="s">
        <v>1727</v>
      </c>
      <c r="G1632" s="49" t="s">
        <v>703</v>
      </c>
      <c r="H1632" s="49" t="s">
        <v>704</v>
      </c>
      <c r="I1632" s="49" t="s">
        <v>710</v>
      </c>
      <c r="J1632" s="49">
        <v>1</v>
      </c>
      <c r="K1632" s="49">
        <v>46.4</v>
      </c>
      <c r="L1632" s="49">
        <v>1763</v>
      </c>
      <c r="M1632" s="49">
        <v>1876</v>
      </c>
      <c r="N1632" s="49">
        <v>8543909000</v>
      </c>
      <c r="O1632" s="49">
        <v>38</v>
      </c>
      <c r="Q1632" s="49">
        <v>14031.88</v>
      </c>
      <c r="R1632" s="49">
        <v>12664.83</v>
      </c>
      <c r="S1632" s="49">
        <v>15.47</v>
      </c>
      <c r="T1632" s="49">
        <v>1351.58</v>
      </c>
      <c r="U1632" s="49" t="s">
        <v>712</v>
      </c>
      <c r="V1632" s="49" t="s">
        <v>713</v>
      </c>
      <c r="X1632" s="49" t="s">
        <v>703</v>
      </c>
      <c r="Y1632" s="49" t="s">
        <v>704</v>
      </c>
    </row>
    <row r="1633" spans="1:25" ht="12" customHeight="1">
      <c r="A1633" s="49" t="s">
        <v>1686</v>
      </c>
      <c r="C1633" s="57" t="e">
        <f>_xlfn.XLOOKUP(F1633,truck_and_mark!B:B,truck_and_mark!A:A)</f>
        <v>#N/A</v>
      </c>
      <c r="E1633" s="55" t="s">
        <v>1323</v>
      </c>
      <c r="F1633" s="32" t="s">
        <v>1729</v>
      </c>
      <c r="G1633" s="49" t="s">
        <v>703</v>
      </c>
      <c r="H1633" s="49" t="s">
        <v>704</v>
      </c>
      <c r="I1633" s="49" t="s">
        <v>710</v>
      </c>
      <c r="J1633" s="49">
        <v>1</v>
      </c>
      <c r="K1633" s="49">
        <v>46.4</v>
      </c>
      <c r="L1633" s="49">
        <v>1764</v>
      </c>
      <c r="M1633" s="49">
        <v>1880</v>
      </c>
      <c r="N1633" s="49">
        <v>8543909000</v>
      </c>
      <c r="O1633" s="49">
        <v>38</v>
      </c>
      <c r="Q1633" s="49">
        <v>14031.88</v>
      </c>
      <c r="R1633" s="49">
        <v>12664.83</v>
      </c>
      <c r="S1633" s="49">
        <v>15.47</v>
      </c>
      <c r="T1633" s="49">
        <v>1351.58</v>
      </c>
      <c r="U1633" s="49" t="s">
        <v>712</v>
      </c>
      <c r="V1633" s="49" t="s">
        <v>713</v>
      </c>
      <c r="X1633" s="49" t="s">
        <v>703</v>
      </c>
      <c r="Y1633" s="49" t="s">
        <v>704</v>
      </c>
    </row>
    <row r="1634" spans="1:25" ht="12" customHeight="1">
      <c r="A1634" s="49" t="s">
        <v>1686</v>
      </c>
      <c r="C1634" s="57" t="e">
        <f>_xlfn.XLOOKUP(F1634,truck_and_mark!B:B,truck_and_mark!A:A)</f>
        <v>#N/A</v>
      </c>
      <c r="E1634" s="55"/>
      <c r="F1634" s="32" t="s">
        <v>1730</v>
      </c>
      <c r="G1634" s="49" t="s">
        <v>703</v>
      </c>
      <c r="H1634" s="49" t="s">
        <v>704</v>
      </c>
      <c r="I1634" s="49" t="s">
        <v>710</v>
      </c>
      <c r="J1634" s="49">
        <v>1</v>
      </c>
      <c r="K1634" s="49">
        <v>46.4</v>
      </c>
      <c r="L1634" s="49">
        <v>1762</v>
      </c>
      <c r="M1634" s="49">
        <v>1879</v>
      </c>
      <c r="N1634" s="49">
        <v>8543909000</v>
      </c>
      <c r="O1634" s="49">
        <v>38</v>
      </c>
      <c r="Q1634" s="49">
        <v>14031.88</v>
      </c>
      <c r="R1634" s="49">
        <v>12664.83</v>
      </c>
      <c r="S1634" s="49">
        <v>15.47</v>
      </c>
      <c r="T1634" s="49">
        <v>1351.58</v>
      </c>
      <c r="U1634" s="49" t="s">
        <v>712</v>
      </c>
      <c r="V1634" s="49" t="s">
        <v>713</v>
      </c>
      <c r="X1634" s="49" t="s">
        <v>703</v>
      </c>
      <c r="Y1634" s="49" t="s">
        <v>704</v>
      </c>
    </row>
    <row r="1635" spans="1:25" ht="12" customHeight="1">
      <c r="A1635" s="49" t="s">
        <v>1686</v>
      </c>
      <c r="C1635" s="57" t="e">
        <f>_xlfn.XLOOKUP(F1635,truck_and_mark!B:B,truck_and_mark!A:A)</f>
        <v>#N/A</v>
      </c>
      <c r="E1635" s="55"/>
      <c r="F1635" s="32" t="s">
        <v>1731</v>
      </c>
      <c r="G1635" s="49" t="s">
        <v>703</v>
      </c>
      <c r="H1635" s="49" t="s">
        <v>704</v>
      </c>
      <c r="I1635" s="49" t="s">
        <v>710</v>
      </c>
      <c r="J1635" s="49">
        <v>1</v>
      </c>
      <c r="K1635" s="49">
        <v>46.4</v>
      </c>
      <c r="L1635" s="49">
        <v>1764</v>
      </c>
      <c r="M1635" s="49">
        <v>1878</v>
      </c>
      <c r="N1635" s="49">
        <v>8543909000</v>
      </c>
      <c r="O1635" s="49">
        <v>38</v>
      </c>
      <c r="Q1635" s="49">
        <v>14031.88</v>
      </c>
      <c r="R1635" s="49">
        <v>12664.83</v>
      </c>
      <c r="S1635" s="49">
        <v>15.47</v>
      </c>
      <c r="T1635" s="49">
        <v>1351.58</v>
      </c>
      <c r="U1635" s="49" t="s">
        <v>712</v>
      </c>
      <c r="V1635" s="49" t="s">
        <v>713</v>
      </c>
      <c r="X1635" s="49" t="s">
        <v>703</v>
      </c>
      <c r="Y1635" s="49" t="s">
        <v>704</v>
      </c>
    </row>
    <row r="1636" spans="1:25" ht="12" customHeight="1">
      <c r="A1636" s="49" t="s">
        <v>1686</v>
      </c>
      <c r="C1636" s="57" t="e">
        <f>_xlfn.XLOOKUP(F1636,truck_and_mark!B:B,truck_and_mark!A:A)</f>
        <v>#N/A</v>
      </c>
      <c r="E1636" s="55"/>
      <c r="F1636" s="32" t="s">
        <v>1732</v>
      </c>
      <c r="G1636" s="49" t="s">
        <v>703</v>
      </c>
      <c r="H1636" s="49" t="s">
        <v>704</v>
      </c>
      <c r="I1636" s="49" t="s">
        <v>710</v>
      </c>
      <c r="J1636" s="49">
        <v>1</v>
      </c>
      <c r="K1636" s="49">
        <v>46.4</v>
      </c>
      <c r="L1636" s="49">
        <v>1761</v>
      </c>
      <c r="M1636" s="49">
        <v>1880</v>
      </c>
      <c r="N1636" s="49">
        <v>8543909000</v>
      </c>
      <c r="O1636" s="49">
        <v>38</v>
      </c>
      <c r="Q1636" s="49">
        <v>14031.88</v>
      </c>
      <c r="R1636" s="49">
        <v>12664.83</v>
      </c>
      <c r="S1636" s="49">
        <v>15.47</v>
      </c>
      <c r="T1636" s="49">
        <v>1351.58</v>
      </c>
      <c r="U1636" s="49" t="s">
        <v>712</v>
      </c>
      <c r="V1636" s="49" t="s">
        <v>713</v>
      </c>
      <c r="X1636" s="49" t="s">
        <v>703</v>
      </c>
      <c r="Y1636" s="49" t="s">
        <v>704</v>
      </c>
    </row>
    <row r="1637" spans="1:25" ht="12" customHeight="1">
      <c r="A1637" s="49" t="s">
        <v>1686</v>
      </c>
      <c r="C1637" s="57" t="e">
        <f>_xlfn.XLOOKUP(F1637,truck_and_mark!B:B,truck_and_mark!A:A)</f>
        <v>#N/A</v>
      </c>
      <c r="E1637" s="55"/>
      <c r="F1637" s="32" t="s">
        <v>1734</v>
      </c>
      <c r="G1637" s="49" t="s">
        <v>703</v>
      </c>
      <c r="H1637" s="49" t="s">
        <v>704</v>
      </c>
      <c r="I1637" s="49" t="s">
        <v>710</v>
      </c>
      <c r="J1637" s="49">
        <v>1</v>
      </c>
      <c r="K1637" s="49">
        <v>46.4</v>
      </c>
      <c r="L1637" s="49">
        <v>1764</v>
      </c>
      <c r="M1637" s="49">
        <v>1877</v>
      </c>
      <c r="N1637" s="49">
        <v>8543909000</v>
      </c>
      <c r="O1637" s="49">
        <v>38</v>
      </c>
      <c r="Q1637" s="49">
        <v>14031.88</v>
      </c>
      <c r="R1637" s="49">
        <v>12664.83</v>
      </c>
      <c r="S1637" s="49">
        <v>15.47</v>
      </c>
      <c r="T1637" s="49">
        <v>1351.58</v>
      </c>
      <c r="U1637" s="49" t="s">
        <v>712</v>
      </c>
      <c r="V1637" s="49" t="s">
        <v>713</v>
      </c>
      <c r="X1637" s="49" t="s">
        <v>703</v>
      </c>
      <c r="Y1637" s="49" t="s">
        <v>704</v>
      </c>
    </row>
    <row r="1638" spans="1:25" ht="12" customHeight="1">
      <c r="A1638" s="49" t="s">
        <v>1686</v>
      </c>
      <c r="C1638" s="57" t="e">
        <f>_xlfn.XLOOKUP(F1638,truck_and_mark!B:B,truck_and_mark!A:A)</f>
        <v>#N/A</v>
      </c>
      <c r="E1638" s="55"/>
      <c r="F1638" s="32" t="s">
        <v>1735</v>
      </c>
      <c r="G1638" s="49" t="s">
        <v>703</v>
      </c>
      <c r="H1638" s="49" t="s">
        <v>704</v>
      </c>
      <c r="I1638" s="49" t="s">
        <v>710</v>
      </c>
      <c r="J1638" s="49">
        <v>1</v>
      </c>
      <c r="K1638" s="49">
        <v>46.4</v>
      </c>
      <c r="L1638" s="49">
        <v>1761</v>
      </c>
      <c r="M1638" s="49">
        <v>1880</v>
      </c>
      <c r="N1638" s="49">
        <v>8543909000</v>
      </c>
      <c r="O1638" s="49">
        <v>38</v>
      </c>
      <c r="Q1638" s="49">
        <v>14031.88</v>
      </c>
      <c r="R1638" s="49">
        <v>12664.83</v>
      </c>
      <c r="S1638" s="49">
        <v>15.47</v>
      </c>
      <c r="T1638" s="49">
        <v>1351.58</v>
      </c>
      <c r="U1638" s="49" t="s">
        <v>712</v>
      </c>
      <c r="V1638" s="49" t="s">
        <v>713</v>
      </c>
      <c r="X1638" s="49" t="s">
        <v>703</v>
      </c>
      <c r="Y1638" s="49" t="s">
        <v>704</v>
      </c>
    </row>
    <row r="1639" spans="1:25" ht="12" customHeight="1">
      <c r="A1639" s="49" t="s">
        <v>1686</v>
      </c>
      <c r="C1639" s="57" t="e">
        <f>_xlfn.XLOOKUP(F1639,truck_and_mark!B:B,truck_and_mark!A:A)</f>
        <v>#N/A</v>
      </c>
      <c r="E1639" s="55"/>
      <c r="F1639" s="32" t="s">
        <v>1736</v>
      </c>
      <c r="G1639" s="49" t="s">
        <v>703</v>
      </c>
      <c r="H1639" s="49" t="s">
        <v>704</v>
      </c>
      <c r="I1639" s="49" t="s">
        <v>710</v>
      </c>
      <c r="J1639" s="49">
        <v>1</v>
      </c>
      <c r="K1639" s="49">
        <v>46.4</v>
      </c>
      <c r="L1639" s="49">
        <v>1764</v>
      </c>
      <c r="M1639" s="49">
        <v>1879</v>
      </c>
      <c r="N1639" s="49">
        <v>8543909000</v>
      </c>
      <c r="O1639" s="49">
        <v>38</v>
      </c>
      <c r="Q1639" s="49">
        <v>14031.88</v>
      </c>
      <c r="R1639" s="49">
        <v>12664.83</v>
      </c>
      <c r="S1639" s="49">
        <v>15.47</v>
      </c>
      <c r="T1639" s="49">
        <v>1351.58</v>
      </c>
      <c r="U1639" s="49" t="s">
        <v>712</v>
      </c>
      <c r="V1639" s="49" t="s">
        <v>713</v>
      </c>
      <c r="X1639" s="49" t="s">
        <v>703</v>
      </c>
      <c r="Y1639" s="49" t="s">
        <v>704</v>
      </c>
    </row>
    <row r="1640" spans="1:25" ht="12" customHeight="1">
      <c r="A1640" s="49" t="s">
        <v>1686</v>
      </c>
      <c r="C1640" s="57" t="e">
        <f>_xlfn.XLOOKUP(F1640,truck_and_mark!B:B,truck_and_mark!A:A)</f>
        <v>#N/A</v>
      </c>
      <c r="E1640" s="55"/>
      <c r="F1640" s="32" t="s">
        <v>1737</v>
      </c>
      <c r="G1640" s="49" t="s">
        <v>703</v>
      </c>
      <c r="H1640" s="49" t="s">
        <v>704</v>
      </c>
      <c r="I1640" s="49" t="s">
        <v>710</v>
      </c>
      <c r="J1640" s="49">
        <v>1</v>
      </c>
      <c r="K1640" s="49">
        <v>46.4</v>
      </c>
      <c r="L1640" s="49">
        <v>1762</v>
      </c>
      <c r="M1640" s="49">
        <v>1880</v>
      </c>
      <c r="N1640" s="49">
        <v>8543909000</v>
      </c>
      <c r="O1640" s="49">
        <v>38</v>
      </c>
      <c r="Q1640" s="49">
        <v>14031.88</v>
      </c>
      <c r="R1640" s="49">
        <v>12664.83</v>
      </c>
      <c r="S1640" s="49">
        <v>15.47</v>
      </c>
      <c r="T1640" s="49">
        <v>1351.58</v>
      </c>
      <c r="U1640" s="49" t="s">
        <v>712</v>
      </c>
      <c r="V1640" s="49" t="s">
        <v>713</v>
      </c>
      <c r="X1640" s="49" t="s">
        <v>703</v>
      </c>
      <c r="Y1640" s="49" t="s">
        <v>704</v>
      </c>
    </row>
    <row r="1641" spans="1:25" ht="12" customHeight="1">
      <c r="A1641" s="49" t="s">
        <v>1686</v>
      </c>
      <c r="C1641" s="57" t="e">
        <f>_xlfn.XLOOKUP(F1641,truck_and_mark!B:B,truck_and_mark!A:A)</f>
        <v>#N/A</v>
      </c>
      <c r="E1641" s="55"/>
      <c r="F1641" s="32" t="s">
        <v>1738</v>
      </c>
      <c r="G1641" s="49" t="s">
        <v>703</v>
      </c>
      <c r="H1641" s="49" t="s">
        <v>704</v>
      </c>
      <c r="I1641" s="49" t="s">
        <v>710</v>
      </c>
      <c r="J1641" s="49">
        <v>1</v>
      </c>
      <c r="K1641" s="49">
        <v>46.4</v>
      </c>
      <c r="L1641" s="49">
        <v>1761</v>
      </c>
      <c r="M1641" s="49">
        <v>1877</v>
      </c>
      <c r="N1641" s="49">
        <v>8543909000</v>
      </c>
      <c r="O1641" s="49">
        <v>38</v>
      </c>
      <c r="Q1641" s="49">
        <v>14031.88</v>
      </c>
      <c r="R1641" s="49">
        <v>12664.83</v>
      </c>
      <c r="S1641" s="49">
        <v>15.47</v>
      </c>
      <c r="T1641" s="49">
        <v>1351.58</v>
      </c>
      <c r="U1641" s="49" t="s">
        <v>712</v>
      </c>
      <c r="V1641" s="49" t="s">
        <v>713</v>
      </c>
      <c r="X1641" s="49" t="s">
        <v>703</v>
      </c>
      <c r="Y1641" s="49" t="s">
        <v>704</v>
      </c>
    </row>
    <row r="1642" spans="1:25" ht="12" customHeight="1">
      <c r="A1642" s="49" t="s">
        <v>1686</v>
      </c>
      <c r="C1642" s="57" t="e">
        <f>_xlfn.XLOOKUP(F1642,truck_and_mark!B:B,truck_and_mark!A:A)</f>
        <v>#N/A</v>
      </c>
      <c r="E1642" s="55"/>
      <c r="F1642" s="32" t="s">
        <v>1740</v>
      </c>
      <c r="G1642" s="49" t="s">
        <v>703</v>
      </c>
      <c r="H1642" s="49" t="s">
        <v>704</v>
      </c>
      <c r="I1642" s="49" t="s">
        <v>710</v>
      </c>
      <c r="J1642" s="49">
        <v>1</v>
      </c>
      <c r="K1642" s="49">
        <v>46.4</v>
      </c>
      <c r="L1642" s="49">
        <v>1761</v>
      </c>
      <c r="M1642" s="49">
        <v>1879</v>
      </c>
      <c r="N1642" s="49">
        <v>8543909000</v>
      </c>
      <c r="O1642" s="49">
        <v>38</v>
      </c>
      <c r="Q1642" s="49">
        <v>14031.88</v>
      </c>
      <c r="R1642" s="49">
        <v>12664.83</v>
      </c>
      <c r="S1642" s="49">
        <v>15.47</v>
      </c>
      <c r="T1642" s="49">
        <v>1351.58</v>
      </c>
      <c r="U1642" s="49" t="s">
        <v>712</v>
      </c>
      <c r="V1642" s="49" t="s">
        <v>713</v>
      </c>
      <c r="X1642" s="49" t="s">
        <v>703</v>
      </c>
      <c r="Y1642" s="49" t="s">
        <v>704</v>
      </c>
    </row>
    <row r="1643" spans="1:25" ht="12" customHeight="1">
      <c r="A1643" s="49" t="s">
        <v>1686</v>
      </c>
      <c r="C1643" s="57" t="e">
        <f>_xlfn.XLOOKUP(F1643,truck_and_mark!B:B,truck_and_mark!A:A)</f>
        <v>#N/A</v>
      </c>
      <c r="E1643" s="55"/>
      <c r="F1643" s="32" t="s">
        <v>1741</v>
      </c>
      <c r="G1643" s="49" t="s">
        <v>703</v>
      </c>
      <c r="H1643" s="49" t="s">
        <v>704</v>
      </c>
      <c r="I1643" s="49" t="s">
        <v>710</v>
      </c>
      <c r="J1643" s="49">
        <v>1</v>
      </c>
      <c r="K1643" s="49">
        <v>46.4</v>
      </c>
      <c r="L1643" s="49">
        <v>1764</v>
      </c>
      <c r="M1643" s="49">
        <v>1877</v>
      </c>
      <c r="N1643" s="49">
        <v>8543909000</v>
      </c>
      <c r="O1643" s="49">
        <v>38</v>
      </c>
      <c r="Q1643" s="49">
        <v>14031.88</v>
      </c>
      <c r="R1643" s="49">
        <v>12664.83</v>
      </c>
      <c r="S1643" s="49">
        <v>15.47</v>
      </c>
      <c r="T1643" s="49">
        <v>1351.58</v>
      </c>
      <c r="U1643" s="49" t="s">
        <v>712</v>
      </c>
      <c r="V1643" s="49" t="s">
        <v>713</v>
      </c>
      <c r="X1643" s="49" t="s">
        <v>703</v>
      </c>
      <c r="Y1643" s="49" t="s">
        <v>704</v>
      </c>
    </row>
    <row r="1644" spans="1:25" ht="12" customHeight="1">
      <c r="A1644" s="49" t="s">
        <v>1686</v>
      </c>
      <c r="C1644" s="57" t="e">
        <f>_xlfn.XLOOKUP(F1644,truck_and_mark!B:B,truck_and_mark!A:A)</f>
        <v>#N/A</v>
      </c>
      <c r="E1644" s="55"/>
      <c r="F1644" s="32" t="s">
        <v>1742</v>
      </c>
      <c r="G1644" s="49" t="s">
        <v>703</v>
      </c>
      <c r="H1644" s="49" t="s">
        <v>704</v>
      </c>
      <c r="I1644" s="49" t="s">
        <v>710</v>
      </c>
      <c r="J1644" s="49">
        <v>1</v>
      </c>
      <c r="K1644" s="49">
        <v>46.4</v>
      </c>
      <c r="L1644" s="49">
        <v>1761</v>
      </c>
      <c r="M1644" s="49">
        <v>1880</v>
      </c>
      <c r="N1644" s="49">
        <v>8543909000</v>
      </c>
      <c r="O1644" s="49">
        <v>38</v>
      </c>
      <c r="Q1644" s="49">
        <v>14031.88</v>
      </c>
      <c r="R1644" s="49">
        <v>12664.83</v>
      </c>
      <c r="S1644" s="49">
        <v>15.47</v>
      </c>
      <c r="T1644" s="49">
        <v>1351.58</v>
      </c>
      <c r="U1644" s="49" t="s">
        <v>712</v>
      </c>
      <c r="V1644" s="49" t="s">
        <v>713</v>
      </c>
      <c r="X1644" s="49" t="s">
        <v>703</v>
      </c>
      <c r="Y1644" s="49" t="s">
        <v>704</v>
      </c>
    </row>
    <row r="1645" spans="1:25" ht="12" customHeight="1">
      <c r="A1645" s="49" t="s">
        <v>1686</v>
      </c>
      <c r="C1645" s="57" t="e">
        <f>_xlfn.XLOOKUP(F1645,truck_and_mark!B:B,truck_and_mark!A:A)</f>
        <v>#N/A</v>
      </c>
      <c r="E1645" s="55"/>
      <c r="F1645" s="32" t="s">
        <v>1743</v>
      </c>
      <c r="G1645" s="49" t="s">
        <v>703</v>
      </c>
      <c r="H1645" s="49" t="s">
        <v>704</v>
      </c>
      <c r="I1645" s="49" t="s">
        <v>710</v>
      </c>
      <c r="J1645" s="49">
        <v>1</v>
      </c>
      <c r="K1645" s="49">
        <v>46.4</v>
      </c>
      <c r="L1645" s="49">
        <v>1763</v>
      </c>
      <c r="M1645" s="49">
        <v>1879</v>
      </c>
      <c r="N1645" s="49">
        <v>8543909000</v>
      </c>
      <c r="O1645" s="49">
        <v>38</v>
      </c>
      <c r="Q1645" s="49">
        <v>14031.88</v>
      </c>
      <c r="R1645" s="49">
        <v>12664.83</v>
      </c>
      <c r="S1645" s="49">
        <v>15.47</v>
      </c>
      <c r="T1645" s="49">
        <v>1351.58</v>
      </c>
      <c r="U1645" s="49" t="s">
        <v>712</v>
      </c>
      <c r="V1645" s="49" t="s">
        <v>713</v>
      </c>
      <c r="X1645" s="49" t="s">
        <v>703</v>
      </c>
      <c r="Y1645" s="49" t="s">
        <v>704</v>
      </c>
    </row>
    <row r="1646" spans="1:25" ht="12" customHeight="1">
      <c r="A1646" s="49" t="s">
        <v>1686</v>
      </c>
      <c r="C1646" s="57" t="e">
        <f>_xlfn.XLOOKUP(F1646,truck_and_mark!B:B,truck_and_mark!A:A)</f>
        <v>#N/A</v>
      </c>
      <c r="E1646" s="55"/>
      <c r="F1646" s="32" t="s">
        <v>1744</v>
      </c>
      <c r="G1646" s="49" t="s">
        <v>703</v>
      </c>
      <c r="H1646" s="49" t="s">
        <v>704</v>
      </c>
      <c r="I1646" s="49" t="s">
        <v>710</v>
      </c>
      <c r="J1646" s="49">
        <v>1</v>
      </c>
      <c r="K1646" s="49">
        <v>46.4</v>
      </c>
      <c r="L1646" s="49">
        <v>1764</v>
      </c>
      <c r="M1646" s="49">
        <v>1876</v>
      </c>
      <c r="N1646" s="49">
        <v>8543909000</v>
      </c>
      <c r="O1646" s="49">
        <v>38</v>
      </c>
      <c r="Q1646" s="49">
        <v>14031.88</v>
      </c>
      <c r="R1646" s="49">
        <v>12664.83</v>
      </c>
      <c r="S1646" s="49">
        <v>15.47</v>
      </c>
      <c r="T1646" s="49">
        <v>1351.58</v>
      </c>
      <c r="U1646" s="49" t="s">
        <v>712</v>
      </c>
      <c r="V1646" s="49" t="s">
        <v>713</v>
      </c>
      <c r="X1646" s="49" t="s">
        <v>703</v>
      </c>
      <c r="Y1646" s="49" t="s">
        <v>704</v>
      </c>
    </row>
    <row r="1647" spans="1:25" ht="12" customHeight="1">
      <c r="A1647" s="49" t="s">
        <v>1686</v>
      </c>
      <c r="C1647" s="57" t="e">
        <f>_xlfn.XLOOKUP(F1647,truck_and_mark!B:B,truck_and_mark!A:A)</f>
        <v>#N/A</v>
      </c>
      <c r="E1647" s="55"/>
      <c r="F1647" s="32" t="s">
        <v>1748</v>
      </c>
      <c r="G1647" s="49" t="s">
        <v>703</v>
      </c>
      <c r="H1647" s="49" t="s">
        <v>704</v>
      </c>
      <c r="I1647" s="49" t="s">
        <v>710</v>
      </c>
      <c r="J1647" s="49">
        <v>1</v>
      </c>
      <c r="K1647" s="49">
        <v>46.4</v>
      </c>
      <c r="L1647" s="49">
        <v>1761</v>
      </c>
      <c r="M1647" s="49">
        <v>1877</v>
      </c>
      <c r="N1647" s="49">
        <v>8543909000</v>
      </c>
      <c r="O1647" s="49">
        <v>38</v>
      </c>
      <c r="Q1647" s="49">
        <v>14031.88</v>
      </c>
      <c r="R1647" s="49">
        <v>12664.83</v>
      </c>
      <c r="S1647" s="49">
        <v>15.47</v>
      </c>
      <c r="T1647" s="49">
        <v>1351.58</v>
      </c>
      <c r="U1647" s="49" t="s">
        <v>712</v>
      </c>
      <c r="V1647" s="49" t="s">
        <v>713</v>
      </c>
      <c r="X1647" s="49" t="s">
        <v>703</v>
      </c>
      <c r="Y1647" s="49" t="s">
        <v>704</v>
      </c>
    </row>
    <row r="1648" spans="1:25" ht="12" customHeight="1">
      <c r="A1648" s="49" t="s">
        <v>1686</v>
      </c>
      <c r="C1648" s="57" t="e">
        <f>_xlfn.XLOOKUP(F1648,truck_and_mark!B:B,truck_and_mark!A:A)</f>
        <v>#N/A</v>
      </c>
      <c r="E1648" s="55"/>
      <c r="F1648" s="32" t="s">
        <v>1754</v>
      </c>
      <c r="G1648" s="49" t="s">
        <v>703</v>
      </c>
      <c r="H1648" s="49" t="s">
        <v>704</v>
      </c>
      <c r="I1648" s="49" t="s">
        <v>710</v>
      </c>
      <c r="J1648" s="49">
        <v>1</v>
      </c>
      <c r="K1648" s="49">
        <v>46.4</v>
      </c>
      <c r="L1648" s="49">
        <v>1763</v>
      </c>
      <c r="M1648" s="49">
        <v>1876</v>
      </c>
      <c r="N1648" s="49">
        <v>8543909000</v>
      </c>
      <c r="O1648" s="49">
        <v>38</v>
      </c>
      <c r="Q1648" s="49">
        <v>14031.88</v>
      </c>
      <c r="R1648" s="49">
        <v>12664.83</v>
      </c>
      <c r="S1648" s="49">
        <v>15.47</v>
      </c>
      <c r="T1648" s="49">
        <v>1351.58</v>
      </c>
      <c r="U1648" s="49" t="s">
        <v>712</v>
      </c>
      <c r="V1648" s="49" t="s">
        <v>713</v>
      </c>
      <c r="X1648" s="49" t="s">
        <v>703</v>
      </c>
      <c r="Y1648" s="49" t="s">
        <v>704</v>
      </c>
    </row>
    <row r="1649" spans="1:25" ht="12" customHeight="1">
      <c r="A1649" s="49" t="s">
        <v>1686</v>
      </c>
      <c r="C1649" s="57" t="e">
        <f>_xlfn.XLOOKUP(F1649,truck_and_mark!B:B,truck_and_mark!A:A)</f>
        <v>#N/A</v>
      </c>
      <c r="E1649" s="55"/>
      <c r="F1649" s="32" t="s">
        <v>1755</v>
      </c>
      <c r="G1649" s="49" t="s">
        <v>703</v>
      </c>
      <c r="H1649" s="49" t="s">
        <v>704</v>
      </c>
      <c r="I1649" s="49" t="s">
        <v>710</v>
      </c>
      <c r="J1649" s="49">
        <v>1</v>
      </c>
      <c r="K1649" s="49">
        <v>46.4</v>
      </c>
      <c r="L1649" s="49">
        <v>1761</v>
      </c>
      <c r="M1649" s="49">
        <v>1878</v>
      </c>
      <c r="N1649" s="49">
        <v>8543909000</v>
      </c>
      <c r="O1649" s="49">
        <v>38</v>
      </c>
      <c r="Q1649" s="49">
        <v>14031.88</v>
      </c>
      <c r="R1649" s="49">
        <v>12664.83</v>
      </c>
      <c r="S1649" s="49">
        <v>15.47</v>
      </c>
      <c r="T1649" s="49">
        <v>1351.58</v>
      </c>
      <c r="U1649" s="49" t="s">
        <v>712</v>
      </c>
      <c r="V1649" s="49" t="s">
        <v>713</v>
      </c>
      <c r="X1649" s="49" t="s">
        <v>703</v>
      </c>
      <c r="Y1649" s="49" t="s">
        <v>704</v>
      </c>
    </row>
    <row r="1650" spans="1:25" ht="12" customHeight="1">
      <c r="A1650" s="49" t="s">
        <v>1686</v>
      </c>
      <c r="C1650" s="57" t="e">
        <f>_xlfn.XLOOKUP(F1650,truck_and_mark!B:B,truck_and_mark!A:A)</f>
        <v>#N/A</v>
      </c>
      <c r="E1650" s="55"/>
      <c r="F1650" s="32" t="s">
        <v>1756</v>
      </c>
      <c r="G1650" s="49" t="s">
        <v>703</v>
      </c>
      <c r="H1650" s="49" t="s">
        <v>704</v>
      </c>
      <c r="I1650" s="49" t="s">
        <v>710</v>
      </c>
      <c r="J1650" s="49">
        <v>1</v>
      </c>
      <c r="K1650" s="49">
        <v>46.4</v>
      </c>
      <c r="L1650" s="49">
        <v>1764</v>
      </c>
      <c r="M1650" s="49">
        <v>1880</v>
      </c>
      <c r="N1650" s="49">
        <v>8543909000</v>
      </c>
      <c r="O1650" s="49">
        <v>38</v>
      </c>
      <c r="Q1650" s="49">
        <v>14031.88</v>
      </c>
      <c r="R1650" s="49">
        <v>12664.83</v>
      </c>
      <c r="S1650" s="49">
        <v>15.47</v>
      </c>
      <c r="T1650" s="49">
        <v>1351.58</v>
      </c>
      <c r="U1650" s="49" t="s">
        <v>712</v>
      </c>
      <c r="V1650" s="49" t="s">
        <v>713</v>
      </c>
      <c r="X1650" s="49" t="s">
        <v>703</v>
      </c>
      <c r="Y1650" s="49" t="s">
        <v>704</v>
      </c>
    </row>
    <row r="1651" spans="1:25" ht="12" customHeight="1">
      <c r="A1651" s="49" t="s">
        <v>1686</v>
      </c>
      <c r="C1651" s="57" t="e">
        <f>_xlfn.XLOOKUP(F1651,truck_and_mark!B:B,truck_and_mark!A:A)</f>
        <v>#N/A</v>
      </c>
      <c r="E1651" s="55"/>
      <c r="F1651" s="32" t="s">
        <v>1762</v>
      </c>
      <c r="G1651" s="49" t="s">
        <v>703</v>
      </c>
      <c r="H1651" s="49" t="s">
        <v>704</v>
      </c>
      <c r="I1651" s="49" t="s">
        <v>710</v>
      </c>
      <c r="J1651" s="49">
        <v>1</v>
      </c>
      <c r="K1651" s="49">
        <v>46.4</v>
      </c>
      <c r="L1651" s="49">
        <v>1762</v>
      </c>
      <c r="M1651" s="49">
        <v>1879</v>
      </c>
      <c r="N1651" s="49">
        <v>8543909000</v>
      </c>
      <c r="O1651" s="49">
        <v>38</v>
      </c>
      <c r="Q1651" s="49">
        <v>14031.88</v>
      </c>
      <c r="R1651" s="49">
        <v>12664.83</v>
      </c>
      <c r="S1651" s="49">
        <v>15.47</v>
      </c>
      <c r="T1651" s="49">
        <v>1351.58</v>
      </c>
      <c r="U1651" s="49" t="s">
        <v>712</v>
      </c>
      <c r="V1651" s="49" t="s">
        <v>713</v>
      </c>
      <c r="X1651" s="49" t="s">
        <v>703</v>
      </c>
      <c r="Y1651" s="49" t="s">
        <v>704</v>
      </c>
    </row>
    <row r="1652" spans="1:25" ht="12" customHeight="1">
      <c r="A1652" s="49" t="s">
        <v>1686</v>
      </c>
      <c r="C1652" s="57" t="e">
        <f>_xlfn.XLOOKUP(F1652,truck_and_mark!B:B,truck_and_mark!A:A)</f>
        <v>#N/A</v>
      </c>
      <c r="E1652" s="55"/>
      <c r="F1652" s="32" t="s">
        <v>1767</v>
      </c>
      <c r="G1652" s="49" t="s">
        <v>703</v>
      </c>
      <c r="H1652" s="49" t="s">
        <v>704</v>
      </c>
      <c r="I1652" s="49" t="s">
        <v>710</v>
      </c>
      <c r="J1652" s="49">
        <v>1</v>
      </c>
      <c r="K1652" s="49">
        <v>46.4</v>
      </c>
      <c r="L1652" s="49">
        <v>1762</v>
      </c>
      <c r="M1652" s="49">
        <v>1878</v>
      </c>
      <c r="N1652" s="49">
        <v>8543909000</v>
      </c>
      <c r="O1652" s="49">
        <v>38</v>
      </c>
      <c r="Q1652" s="49">
        <v>14031.88</v>
      </c>
      <c r="R1652" s="49">
        <v>12664.83</v>
      </c>
      <c r="S1652" s="49">
        <v>15.47</v>
      </c>
      <c r="T1652" s="49">
        <v>1351.58</v>
      </c>
      <c r="U1652" s="49" t="s">
        <v>712</v>
      </c>
      <c r="V1652" s="49" t="s">
        <v>713</v>
      </c>
      <c r="X1652" s="49" t="s">
        <v>703</v>
      </c>
      <c r="Y1652" s="49" t="s">
        <v>704</v>
      </c>
    </row>
    <row r="1653" spans="1:25" ht="12" customHeight="1">
      <c r="A1653" s="49" t="s">
        <v>1686</v>
      </c>
      <c r="C1653" s="57" t="e">
        <f>_xlfn.XLOOKUP(F1653,truck_and_mark!B:B,truck_and_mark!A:A)</f>
        <v>#N/A</v>
      </c>
      <c r="E1653" s="55"/>
      <c r="F1653" s="32" t="s">
        <v>1770</v>
      </c>
      <c r="G1653" s="49" t="s">
        <v>703</v>
      </c>
      <c r="H1653" s="49" t="s">
        <v>704</v>
      </c>
      <c r="I1653" s="49" t="s">
        <v>710</v>
      </c>
      <c r="J1653" s="49">
        <v>1</v>
      </c>
      <c r="K1653" s="49">
        <v>46.4</v>
      </c>
      <c r="L1653" s="49">
        <v>1761</v>
      </c>
      <c r="M1653" s="49">
        <v>1880</v>
      </c>
      <c r="N1653" s="49">
        <v>8543909000</v>
      </c>
      <c r="O1653" s="49">
        <v>38</v>
      </c>
      <c r="Q1653" s="49">
        <v>14031.88</v>
      </c>
      <c r="R1653" s="49">
        <v>12664.83</v>
      </c>
      <c r="S1653" s="49">
        <v>15.47</v>
      </c>
      <c r="T1653" s="49">
        <v>1351.58</v>
      </c>
      <c r="U1653" s="49" t="s">
        <v>712</v>
      </c>
      <c r="V1653" s="49" t="s">
        <v>713</v>
      </c>
      <c r="X1653" s="49" t="s">
        <v>703</v>
      </c>
      <c r="Y1653" s="49" t="s">
        <v>704</v>
      </c>
    </row>
    <row r="1654" spans="1:25" ht="12" customHeight="1">
      <c r="A1654" s="49" t="s">
        <v>1686</v>
      </c>
      <c r="C1654" s="57" t="e">
        <f>_xlfn.XLOOKUP(F1654,truck_and_mark!B:B,truck_and_mark!A:A)</f>
        <v>#N/A</v>
      </c>
      <c r="E1654" s="55"/>
      <c r="F1654" s="32" t="s">
        <v>1773</v>
      </c>
      <c r="G1654" s="49" t="s">
        <v>703</v>
      </c>
      <c r="H1654" s="49" t="s">
        <v>704</v>
      </c>
      <c r="I1654" s="49" t="s">
        <v>710</v>
      </c>
      <c r="J1654" s="49">
        <v>1</v>
      </c>
      <c r="K1654" s="49">
        <v>46.4</v>
      </c>
      <c r="L1654" s="49">
        <v>1761</v>
      </c>
      <c r="M1654" s="49">
        <v>1878</v>
      </c>
      <c r="N1654" s="49">
        <v>8543909000</v>
      </c>
      <c r="O1654" s="49">
        <v>38</v>
      </c>
      <c r="Q1654" s="49">
        <v>14031.88</v>
      </c>
      <c r="R1654" s="49">
        <v>12664.83</v>
      </c>
      <c r="S1654" s="49">
        <v>15.47</v>
      </c>
      <c r="T1654" s="49">
        <v>1351.58</v>
      </c>
      <c r="U1654" s="49" t="s">
        <v>712</v>
      </c>
      <c r="V1654" s="49" t="s">
        <v>713</v>
      </c>
      <c r="X1654" s="49" t="s">
        <v>703</v>
      </c>
      <c r="Y1654" s="49" t="s">
        <v>704</v>
      </c>
    </row>
    <row r="1655" spans="1:25" ht="12" customHeight="1">
      <c r="A1655" s="49" t="s">
        <v>1686</v>
      </c>
      <c r="C1655" s="57" t="e">
        <f>_xlfn.XLOOKUP(F1655,truck_and_mark!B:B,truck_and_mark!A:A)</f>
        <v>#N/A</v>
      </c>
      <c r="E1655" s="55"/>
      <c r="F1655" s="32" t="s">
        <v>1781</v>
      </c>
      <c r="G1655" s="49" t="s">
        <v>703</v>
      </c>
      <c r="H1655" s="49" t="s">
        <v>704</v>
      </c>
      <c r="I1655" s="49" t="s">
        <v>710</v>
      </c>
      <c r="J1655" s="49">
        <v>1</v>
      </c>
      <c r="K1655" s="49">
        <v>46.4</v>
      </c>
      <c r="L1655" s="49">
        <v>1764</v>
      </c>
      <c r="M1655" s="49">
        <v>1878</v>
      </c>
      <c r="N1655" s="49">
        <v>8543909000</v>
      </c>
      <c r="O1655" s="49">
        <v>38</v>
      </c>
      <c r="Q1655" s="49">
        <v>14031.88</v>
      </c>
      <c r="R1655" s="49">
        <v>12664.83</v>
      </c>
      <c r="S1655" s="49">
        <v>15.47</v>
      </c>
      <c r="T1655" s="49">
        <v>1351.58</v>
      </c>
      <c r="U1655" s="49" t="s">
        <v>712</v>
      </c>
      <c r="V1655" s="49" t="s">
        <v>713</v>
      </c>
      <c r="X1655" s="49" t="s">
        <v>703</v>
      </c>
      <c r="Y1655" s="49" t="s">
        <v>704</v>
      </c>
    </row>
    <row r="1656" spans="1:25" ht="12" customHeight="1">
      <c r="A1656" s="49" t="s">
        <v>1686</v>
      </c>
      <c r="C1656" s="57" t="e">
        <f>_xlfn.XLOOKUP(F1656,truck_and_mark!B:B,truck_and_mark!A:A)</f>
        <v>#N/A</v>
      </c>
      <c r="E1656" s="55"/>
      <c r="F1656" s="32" t="s">
        <v>1801</v>
      </c>
      <c r="G1656" s="49" t="s">
        <v>703</v>
      </c>
      <c r="H1656" s="49" t="s">
        <v>704</v>
      </c>
      <c r="I1656" s="49" t="s">
        <v>710</v>
      </c>
      <c r="J1656" s="49">
        <v>1</v>
      </c>
      <c r="K1656" s="49">
        <v>46.4</v>
      </c>
      <c r="L1656" s="49">
        <v>1763</v>
      </c>
      <c r="M1656" s="49">
        <v>1878</v>
      </c>
      <c r="N1656" s="49">
        <v>8543909000</v>
      </c>
      <c r="O1656" s="49">
        <v>38</v>
      </c>
      <c r="Q1656" s="49">
        <v>14031.88</v>
      </c>
      <c r="R1656" s="49">
        <v>12664.83</v>
      </c>
      <c r="S1656" s="49">
        <v>15.47</v>
      </c>
      <c r="T1656" s="49">
        <v>1351.58</v>
      </c>
      <c r="U1656" s="49" t="s">
        <v>712</v>
      </c>
      <c r="V1656" s="49" t="s">
        <v>713</v>
      </c>
      <c r="X1656" s="49" t="s">
        <v>703</v>
      </c>
      <c r="Y1656" s="49" t="s">
        <v>704</v>
      </c>
    </row>
    <row r="1657" spans="1:25" ht="12" customHeight="1">
      <c r="A1657" s="49" t="s">
        <v>1686</v>
      </c>
      <c r="C1657" s="57" t="e">
        <f>_xlfn.XLOOKUP(F1657,truck_and_mark!B:B,truck_and_mark!A:A)</f>
        <v>#N/A</v>
      </c>
      <c r="E1657" s="55"/>
      <c r="F1657" s="32" t="s">
        <v>1807</v>
      </c>
      <c r="G1657" s="49" t="s">
        <v>703</v>
      </c>
      <c r="H1657" s="49" t="s">
        <v>704</v>
      </c>
      <c r="I1657" s="49" t="s">
        <v>710</v>
      </c>
      <c r="J1657" s="49">
        <v>1</v>
      </c>
      <c r="K1657" s="49">
        <v>46.4</v>
      </c>
      <c r="L1657" s="49">
        <v>1761</v>
      </c>
      <c r="M1657" s="49">
        <v>1878</v>
      </c>
      <c r="N1657" s="49">
        <v>8543909000</v>
      </c>
      <c r="O1657" s="49">
        <v>38</v>
      </c>
      <c r="Q1657" s="49">
        <v>14031.88</v>
      </c>
      <c r="R1657" s="49">
        <v>12664.83</v>
      </c>
      <c r="S1657" s="49">
        <v>15.47</v>
      </c>
      <c r="T1657" s="49">
        <v>1351.58</v>
      </c>
      <c r="U1657" s="49" t="s">
        <v>712</v>
      </c>
      <c r="V1657" s="49" t="s">
        <v>713</v>
      </c>
      <c r="X1657" s="49" t="s">
        <v>703</v>
      </c>
      <c r="Y1657" s="49" t="s">
        <v>704</v>
      </c>
    </row>
    <row r="1658" spans="1:25" ht="12" customHeight="1">
      <c r="A1658" s="49" t="s">
        <v>1686</v>
      </c>
      <c r="C1658" s="57" t="e">
        <f>_xlfn.XLOOKUP(F1658,truck_and_mark!B:B,truck_and_mark!A:A)</f>
        <v>#N/A</v>
      </c>
      <c r="E1658" s="55"/>
      <c r="F1658" s="32" t="s">
        <v>1812</v>
      </c>
      <c r="G1658" s="49" t="s">
        <v>703</v>
      </c>
      <c r="H1658" s="49" t="s">
        <v>704</v>
      </c>
      <c r="I1658" s="49" t="s">
        <v>710</v>
      </c>
      <c r="J1658" s="49">
        <v>1</v>
      </c>
      <c r="K1658" s="49">
        <v>46.4</v>
      </c>
      <c r="L1658" s="49">
        <v>1761</v>
      </c>
      <c r="M1658" s="49">
        <v>1880</v>
      </c>
      <c r="N1658" s="49">
        <v>8543909000</v>
      </c>
      <c r="O1658" s="49">
        <v>38</v>
      </c>
      <c r="Q1658" s="49">
        <v>14031.88</v>
      </c>
      <c r="R1658" s="49">
        <v>12664.83</v>
      </c>
      <c r="S1658" s="49">
        <v>15.47</v>
      </c>
      <c r="T1658" s="49">
        <v>1351.58</v>
      </c>
      <c r="U1658" s="49" t="s">
        <v>712</v>
      </c>
      <c r="V1658" s="49" t="s">
        <v>713</v>
      </c>
      <c r="X1658" s="49" t="s">
        <v>703</v>
      </c>
      <c r="Y1658" s="49" t="s">
        <v>704</v>
      </c>
    </row>
    <row r="1659" spans="1:25" ht="12" customHeight="1">
      <c r="A1659" s="49" t="s">
        <v>1686</v>
      </c>
      <c r="C1659" s="57" t="e">
        <f>_xlfn.XLOOKUP(F1659,truck_and_mark!B:B,truck_and_mark!A:A)</f>
        <v>#N/A</v>
      </c>
      <c r="E1659" s="55"/>
      <c r="F1659" s="32" t="s">
        <v>1816</v>
      </c>
      <c r="G1659" s="49" t="s">
        <v>703</v>
      </c>
      <c r="H1659" s="49" t="s">
        <v>704</v>
      </c>
      <c r="I1659" s="49" t="s">
        <v>710</v>
      </c>
      <c r="J1659" s="49">
        <v>1</v>
      </c>
      <c r="K1659" s="49">
        <v>46.4</v>
      </c>
      <c r="L1659" s="49">
        <v>1764</v>
      </c>
      <c r="M1659" s="49">
        <v>1879</v>
      </c>
      <c r="N1659" s="49">
        <v>8543909000</v>
      </c>
      <c r="O1659" s="49">
        <v>38</v>
      </c>
      <c r="Q1659" s="49">
        <v>14031.88</v>
      </c>
      <c r="R1659" s="49">
        <v>12664.83</v>
      </c>
      <c r="S1659" s="49">
        <v>15.47</v>
      </c>
      <c r="T1659" s="49">
        <v>1351.58</v>
      </c>
      <c r="U1659" s="49" t="s">
        <v>712</v>
      </c>
      <c r="V1659" s="49" t="s">
        <v>713</v>
      </c>
      <c r="X1659" s="49" t="s">
        <v>703</v>
      </c>
      <c r="Y1659" s="49" t="s">
        <v>704</v>
      </c>
    </row>
    <row r="1660" spans="1:25" ht="12" customHeight="1">
      <c r="A1660" s="49" t="s">
        <v>1686</v>
      </c>
      <c r="C1660" s="57" t="e">
        <f>_xlfn.XLOOKUP(F1660,truck_and_mark!B:B,truck_and_mark!A:A)</f>
        <v>#N/A</v>
      </c>
      <c r="E1660" s="55"/>
      <c r="F1660" s="32" t="s">
        <v>1817</v>
      </c>
      <c r="G1660" s="49" t="s">
        <v>703</v>
      </c>
      <c r="H1660" s="49" t="s">
        <v>704</v>
      </c>
      <c r="I1660" s="49" t="s">
        <v>710</v>
      </c>
      <c r="J1660" s="49">
        <v>1</v>
      </c>
      <c r="K1660" s="49">
        <v>46.4</v>
      </c>
      <c r="L1660" s="49">
        <v>1761</v>
      </c>
      <c r="M1660" s="49">
        <v>1878</v>
      </c>
      <c r="N1660" s="49">
        <v>8543909000</v>
      </c>
      <c r="O1660" s="49">
        <v>38</v>
      </c>
      <c r="Q1660" s="49">
        <v>14031.88</v>
      </c>
      <c r="R1660" s="49">
        <v>12664.83</v>
      </c>
      <c r="S1660" s="49">
        <v>15.47</v>
      </c>
      <c r="T1660" s="49">
        <v>1351.58</v>
      </c>
      <c r="U1660" s="49" t="s">
        <v>712</v>
      </c>
      <c r="V1660" s="49" t="s">
        <v>713</v>
      </c>
      <c r="X1660" s="49" t="s">
        <v>703</v>
      </c>
      <c r="Y1660" s="49" t="s">
        <v>704</v>
      </c>
    </row>
    <row r="1661" spans="1:25" ht="12" customHeight="1">
      <c r="A1661" s="49" t="s">
        <v>1686</v>
      </c>
      <c r="C1661" s="57" t="e">
        <f>_xlfn.XLOOKUP(F1661,truck_and_mark!B:B,truck_and_mark!A:A)</f>
        <v>#N/A</v>
      </c>
      <c r="E1661" s="55"/>
      <c r="F1661" s="32" t="s">
        <v>1818</v>
      </c>
      <c r="G1661" s="49" t="s">
        <v>703</v>
      </c>
      <c r="H1661" s="49" t="s">
        <v>704</v>
      </c>
      <c r="I1661" s="49" t="s">
        <v>710</v>
      </c>
      <c r="J1661" s="49">
        <v>1</v>
      </c>
      <c r="K1661" s="49">
        <v>46.4</v>
      </c>
      <c r="L1661" s="49">
        <v>1761</v>
      </c>
      <c r="M1661" s="49">
        <v>1878</v>
      </c>
      <c r="N1661" s="49">
        <v>8543909000</v>
      </c>
      <c r="O1661" s="49">
        <v>38</v>
      </c>
      <c r="Q1661" s="49">
        <v>14031.88</v>
      </c>
      <c r="R1661" s="49">
        <v>12664.83</v>
      </c>
      <c r="S1661" s="49">
        <v>15.47</v>
      </c>
      <c r="T1661" s="49">
        <v>1351.58</v>
      </c>
      <c r="U1661" s="49" t="s">
        <v>712</v>
      </c>
      <c r="V1661" s="49" t="s">
        <v>713</v>
      </c>
      <c r="X1661" s="49" t="s">
        <v>703</v>
      </c>
      <c r="Y1661" s="49" t="s">
        <v>704</v>
      </c>
    </row>
    <row r="1662" spans="1:25" ht="12" customHeight="1">
      <c r="A1662" s="49" t="s">
        <v>1686</v>
      </c>
      <c r="C1662" s="57" t="e">
        <f>_xlfn.XLOOKUP(F1662,truck_and_mark!B:B,truck_and_mark!A:A)</f>
        <v>#N/A</v>
      </c>
      <c r="E1662" s="55"/>
      <c r="F1662" s="32" t="s">
        <v>1819</v>
      </c>
      <c r="G1662" s="49" t="s">
        <v>703</v>
      </c>
      <c r="H1662" s="49" t="s">
        <v>704</v>
      </c>
      <c r="I1662" s="49" t="s">
        <v>710</v>
      </c>
      <c r="J1662" s="49">
        <v>1</v>
      </c>
      <c r="K1662" s="49">
        <v>46.4</v>
      </c>
      <c r="L1662" s="49">
        <v>1764</v>
      </c>
      <c r="M1662" s="49">
        <v>1878</v>
      </c>
      <c r="N1662" s="49">
        <v>8543909000</v>
      </c>
      <c r="O1662" s="49">
        <v>38</v>
      </c>
      <c r="Q1662" s="49">
        <v>14031.88</v>
      </c>
      <c r="R1662" s="49">
        <v>12664.83</v>
      </c>
      <c r="S1662" s="49">
        <v>15.47</v>
      </c>
      <c r="T1662" s="49">
        <v>1351.58</v>
      </c>
      <c r="U1662" s="49" t="s">
        <v>712</v>
      </c>
      <c r="V1662" s="49" t="s">
        <v>713</v>
      </c>
      <c r="X1662" s="49" t="s">
        <v>703</v>
      </c>
      <c r="Y1662" s="49" t="s">
        <v>704</v>
      </c>
    </row>
    <row r="1663" spans="1:25" ht="12" customHeight="1">
      <c r="A1663" s="49" t="s">
        <v>1686</v>
      </c>
      <c r="C1663" s="57" t="e">
        <f>_xlfn.XLOOKUP(F1663,truck_and_mark!B:B,truck_and_mark!A:A)</f>
        <v>#N/A</v>
      </c>
      <c r="E1663" s="55"/>
      <c r="F1663" s="32" t="s">
        <v>1827</v>
      </c>
      <c r="G1663" s="49" t="s">
        <v>703</v>
      </c>
      <c r="H1663" s="49" t="s">
        <v>704</v>
      </c>
      <c r="I1663" s="49" t="s">
        <v>710</v>
      </c>
      <c r="J1663" s="49">
        <v>1</v>
      </c>
      <c r="K1663" s="49">
        <v>46.4</v>
      </c>
      <c r="L1663" s="49">
        <v>1762</v>
      </c>
      <c r="M1663" s="49">
        <v>1879</v>
      </c>
      <c r="N1663" s="49">
        <v>8543909000</v>
      </c>
      <c r="O1663" s="49">
        <v>38</v>
      </c>
      <c r="Q1663" s="49">
        <v>14031.88</v>
      </c>
      <c r="R1663" s="49">
        <v>12664.83</v>
      </c>
      <c r="S1663" s="49">
        <v>15.47</v>
      </c>
      <c r="T1663" s="49">
        <v>1351.58</v>
      </c>
      <c r="U1663" s="49" t="s">
        <v>712</v>
      </c>
      <c r="V1663" s="49" t="s">
        <v>713</v>
      </c>
      <c r="X1663" s="49" t="s">
        <v>703</v>
      </c>
      <c r="Y1663" s="49" t="s">
        <v>704</v>
      </c>
    </row>
    <row r="1664" spans="1:25" ht="12" customHeight="1">
      <c r="A1664" s="49" t="s">
        <v>1686</v>
      </c>
      <c r="C1664" s="57" t="e">
        <f>_xlfn.XLOOKUP(F1664,truck_and_mark!B:B,truck_and_mark!A:A)</f>
        <v>#N/A</v>
      </c>
      <c r="E1664" s="55" t="s">
        <v>1368</v>
      </c>
      <c r="F1664" s="32" t="s">
        <v>1832</v>
      </c>
      <c r="G1664" s="49" t="s">
        <v>703</v>
      </c>
      <c r="H1664" s="49" t="s">
        <v>704</v>
      </c>
      <c r="I1664" s="49" t="s">
        <v>710</v>
      </c>
      <c r="J1664" s="49">
        <v>1</v>
      </c>
      <c r="K1664" s="49">
        <v>46.4</v>
      </c>
      <c r="L1664" s="49">
        <v>1764</v>
      </c>
      <c r="M1664" s="49">
        <v>1879</v>
      </c>
      <c r="N1664" s="49">
        <v>8543909000</v>
      </c>
      <c r="O1664" s="49">
        <v>38</v>
      </c>
      <c r="Q1664" s="49">
        <v>14031.88</v>
      </c>
      <c r="R1664" s="49">
        <v>12664.83</v>
      </c>
      <c r="S1664" s="49">
        <v>15.47</v>
      </c>
      <c r="T1664" s="49">
        <v>1351.58</v>
      </c>
      <c r="U1664" s="49" t="s">
        <v>712</v>
      </c>
      <c r="V1664" s="49" t="s">
        <v>713</v>
      </c>
      <c r="X1664" s="49" t="s">
        <v>703</v>
      </c>
      <c r="Y1664" s="49" t="s">
        <v>704</v>
      </c>
    </row>
    <row r="1665" spans="1:25" ht="12" customHeight="1">
      <c r="A1665" s="49" t="s">
        <v>1686</v>
      </c>
      <c r="C1665" s="57" t="e">
        <f>_xlfn.XLOOKUP(F1665,truck_and_mark!B:B,truck_and_mark!A:A)</f>
        <v>#N/A</v>
      </c>
      <c r="E1665" s="55"/>
      <c r="F1665" s="32" t="s">
        <v>1836</v>
      </c>
      <c r="G1665" s="49" t="s">
        <v>703</v>
      </c>
      <c r="H1665" s="49" t="s">
        <v>704</v>
      </c>
      <c r="I1665" s="49" t="s">
        <v>710</v>
      </c>
      <c r="J1665" s="49">
        <v>1</v>
      </c>
      <c r="K1665" s="49">
        <v>46.4</v>
      </c>
      <c r="L1665" s="49">
        <v>1762</v>
      </c>
      <c r="M1665" s="49">
        <v>1879</v>
      </c>
      <c r="N1665" s="49">
        <v>8543909000</v>
      </c>
      <c r="O1665" s="49">
        <v>38</v>
      </c>
      <c r="Q1665" s="49">
        <v>14031.88</v>
      </c>
      <c r="R1665" s="49">
        <v>12664.83</v>
      </c>
      <c r="S1665" s="49">
        <v>15.47</v>
      </c>
      <c r="T1665" s="49">
        <v>1351.58</v>
      </c>
      <c r="U1665" s="49" t="s">
        <v>712</v>
      </c>
      <c r="V1665" s="49" t="s">
        <v>713</v>
      </c>
      <c r="X1665" s="49" t="s">
        <v>703</v>
      </c>
      <c r="Y1665" s="49" t="s">
        <v>704</v>
      </c>
    </row>
    <row r="1666" spans="1:25" ht="12" customHeight="1">
      <c r="A1666" s="49" t="s">
        <v>1686</v>
      </c>
      <c r="C1666" s="57" t="e">
        <f>_xlfn.XLOOKUP(F1666,truck_and_mark!B:B,truck_and_mark!A:A)</f>
        <v>#N/A</v>
      </c>
      <c r="E1666" s="55"/>
      <c r="F1666" s="32" t="s">
        <v>1838</v>
      </c>
      <c r="G1666" s="49" t="s">
        <v>703</v>
      </c>
      <c r="H1666" s="49" t="s">
        <v>704</v>
      </c>
      <c r="I1666" s="49" t="s">
        <v>710</v>
      </c>
      <c r="J1666" s="49">
        <v>1</v>
      </c>
      <c r="K1666" s="49">
        <v>46.4</v>
      </c>
      <c r="L1666" s="49">
        <v>1763</v>
      </c>
      <c r="M1666" s="49">
        <v>1876</v>
      </c>
      <c r="N1666" s="49">
        <v>8543909000</v>
      </c>
      <c r="O1666" s="49">
        <v>38</v>
      </c>
      <c r="Q1666" s="49">
        <v>14031.88</v>
      </c>
      <c r="R1666" s="49">
        <v>12664.83</v>
      </c>
      <c r="S1666" s="49">
        <v>15.47</v>
      </c>
      <c r="T1666" s="49">
        <v>1351.58</v>
      </c>
      <c r="U1666" s="49" t="s">
        <v>712</v>
      </c>
      <c r="V1666" s="49" t="s">
        <v>713</v>
      </c>
      <c r="X1666" s="49" t="s">
        <v>703</v>
      </c>
      <c r="Y1666" s="49" t="s">
        <v>704</v>
      </c>
    </row>
    <row r="1667" spans="1:25" ht="12" customHeight="1">
      <c r="A1667" s="49" t="s">
        <v>1686</v>
      </c>
      <c r="C1667" s="57" t="e">
        <f>_xlfn.XLOOKUP(F1667,truck_and_mark!B:B,truck_and_mark!A:A)</f>
        <v>#N/A</v>
      </c>
      <c r="E1667" s="55"/>
      <c r="F1667" s="32" t="s">
        <v>1842</v>
      </c>
      <c r="G1667" s="49" t="s">
        <v>703</v>
      </c>
      <c r="H1667" s="49" t="s">
        <v>704</v>
      </c>
      <c r="I1667" s="49" t="s">
        <v>710</v>
      </c>
      <c r="J1667" s="49">
        <v>1</v>
      </c>
      <c r="K1667" s="49">
        <v>46.4</v>
      </c>
      <c r="L1667" s="49">
        <v>1762</v>
      </c>
      <c r="M1667" s="49">
        <v>1876</v>
      </c>
      <c r="N1667" s="49">
        <v>8543909000</v>
      </c>
      <c r="O1667" s="49">
        <v>38</v>
      </c>
      <c r="Q1667" s="49">
        <v>14031.88</v>
      </c>
      <c r="R1667" s="49">
        <v>12664.83</v>
      </c>
      <c r="S1667" s="49">
        <v>15.47</v>
      </c>
      <c r="T1667" s="49">
        <v>1351.58</v>
      </c>
      <c r="U1667" s="49" t="s">
        <v>712</v>
      </c>
      <c r="V1667" s="49" t="s">
        <v>713</v>
      </c>
      <c r="X1667" s="49" t="s">
        <v>703</v>
      </c>
      <c r="Y1667" s="49" t="s">
        <v>704</v>
      </c>
    </row>
    <row r="1668" spans="1:25" ht="12" customHeight="1">
      <c r="A1668" s="49" t="s">
        <v>1686</v>
      </c>
      <c r="C1668" s="57" t="e">
        <f>_xlfn.XLOOKUP(F1668,truck_and_mark!B:B,truck_and_mark!A:A)</f>
        <v>#N/A</v>
      </c>
      <c r="E1668" s="55"/>
      <c r="F1668" s="32" t="s">
        <v>1846</v>
      </c>
      <c r="G1668" s="49" t="s">
        <v>703</v>
      </c>
      <c r="H1668" s="49" t="s">
        <v>704</v>
      </c>
      <c r="I1668" s="49" t="s">
        <v>710</v>
      </c>
      <c r="J1668" s="49">
        <v>1</v>
      </c>
      <c r="K1668" s="49">
        <v>46.4</v>
      </c>
      <c r="L1668" s="49">
        <v>1762</v>
      </c>
      <c r="M1668" s="49">
        <v>1876</v>
      </c>
      <c r="N1668" s="49">
        <v>8543909000</v>
      </c>
      <c r="O1668" s="49">
        <v>38</v>
      </c>
      <c r="Q1668" s="49">
        <v>14031.88</v>
      </c>
      <c r="R1668" s="49">
        <v>12664.83</v>
      </c>
      <c r="S1668" s="49">
        <v>15.47</v>
      </c>
      <c r="T1668" s="49">
        <v>1351.58</v>
      </c>
      <c r="U1668" s="49" t="s">
        <v>712</v>
      </c>
      <c r="V1668" s="49" t="s">
        <v>713</v>
      </c>
      <c r="X1668" s="49" t="s">
        <v>703</v>
      </c>
      <c r="Y1668" s="49" t="s">
        <v>704</v>
      </c>
    </row>
    <row r="1669" spans="1:25" ht="12" customHeight="1">
      <c r="A1669" s="49" t="s">
        <v>1686</v>
      </c>
      <c r="C1669" s="57" t="e">
        <f>_xlfn.XLOOKUP(F1669,truck_and_mark!B:B,truck_and_mark!A:A)</f>
        <v>#N/A</v>
      </c>
      <c r="E1669" s="55"/>
      <c r="F1669" s="32" t="s">
        <v>1849</v>
      </c>
      <c r="G1669" s="49" t="s">
        <v>703</v>
      </c>
      <c r="H1669" s="49" t="s">
        <v>704</v>
      </c>
      <c r="I1669" s="49" t="s">
        <v>710</v>
      </c>
      <c r="J1669" s="49">
        <v>1</v>
      </c>
      <c r="K1669" s="49">
        <v>46.4</v>
      </c>
      <c r="L1669" s="49">
        <v>1764</v>
      </c>
      <c r="M1669" s="49">
        <v>1877</v>
      </c>
      <c r="N1669" s="49">
        <v>8543909000</v>
      </c>
      <c r="O1669" s="49">
        <v>38</v>
      </c>
      <c r="Q1669" s="49">
        <v>14031.88</v>
      </c>
      <c r="R1669" s="49">
        <v>12664.83</v>
      </c>
      <c r="S1669" s="49">
        <v>15.47</v>
      </c>
      <c r="T1669" s="49">
        <v>1351.58</v>
      </c>
      <c r="U1669" s="49" t="s">
        <v>712</v>
      </c>
      <c r="V1669" s="49" t="s">
        <v>713</v>
      </c>
      <c r="X1669" s="49" t="s">
        <v>703</v>
      </c>
      <c r="Y1669" s="49" t="s">
        <v>704</v>
      </c>
    </row>
    <row r="1670" spans="1:25" ht="12" customHeight="1">
      <c r="A1670" s="49" t="s">
        <v>1686</v>
      </c>
      <c r="C1670" s="57" t="e">
        <f>_xlfn.XLOOKUP(F1670,truck_and_mark!B:B,truck_and_mark!A:A)</f>
        <v>#N/A</v>
      </c>
      <c r="E1670" s="55"/>
      <c r="F1670" s="32" t="s">
        <v>1851</v>
      </c>
      <c r="G1670" s="49" t="s">
        <v>703</v>
      </c>
      <c r="H1670" s="49" t="s">
        <v>704</v>
      </c>
      <c r="I1670" s="49" t="s">
        <v>710</v>
      </c>
      <c r="J1670" s="49">
        <v>1</v>
      </c>
      <c r="K1670" s="49">
        <v>46.4</v>
      </c>
      <c r="L1670" s="49">
        <v>1761</v>
      </c>
      <c r="M1670" s="49">
        <v>1878</v>
      </c>
      <c r="N1670" s="49">
        <v>8543909000</v>
      </c>
      <c r="O1670" s="49">
        <v>38</v>
      </c>
      <c r="Q1670" s="49">
        <v>14031.88</v>
      </c>
      <c r="R1670" s="49">
        <v>12664.83</v>
      </c>
      <c r="S1670" s="49">
        <v>15.47</v>
      </c>
      <c r="T1670" s="49">
        <v>1351.58</v>
      </c>
      <c r="U1670" s="49" t="s">
        <v>712</v>
      </c>
      <c r="V1670" s="49" t="s">
        <v>713</v>
      </c>
      <c r="X1670" s="49" t="s">
        <v>703</v>
      </c>
      <c r="Y1670" s="49" t="s">
        <v>704</v>
      </c>
    </row>
    <row r="1671" spans="1:25" ht="12" customHeight="1">
      <c r="A1671" s="49" t="s">
        <v>1686</v>
      </c>
      <c r="C1671" s="57" t="e">
        <f>_xlfn.XLOOKUP(F1671,truck_and_mark!B:B,truck_and_mark!A:A)</f>
        <v>#N/A</v>
      </c>
      <c r="E1671" s="55"/>
      <c r="F1671" s="32" t="s">
        <v>1855</v>
      </c>
      <c r="G1671" s="49" t="s">
        <v>703</v>
      </c>
      <c r="H1671" s="49" t="s">
        <v>704</v>
      </c>
      <c r="I1671" s="49" t="s">
        <v>710</v>
      </c>
      <c r="J1671" s="49">
        <v>1</v>
      </c>
      <c r="K1671" s="49">
        <v>46.4</v>
      </c>
      <c r="L1671" s="49">
        <v>1764</v>
      </c>
      <c r="M1671" s="49">
        <v>1879</v>
      </c>
      <c r="N1671" s="49">
        <v>8543909000</v>
      </c>
      <c r="O1671" s="49">
        <v>38</v>
      </c>
      <c r="Q1671" s="49">
        <v>14031.88</v>
      </c>
      <c r="R1671" s="49">
        <v>12664.83</v>
      </c>
      <c r="S1671" s="49">
        <v>15.47</v>
      </c>
      <c r="T1671" s="49">
        <v>1351.58</v>
      </c>
      <c r="U1671" s="49" t="s">
        <v>712</v>
      </c>
      <c r="V1671" s="49" t="s">
        <v>713</v>
      </c>
      <c r="X1671" s="49" t="s">
        <v>703</v>
      </c>
      <c r="Y1671" s="49" t="s">
        <v>704</v>
      </c>
    </row>
    <row r="1672" spans="1:25" ht="12" customHeight="1">
      <c r="A1672" s="49" t="s">
        <v>1686</v>
      </c>
      <c r="C1672" s="57" t="e">
        <f>_xlfn.XLOOKUP(F1672,truck_and_mark!B:B,truck_and_mark!A:A)</f>
        <v>#N/A</v>
      </c>
      <c r="E1672" s="55"/>
      <c r="F1672" s="32" t="s">
        <v>1857</v>
      </c>
      <c r="G1672" s="49" t="s">
        <v>703</v>
      </c>
      <c r="H1672" s="49" t="s">
        <v>704</v>
      </c>
      <c r="I1672" s="49" t="s">
        <v>710</v>
      </c>
      <c r="J1672" s="49">
        <v>1</v>
      </c>
      <c r="K1672" s="49">
        <v>46.4</v>
      </c>
      <c r="L1672" s="49">
        <v>1761</v>
      </c>
      <c r="M1672" s="49">
        <v>1877</v>
      </c>
      <c r="N1672" s="49">
        <v>8543909000</v>
      </c>
      <c r="O1672" s="49">
        <v>38</v>
      </c>
      <c r="Q1672" s="49">
        <v>14031.88</v>
      </c>
      <c r="R1672" s="49">
        <v>12664.83</v>
      </c>
      <c r="S1672" s="49">
        <v>15.47</v>
      </c>
      <c r="T1672" s="49">
        <v>1351.58</v>
      </c>
      <c r="U1672" s="49" t="s">
        <v>712</v>
      </c>
      <c r="V1672" s="49" t="s">
        <v>713</v>
      </c>
      <c r="X1672" s="49" t="s">
        <v>703</v>
      </c>
      <c r="Y1672" s="49" t="s">
        <v>704</v>
      </c>
    </row>
    <row r="1673" spans="1:25" ht="12" customHeight="1">
      <c r="A1673" s="49" t="s">
        <v>1686</v>
      </c>
      <c r="C1673" s="57" t="e">
        <f>_xlfn.XLOOKUP(F1673,truck_and_mark!B:B,truck_and_mark!A:A)</f>
        <v>#N/A</v>
      </c>
      <c r="E1673" s="55"/>
      <c r="F1673" s="32" t="s">
        <v>1860</v>
      </c>
      <c r="G1673" s="49" t="s">
        <v>703</v>
      </c>
      <c r="H1673" s="49" t="s">
        <v>704</v>
      </c>
      <c r="I1673" s="49" t="s">
        <v>710</v>
      </c>
      <c r="J1673" s="49">
        <v>1</v>
      </c>
      <c r="K1673" s="49">
        <v>46.4</v>
      </c>
      <c r="L1673" s="49">
        <v>1764</v>
      </c>
      <c r="M1673" s="49">
        <v>1878</v>
      </c>
      <c r="N1673" s="49">
        <v>8543909000</v>
      </c>
      <c r="O1673" s="49">
        <v>38</v>
      </c>
      <c r="Q1673" s="49">
        <v>14031.88</v>
      </c>
      <c r="R1673" s="49">
        <v>12664.83</v>
      </c>
      <c r="S1673" s="49">
        <v>15.47</v>
      </c>
      <c r="T1673" s="49">
        <v>1351.58</v>
      </c>
      <c r="U1673" s="49" t="s">
        <v>712</v>
      </c>
      <c r="V1673" s="49" t="s">
        <v>713</v>
      </c>
      <c r="X1673" s="49" t="s">
        <v>703</v>
      </c>
      <c r="Y1673" s="49" t="s">
        <v>704</v>
      </c>
    </row>
    <row r="1674" spans="1:25" ht="12" customHeight="1">
      <c r="A1674" s="49" t="s">
        <v>1686</v>
      </c>
      <c r="C1674" s="57" t="e">
        <f>_xlfn.XLOOKUP(F1674,truck_and_mark!B:B,truck_and_mark!A:A)</f>
        <v>#N/A</v>
      </c>
      <c r="E1674" s="55"/>
      <c r="F1674" s="32" t="s">
        <v>1866</v>
      </c>
      <c r="G1674" s="49" t="s">
        <v>703</v>
      </c>
      <c r="H1674" s="49" t="s">
        <v>704</v>
      </c>
      <c r="I1674" s="49" t="s">
        <v>710</v>
      </c>
      <c r="J1674" s="49">
        <v>1</v>
      </c>
      <c r="K1674" s="49">
        <v>46.4</v>
      </c>
      <c r="L1674" s="49">
        <v>1762</v>
      </c>
      <c r="M1674" s="49">
        <v>1877</v>
      </c>
      <c r="N1674" s="49">
        <v>8543909000</v>
      </c>
      <c r="O1674" s="49">
        <v>38</v>
      </c>
      <c r="Q1674" s="49">
        <v>14031.88</v>
      </c>
      <c r="R1674" s="49">
        <v>12664.83</v>
      </c>
      <c r="S1674" s="49">
        <v>15.47</v>
      </c>
      <c r="T1674" s="49">
        <v>1351.58</v>
      </c>
      <c r="U1674" s="49" t="s">
        <v>712</v>
      </c>
      <c r="V1674" s="49" t="s">
        <v>713</v>
      </c>
      <c r="X1674" s="49" t="s">
        <v>703</v>
      </c>
      <c r="Y1674" s="49" t="s">
        <v>704</v>
      </c>
    </row>
    <row r="1675" spans="1:25" ht="12" customHeight="1">
      <c r="A1675" s="49" t="s">
        <v>1686</v>
      </c>
      <c r="C1675" s="57" t="e">
        <f>_xlfn.XLOOKUP(F1675,truck_and_mark!B:B,truck_and_mark!A:A)</f>
        <v>#N/A</v>
      </c>
      <c r="E1675" s="55"/>
      <c r="F1675" s="32" t="s">
        <v>1869</v>
      </c>
      <c r="G1675" s="49" t="s">
        <v>703</v>
      </c>
      <c r="H1675" s="49" t="s">
        <v>704</v>
      </c>
      <c r="I1675" s="49" t="s">
        <v>710</v>
      </c>
      <c r="J1675" s="49">
        <v>1</v>
      </c>
      <c r="K1675" s="49">
        <v>46.4</v>
      </c>
      <c r="L1675" s="49">
        <v>1761</v>
      </c>
      <c r="M1675" s="49">
        <v>1877</v>
      </c>
      <c r="N1675" s="49">
        <v>8543909000</v>
      </c>
      <c r="O1675" s="49">
        <v>38</v>
      </c>
      <c r="Q1675" s="49">
        <v>14031.88</v>
      </c>
      <c r="R1675" s="49">
        <v>12664.83</v>
      </c>
      <c r="S1675" s="49">
        <v>15.47</v>
      </c>
      <c r="T1675" s="49">
        <v>1351.58</v>
      </c>
      <c r="U1675" s="49" t="s">
        <v>712</v>
      </c>
      <c r="V1675" s="49" t="s">
        <v>713</v>
      </c>
      <c r="X1675" s="49" t="s">
        <v>703</v>
      </c>
      <c r="Y1675" s="49" t="s">
        <v>704</v>
      </c>
    </row>
    <row r="1676" spans="1:25" ht="12" customHeight="1">
      <c r="A1676" s="49" t="s">
        <v>1686</v>
      </c>
      <c r="C1676" s="57" t="e">
        <f>_xlfn.XLOOKUP(F1676,truck_and_mark!B:B,truck_and_mark!A:A)</f>
        <v>#N/A</v>
      </c>
      <c r="E1676" s="55"/>
      <c r="F1676" s="32" t="s">
        <v>1879</v>
      </c>
      <c r="G1676" s="49" t="s">
        <v>703</v>
      </c>
      <c r="H1676" s="49" t="s">
        <v>704</v>
      </c>
      <c r="I1676" s="49" t="s">
        <v>710</v>
      </c>
      <c r="J1676" s="49">
        <v>1</v>
      </c>
      <c r="K1676" s="49">
        <v>46.4</v>
      </c>
      <c r="L1676" s="49">
        <v>1761</v>
      </c>
      <c r="M1676" s="49">
        <v>1880</v>
      </c>
      <c r="N1676" s="49">
        <v>8543909000</v>
      </c>
      <c r="O1676" s="49">
        <v>38</v>
      </c>
      <c r="Q1676" s="49">
        <v>14031.88</v>
      </c>
      <c r="R1676" s="49">
        <v>12664.83</v>
      </c>
      <c r="S1676" s="49">
        <v>15.47</v>
      </c>
      <c r="T1676" s="49">
        <v>1351.58</v>
      </c>
      <c r="U1676" s="49" t="s">
        <v>712</v>
      </c>
      <c r="V1676" s="49" t="s">
        <v>713</v>
      </c>
      <c r="X1676" s="49" t="s">
        <v>703</v>
      </c>
      <c r="Y1676" s="49" t="s">
        <v>704</v>
      </c>
    </row>
    <row r="1677" spans="1:25" ht="12" customHeight="1">
      <c r="A1677" s="49" t="s">
        <v>1686</v>
      </c>
      <c r="C1677" s="57" t="e">
        <f>_xlfn.XLOOKUP(F1677,truck_and_mark!B:B,truck_and_mark!A:A)</f>
        <v>#N/A</v>
      </c>
      <c r="E1677" s="55"/>
      <c r="F1677" s="32" t="s">
        <v>1882</v>
      </c>
      <c r="G1677" s="49" t="s">
        <v>703</v>
      </c>
      <c r="H1677" s="49" t="s">
        <v>704</v>
      </c>
      <c r="I1677" s="49" t="s">
        <v>710</v>
      </c>
      <c r="J1677" s="49">
        <v>1</v>
      </c>
      <c r="K1677" s="49">
        <v>46.4</v>
      </c>
      <c r="L1677" s="49">
        <v>1761</v>
      </c>
      <c r="M1677" s="49">
        <v>1877</v>
      </c>
      <c r="N1677" s="49">
        <v>8543909000</v>
      </c>
      <c r="O1677" s="49">
        <v>38</v>
      </c>
      <c r="Q1677" s="49">
        <v>14031.88</v>
      </c>
      <c r="R1677" s="49">
        <v>12664.83</v>
      </c>
      <c r="S1677" s="49">
        <v>15.47</v>
      </c>
      <c r="T1677" s="49">
        <v>1351.58</v>
      </c>
      <c r="U1677" s="49" t="s">
        <v>712</v>
      </c>
      <c r="V1677" s="49" t="s">
        <v>713</v>
      </c>
      <c r="X1677" s="49" t="s">
        <v>703</v>
      </c>
      <c r="Y1677" s="49" t="s">
        <v>704</v>
      </c>
    </row>
    <row r="1678" spans="1:25" ht="12" customHeight="1">
      <c r="A1678" s="49" t="s">
        <v>1686</v>
      </c>
      <c r="C1678" s="57" t="e">
        <f>_xlfn.XLOOKUP(F1678,truck_and_mark!B:B,truck_and_mark!A:A)</f>
        <v>#N/A</v>
      </c>
      <c r="E1678" s="55"/>
      <c r="F1678" s="32" t="s">
        <v>1884</v>
      </c>
      <c r="G1678" s="49" t="s">
        <v>703</v>
      </c>
      <c r="H1678" s="49" t="s">
        <v>704</v>
      </c>
      <c r="I1678" s="49" t="s">
        <v>710</v>
      </c>
      <c r="J1678" s="49">
        <v>1</v>
      </c>
      <c r="K1678" s="49">
        <v>46.4</v>
      </c>
      <c r="L1678" s="49">
        <v>1761</v>
      </c>
      <c r="M1678" s="49">
        <v>1879</v>
      </c>
      <c r="N1678" s="49">
        <v>8543909000</v>
      </c>
      <c r="O1678" s="49">
        <v>38</v>
      </c>
      <c r="Q1678" s="49">
        <v>14031.88</v>
      </c>
      <c r="R1678" s="49">
        <v>12664.83</v>
      </c>
      <c r="S1678" s="49">
        <v>15.47</v>
      </c>
      <c r="T1678" s="49">
        <v>1351.58</v>
      </c>
      <c r="U1678" s="49" t="s">
        <v>712</v>
      </c>
      <c r="V1678" s="49" t="s">
        <v>713</v>
      </c>
      <c r="X1678" s="49" t="s">
        <v>703</v>
      </c>
      <c r="Y1678" s="49" t="s">
        <v>704</v>
      </c>
    </row>
    <row r="1679" spans="1:25" ht="12" customHeight="1">
      <c r="A1679" s="49" t="s">
        <v>1686</v>
      </c>
      <c r="C1679" s="57" t="e">
        <f>_xlfn.XLOOKUP(F1679,truck_and_mark!B:B,truck_and_mark!A:A)</f>
        <v>#N/A</v>
      </c>
      <c r="E1679" s="55"/>
      <c r="F1679" s="32" t="s">
        <v>1886</v>
      </c>
      <c r="G1679" s="49" t="s">
        <v>703</v>
      </c>
      <c r="H1679" s="49" t="s">
        <v>704</v>
      </c>
      <c r="I1679" s="49" t="s">
        <v>710</v>
      </c>
      <c r="J1679" s="49">
        <v>1</v>
      </c>
      <c r="K1679" s="49">
        <v>46.4</v>
      </c>
      <c r="L1679" s="49">
        <v>1761</v>
      </c>
      <c r="M1679" s="49">
        <v>1880</v>
      </c>
      <c r="N1679" s="49">
        <v>8543909000</v>
      </c>
      <c r="O1679" s="49">
        <v>38</v>
      </c>
      <c r="Q1679" s="49">
        <v>14031.88</v>
      </c>
      <c r="R1679" s="49">
        <v>12664.83</v>
      </c>
      <c r="S1679" s="49">
        <v>15.47</v>
      </c>
      <c r="T1679" s="49">
        <v>1351.58</v>
      </c>
      <c r="U1679" s="49" t="s">
        <v>712</v>
      </c>
      <c r="V1679" s="49" t="s">
        <v>713</v>
      </c>
      <c r="X1679" s="49" t="s">
        <v>703</v>
      </c>
      <c r="Y1679" s="49" t="s">
        <v>704</v>
      </c>
    </row>
    <row r="1680" spans="1:25" ht="12" customHeight="1">
      <c r="A1680" s="49" t="s">
        <v>1686</v>
      </c>
      <c r="C1680" s="57" t="e">
        <f>_xlfn.XLOOKUP(F1680,truck_and_mark!B:B,truck_and_mark!A:A)</f>
        <v>#N/A</v>
      </c>
      <c r="E1680" s="55"/>
      <c r="F1680" s="32" t="s">
        <v>1887</v>
      </c>
      <c r="G1680" s="49" t="s">
        <v>703</v>
      </c>
      <c r="H1680" s="49" t="s">
        <v>704</v>
      </c>
      <c r="I1680" s="49" t="s">
        <v>710</v>
      </c>
      <c r="J1680" s="49">
        <v>1</v>
      </c>
      <c r="K1680" s="49">
        <v>46.4</v>
      </c>
      <c r="L1680" s="49">
        <v>1763</v>
      </c>
      <c r="M1680" s="49">
        <v>1879</v>
      </c>
      <c r="N1680" s="49">
        <v>8543909000</v>
      </c>
      <c r="O1680" s="49">
        <v>38</v>
      </c>
      <c r="Q1680" s="49">
        <v>14031.88</v>
      </c>
      <c r="R1680" s="49">
        <v>12664.83</v>
      </c>
      <c r="S1680" s="49">
        <v>15.47</v>
      </c>
      <c r="T1680" s="49">
        <v>1351.58</v>
      </c>
      <c r="U1680" s="49" t="s">
        <v>712</v>
      </c>
      <c r="V1680" s="49" t="s">
        <v>713</v>
      </c>
      <c r="X1680" s="49" t="s">
        <v>703</v>
      </c>
      <c r="Y1680" s="49" t="s">
        <v>704</v>
      </c>
    </row>
    <row r="1681" spans="1:25" ht="12" customHeight="1">
      <c r="A1681" s="49" t="s">
        <v>1686</v>
      </c>
      <c r="C1681" s="57" t="e">
        <f>_xlfn.XLOOKUP(F1681,truck_and_mark!B:B,truck_and_mark!A:A)</f>
        <v>#N/A</v>
      </c>
      <c r="E1681" s="55"/>
      <c r="F1681" s="32" t="s">
        <v>1894</v>
      </c>
      <c r="G1681" s="49" t="s">
        <v>703</v>
      </c>
      <c r="H1681" s="49" t="s">
        <v>704</v>
      </c>
      <c r="I1681" s="49" t="s">
        <v>710</v>
      </c>
      <c r="J1681" s="49">
        <v>1</v>
      </c>
      <c r="K1681" s="49">
        <v>46.4</v>
      </c>
      <c r="L1681" s="49">
        <v>1762</v>
      </c>
      <c r="M1681" s="49">
        <v>1879</v>
      </c>
      <c r="N1681" s="49">
        <v>8543909000</v>
      </c>
      <c r="O1681" s="49">
        <v>38</v>
      </c>
      <c r="Q1681" s="49">
        <v>14031.88</v>
      </c>
      <c r="R1681" s="49">
        <v>12664.83</v>
      </c>
      <c r="S1681" s="49">
        <v>15.47</v>
      </c>
      <c r="T1681" s="49">
        <v>1351.58</v>
      </c>
      <c r="U1681" s="49" t="s">
        <v>712</v>
      </c>
      <c r="V1681" s="49" t="s">
        <v>713</v>
      </c>
      <c r="X1681" s="49" t="s">
        <v>703</v>
      </c>
      <c r="Y1681" s="49" t="s">
        <v>704</v>
      </c>
    </row>
    <row r="1682" spans="1:25" ht="12" customHeight="1">
      <c r="A1682" s="49" t="s">
        <v>1686</v>
      </c>
      <c r="C1682" s="57" t="e">
        <f>_xlfn.XLOOKUP(F1682,truck_and_mark!B:B,truck_and_mark!A:A)</f>
        <v>#N/A</v>
      </c>
      <c r="E1682" s="55"/>
      <c r="F1682" s="32" t="s">
        <v>1897</v>
      </c>
      <c r="G1682" s="49" t="s">
        <v>703</v>
      </c>
      <c r="H1682" s="49" t="s">
        <v>704</v>
      </c>
      <c r="I1682" s="49" t="s">
        <v>710</v>
      </c>
      <c r="J1682" s="49">
        <v>1</v>
      </c>
      <c r="K1682" s="49">
        <v>46.4</v>
      </c>
      <c r="L1682" s="49">
        <v>1761</v>
      </c>
      <c r="M1682" s="49">
        <v>1878</v>
      </c>
      <c r="N1682" s="49">
        <v>8543909000</v>
      </c>
      <c r="O1682" s="49">
        <v>38</v>
      </c>
      <c r="Q1682" s="49">
        <v>14031.88</v>
      </c>
      <c r="R1682" s="49">
        <v>12664.83</v>
      </c>
      <c r="S1682" s="49">
        <v>15.47</v>
      </c>
      <c r="T1682" s="49">
        <v>1351.58</v>
      </c>
      <c r="U1682" s="49" t="s">
        <v>712</v>
      </c>
      <c r="V1682" s="49" t="s">
        <v>713</v>
      </c>
      <c r="X1682" s="49" t="s">
        <v>703</v>
      </c>
      <c r="Y1682" s="49" t="s">
        <v>704</v>
      </c>
    </row>
    <row r="1683" spans="1:25" ht="12" customHeight="1">
      <c r="A1683" s="49" t="s">
        <v>1686</v>
      </c>
      <c r="C1683" s="57" t="e">
        <f>_xlfn.XLOOKUP(F1683,truck_and_mark!B:B,truck_and_mark!A:A)</f>
        <v>#N/A</v>
      </c>
      <c r="E1683" s="55"/>
      <c r="F1683" s="32" t="s">
        <v>1900</v>
      </c>
      <c r="G1683" s="49" t="s">
        <v>703</v>
      </c>
      <c r="H1683" s="49" t="s">
        <v>704</v>
      </c>
      <c r="I1683" s="49" t="s">
        <v>710</v>
      </c>
      <c r="J1683" s="49">
        <v>1</v>
      </c>
      <c r="K1683" s="49">
        <v>46.4</v>
      </c>
      <c r="L1683" s="49">
        <v>1764</v>
      </c>
      <c r="M1683" s="49">
        <v>1880</v>
      </c>
      <c r="N1683" s="49">
        <v>8543909000</v>
      </c>
      <c r="O1683" s="49">
        <v>38</v>
      </c>
      <c r="Q1683" s="49">
        <v>14031.88</v>
      </c>
      <c r="R1683" s="49">
        <v>12664.83</v>
      </c>
      <c r="S1683" s="49">
        <v>15.47</v>
      </c>
      <c r="T1683" s="49">
        <v>1351.58</v>
      </c>
      <c r="U1683" s="49" t="s">
        <v>712</v>
      </c>
      <c r="V1683" s="49" t="s">
        <v>713</v>
      </c>
      <c r="X1683" s="49" t="s">
        <v>703</v>
      </c>
      <c r="Y1683" s="49" t="s">
        <v>704</v>
      </c>
    </row>
    <row r="1684" spans="1:25" ht="12" customHeight="1">
      <c r="A1684" s="49" t="s">
        <v>1686</v>
      </c>
      <c r="C1684" s="57" t="e">
        <f>_xlfn.XLOOKUP(F1684,truck_and_mark!B:B,truck_and_mark!A:A)</f>
        <v>#N/A</v>
      </c>
      <c r="E1684" s="55"/>
      <c r="F1684" s="32" t="s">
        <v>1901</v>
      </c>
      <c r="G1684" s="49" t="s">
        <v>703</v>
      </c>
      <c r="H1684" s="49" t="s">
        <v>704</v>
      </c>
      <c r="I1684" s="49" t="s">
        <v>710</v>
      </c>
      <c r="J1684" s="49">
        <v>1</v>
      </c>
      <c r="K1684" s="49">
        <v>46.4</v>
      </c>
      <c r="L1684" s="49">
        <v>1761</v>
      </c>
      <c r="M1684" s="49">
        <v>1878</v>
      </c>
      <c r="N1684" s="49">
        <v>8543909000</v>
      </c>
      <c r="O1684" s="49">
        <v>38</v>
      </c>
      <c r="Q1684" s="49">
        <v>14031.88</v>
      </c>
      <c r="R1684" s="49">
        <v>12664.83</v>
      </c>
      <c r="S1684" s="49">
        <v>15.47</v>
      </c>
      <c r="T1684" s="49">
        <v>1351.58</v>
      </c>
      <c r="U1684" s="49" t="s">
        <v>712</v>
      </c>
      <c r="V1684" s="49" t="s">
        <v>713</v>
      </c>
      <c r="X1684" s="49" t="s">
        <v>703</v>
      </c>
      <c r="Y1684" s="49" t="s">
        <v>704</v>
      </c>
    </row>
    <row r="1685" spans="1:25" ht="12" customHeight="1">
      <c r="A1685" s="49" t="s">
        <v>1686</v>
      </c>
      <c r="C1685" s="57" t="e">
        <f>_xlfn.XLOOKUP(F1685,truck_and_mark!B:B,truck_and_mark!A:A)</f>
        <v>#N/A</v>
      </c>
      <c r="E1685" s="55"/>
      <c r="F1685" s="32" t="s">
        <v>1902</v>
      </c>
      <c r="G1685" s="49" t="s">
        <v>703</v>
      </c>
      <c r="H1685" s="49" t="s">
        <v>704</v>
      </c>
      <c r="I1685" s="49" t="s">
        <v>710</v>
      </c>
      <c r="J1685" s="49">
        <v>1</v>
      </c>
      <c r="K1685" s="49">
        <v>46.4</v>
      </c>
      <c r="L1685" s="49">
        <v>1761</v>
      </c>
      <c r="M1685" s="49">
        <v>1880</v>
      </c>
      <c r="N1685" s="49">
        <v>8543909000</v>
      </c>
      <c r="O1685" s="49">
        <v>38</v>
      </c>
      <c r="Q1685" s="49">
        <v>14031.88</v>
      </c>
      <c r="R1685" s="49">
        <v>12664.83</v>
      </c>
      <c r="S1685" s="49">
        <v>15.47</v>
      </c>
      <c r="T1685" s="49">
        <v>1351.58</v>
      </c>
      <c r="U1685" s="49" t="s">
        <v>712</v>
      </c>
      <c r="V1685" s="49" t="s">
        <v>713</v>
      </c>
      <c r="X1685" s="49" t="s">
        <v>703</v>
      </c>
      <c r="Y1685" s="49" t="s">
        <v>704</v>
      </c>
    </row>
    <row r="1686" spans="1:25" ht="12" customHeight="1">
      <c r="A1686" s="49" t="s">
        <v>1686</v>
      </c>
      <c r="C1686" s="57" t="e">
        <f>_xlfn.XLOOKUP(F1686,truck_and_mark!B:B,truck_and_mark!A:A)</f>
        <v>#N/A</v>
      </c>
      <c r="E1686" s="55"/>
      <c r="F1686" s="32" t="s">
        <v>1903</v>
      </c>
      <c r="G1686" s="49" t="s">
        <v>703</v>
      </c>
      <c r="H1686" s="49" t="s">
        <v>704</v>
      </c>
      <c r="I1686" s="49" t="s">
        <v>710</v>
      </c>
      <c r="J1686" s="49">
        <v>1</v>
      </c>
      <c r="K1686" s="49">
        <v>46.4</v>
      </c>
      <c r="L1686" s="49">
        <v>1764</v>
      </c>
      <c r="M1686" s="49">
        <v>1878</v>
      </c>
      <c r="N1686" s="49">
        <v>8543909000</v>
      </c>
      <c r="O1686" s="49">
        <v>38</v>
      </c>
      <c r="Q1686" s="49">
        <v>14031.88</v>
      </c>
      <c r="R1686" s="49">
        <v>12664.83</v>
      </c>
      <c r="S1686" s="49">
        <v>15.47</v>
      </c>
      <c r="T1686" s="49">
        <v>1351.58</v>
      </c>
      <c r="U1686" s="49" t="s">
        <v>712</v>
      </c>
      <c r="V1686" s="49" t="s">
        <v>713</v>
      </c>
      <c r="X1686" s="49" t="s">
        <v>703</v>
      </c>
      <c r="Y1686" s="49" t="s">
        <v>704</v>
      </c>
    </row>
    <row r="1687" spans="1:25" ht="12" customHeight="1">
      <c r="A1687" s="49" t="s">
        <v>1686</v>
      </c>
      <c r="C1687" s="57" t="e">
        <f>_xlfn.XLOOKUP(F1687,truck_and_mark!B:B,truck_and_mark!A:A)</f>
        <v>#N/A</v>
      </c>
      <c r="E1687" s="55"/>
      <c r="F1687" s="32" t="s">
        <v>1905</v>
      </c>
      <c r="G1687" s="49" t="s">
        <v>703</v>
      </c>
      <c r="H1687" s="49" t="s">
        <v>704</v>
      </c>
      <c r="I1687" s="49" t="s">
        <v>710</v>
      </c>
      <c r="J1687" s="49">
        <v>1</v>
      </c>
      <c r="K1687" s="49">
        <v>46.4</v>
      </c>
      <c r="L1687" s="49">
        <v>1764</v>
      </c>
      <c r="M1687" s="49">
        <v>1878</v>
      </c>
      <c r="N1687" s="49">
        <v>8543909000</v>
      </c>
      <c r="O1687" s="49">
        <v>38</v>
      </c>
      <c r="Q1687" s="49">
        <v>14031.88</v>
      </c>
      <c r="R1687" s="49">
        <v>12664.83</v>
      </c>
      <c r="S1687" s="49">
        <v>15.47</v>
      </c>
      <c r="T1687" s="49">
        <v>1351.58</v>
      </c>
      <c r="U1687" s="49" t="s">
        <v>712</v>
      </c>
      <c r="V1687" s="49" t="s">
        <v>713</v>
      </c>
      <c r="X1687" s="49" t="s">
        <v>703</v>
      </c>
      <c r="Y1687" s="49" t="s">
        <v>704</v>
      </c>
    </row>
    <row r="1688" spans="1:25" ht="12" customHeight="1">
      <c r="A1688" s="49" t="s">
        <v>1686</v>
      </c>
      <c r="C1688" s="57" t="e">
        <f>_xlfn.XLOOKUP(F1688,truck_and_mark!B:B,truck_and_mark!A:A)</f>
        <v>#N/A</v>
      </c>
      <c r="E1688" s="55"/>
      <c r="F1688" s="32" t="s">
        <v>1907</v>
      </c>
      <c r="G1688" s="49" t="s">
        <v>703</v>
      </c>
      <c r="H1688" s="49" t="s">
        <v>704</v>
      </c>
      <c r="I1688" s="49" t="s">
        <v>710</v>
      </c>
      <c r="J1688" s="49">
        <v>1</v>
      </c>
      <c r="K1688" s="49">
        <v>46.4</v>
      </c>
      <c r="L1688" s="49">
        <v>1761</v>
      </c>
      <c r="M1688" s="49">
        <v>1878</v>
      </c>
      <c r="N1688" s="49">
        <v>8543909000</v>
      </c>
      <c r="O1688" s="49">
        <v>38</v>
      </c>
      <c r="Q1688" s="49">
        <v>14031.88</v>
      </c>
      <c r="R1688" s="49">
        <v>12664.83</v>
      </c>
      <c r="S1688" s="49">
        <v>15.47</v>
      </c>
      <c r="T1688" s="49">
        <v>1351.58</v>
      </c>
      <c r="U1688" s="49" t="s">
        <v>712</v>
      </c>
      <c r="V1688" s="49" t="s">
        <v>713</v>
      </c>
      <c r="X1688" s="49" t="s">
        <v>703</v>
      </c>
      <c r="Y1688" s="49" t="s">
        <v>704</v>
      </c>
    </row>
    <row r="1689" spans="1:25" ht="12" customHeight="1">
      <c r="A1689" s="49" t="s">
        <v>1686</v>
      </c>
      <c r="C1689" s="57" t="e">
        <f>_xlfn.XLOOKUP(F1689,truck_and_mark!B:B,truck_and_mark!A:A)</f>
        <v>#N/A</v>
      </c>
      <c r="E1689" s="55"/>
      <c r="F1689" s="32" t="s">
        <v>1908</v>
      </c>
      <c r="G1689" s="49" t="s">
        <v>703</v>
      </c>
      <c r="H1689" s="49" t="s">
        <v>704</v>
      </c>
      <c r="I1689" s="49" t="s">
        <v>710</v>
      </c>
      <c r="J1689" s="49">
        <v>1</v>
      </c>
      <c r="K1689" s="49">
        <v>46.4</v>
      </c>
      <c r="L1689" s="49">
        <v>1764</v>
      </c>
      <c r="M1689" s="49">
        <v>1880</v>
      </c>
      <c r="N1689" s="49">
        <v>8543909000</v>
      </c>
      <c r="O1689" s="49">
        <v>38</v>
      </c>
      <c r="Q1689" s="49">
        <v>14031.88</v>
      </c>
      <c r="R1689" s="49">
        <v>12664.83</v>
      </c>
      <c r="S1689" s="49">
        <v>15.47</v>
      </c>
      <c r="T1689" s="49">
        <v>1351.58</v>
      </c>
      <c r="U1689" s="49" t="s">
        <v>712</v>
      </c>
      <c r="V1689" s="49" t="s">
        <v>713</v>
      </c>
      <c r="X1689" s="49" t="s">
        <v>703</v>
      </c>
      <c r="Y1689" s="49" t="s">
        <v>704</v>
      </c>
    </row>
    <row r="1690" spans="1:25" ht="12" customHeight="1">
      <c r="A1690" s="49" t="s">
        <v>1686</v>
      </c>
      <c r="C1690" s="57" t="e">
        <f>_xlfn.XLOOKUP(F1690,truck_and_mark!B:B,truck_and_mark!A:A)</f>
        <v>#N/A</v>
      </c>
      <c r="E1690" s="55"/>
      <c r="F1690" s="32" t="s">
        <v>1909</v>
      </c>
      <c r="G1690" s="49" t="s">
        <v>703</v>
      </c>
      <c r="H1690" s="49" t="s">
        <v>704</v>
      </c>
      <c r="I1690" s="49" t="s">
        <v>710</v>
      </c>
      <c r="J1690" s="49">
        <v>1</v>
      </c>
      <c r="K1690" s="49">
        <v>46.4</v>
      </c>
      <c r="L1690" s="49">
        <v>1761</v>
      </c>
      <c r="M1690" s="49">
        <v>1878</v>
      </c>
      <c r="N1690" s="49">
        <v>8543909000</v>
      </c>
      <c r="O1690" s="49">
        <v>38</v>
      </c>
      <c r="Q1690" s="49">
        <v>14031.88</v>
      </c>
      <c r="R1690" s="49">
        <v>12664.83</v>
      </c>
      <c r="S1690" s="49">
        <v>15.47</v>
      </c>
      <c r="T1690" s="49">
        <v>1351.58</v>
      </c>
      <c r="U1690" s="49" t="s">
        <v>712</v>
      </c>
      <c r="V1690" s="49" t="s">
        <v>713</v>
      </c>
      <c r="X1690" s="49" t="s">
        <v>703</v>
      </c>
      <c r="Y1690" s="49" t="s">
        <v>704</v>
      </c>
    </row>
    <row r="1691" spans="1:25" ht="12" customHeight="1">
      <c r="A1691" s="49" t="s">
        <v>1686</v>
      </c>
      <c r="C1691" s="57" t="e">
        <f>_xlfn.XLOOKUP(F1691,truck_and_mark!B:B,truck_and_mark!A:A)</f>
        <v>#N/A</v>
      </c>
      <c r="E1691" s="55"/>
      <c r="F1691" s="32" t="s">
        <v>1938</v>
      </c>
      <c r="G1691" s="49" t="s">
        <v>703</v>
      </c>
      <c r="H1691" s="49" t="s">
        <v>704</v>
      </c>
      <c r="I1691" s="49" t="s">
        <v>710</v>
      </c>
      <c r="J1691" s="49">
        <v>1</v>
      </c>
      <c r="K1691" s="49">
        <v>46.4</v>
      </c>
      <c r="L1691" s="49">
        <v>1761</v>
      </c>
      <c r="M1691" s="49">
        <v>1878</v>
      </c>
      <c r="N1691" s="49">
        <v>8543909000</v>
      </c>
      <c r="O1691" s="49">
        <v>38</v>
      </c>
      <c r="Q1691" s="49">
        <v>14031.88</v>
      </c>
      <c r="R1691" s="49">
        <v>12664.83</v>
      </c>
      <c r="S1691" s="49">
        <v>15.47</v>
      </c>
      <c r="T1691" s="49">
        <v>1351.58</v>
      </c>
      <c r="U1691" s="49" t="s">
        <v>712</v>
      </c>
      <c r="V1691" s="49" t="s">
        <v>713</v>
      </c>
      <c r="X1691" s="49" t="s">
        <v>703</v>
      </c>
      <c r="Y1691" s="49" t="s">
        <v>704</v>
      </c>
    </row>
    <row r="1692" spans="1:25" ht="12" customHeight="1">
      <c r="A1692" s="49" t="s">
        <v>1686</v>
      </c>
      <c r="C1692" s="57" t="e">
        <f>_xlfn.XLOOKUP(F1692,truck_and_mark!B:B,truck_and_mark!A:A)</f>
        <v>#N/A</v>
      </c>
      <c r="E1692" s="55"/>
      <c r="F1692" s="32" t="s">
        <v>1947</v>
      </c>
      <c r="G1692" s="49" t="s">
        <v>703</v>
      </c>
      <c r="H1692" s="49" t="s">
        <v>704</v>
      </c>
      <c r="I1692" s="49" t="s">
        <v>710</v>
      </c>
      <c r="J1692" s="49">
        <v>1</v>
      </c>
      <c r="K1692" s="49">
        <v>46.4</v>
      </c>
      <c r="L1692" s="49">
        <v>1761</v>
      </c>
      <c r="M1692" s="49">
        <v>1880</v>
      </c>
      <c r="N1692" s="49">
        <v>8543909000</v>
      </c>
      <c r="O1692" s="49">
        <v>38</v>
      </c>
      <c r="Q1692" s="49">
        <v>14031.88</v>
      </c>
      <c r="R1692" s="49">
        <v>12664.83</v>
      </c>
      <c r="S1692" s="49">
        <v>15.47</v>
      </c>
      <c r="T1692" s="49">
        <v>1351.58</v>
      </c>
      <c r="U1692" s="49" t="s">
        <v>712</v>
      </c>
      <c r="V1692" s="49" t="s">
        <v>713</v>
      </c>
      <c r="X1692" s="49" t="s">
        <v>703</v>
      </c>
      <c r="Y1692" s="49" t="s">
        <v>704</v>
      </c>
    </row>
    <row r="1693" spans="1:25" ht="12" customHeight="1">
      <c r="A1693" s="49" t="s">
        <v>1686</v>
      </c>
      <c r="C1693" s="57" t="e">
        <f>_xlfn.XLOOKUP(F1693,truck_and_mark!B:B,truck_and_mark!A:A)</f>
        <v>#N/A</v>
      </c>
      <c r="E1693" s="55"/>
      <c r="F1693" s="32" t="s">
        <v>1950</v>
      </c>
      <c r="G1693" s="49" t="s">
        <v>703</v>
      </c>
      <c r="H1693" s="49" t="s">
        <v>704</v>
      </c>
      <c r="I1693" s="49" t="s">
        <v>710</v>
      </c>
      <c r="J1693" s="49">
        <v>1</v>
      </c>
      <c r="K1693" s="49">
        <v>46.4</v>
      </c>
      <c r="L1693" s="49">
        <v>1761</v>
      </c>
      <c r="M1693" s="49">
        <v>1878</v>
      </c>
      <c r="N1693" s="49">
        <v>8543909000</v>
      </c>
      <c r="O1693" s="49">
        <v>38</v>
      </c>
      <c r="Q1693" s="49">
        <v>14031.88</v>
      </c>
      <c r="R1693" s="49">
        <v>12664.83</v>
      </c>
      <c r="S1693" s="49">
        <v>15.47</v>
      </c>
      <c r="T1693" s="49">
        <v>1351.58</v>
      </c>
      <c r="U1693" s="49" t="s">
        <v>712</v>
      </c>
      <c r="V1693" s="49" t="s">
        <v>713</v>
      </c>
      <c r="X1693" s="49" t="s">
        <v>703</v>
      </c>
      <c r="Y1693" s="49" t="s">
        <v>704</v>
      </c>
    </row>
    <row r="1694" spans="1:25" ht="12" customHeight="1">
      <c r="A1694" s="49" t="s">
        <v>1686</v>
      </c>
      <c r="C1694" s="57" t="e">
        <f>_xlfn.XLOOKUP(F1694,truck_and_mark!B:B,truck_and_mark!A:A)</f>
        <v>#N/A</v>
      </c>
      <c r="E1694" s="55"/>
      <c r="F1694" s="32" t="s">
        <v>1959</v>
      </c>
      <c r="G1694" s="49" t="s">
        <v>703</v>
      </c>
      <c r="H1694" s="49" t="s">
        <v>704</v>
      </c>
      <c r="I1694" s="49" t="s">
        <v>710</v>
      </c>
      <c r="J1694" s="49">
        <v>1</v>
      </c>
      <c r="K1694" s="49">
        <v>46.4</v>
      </c>
      <c r="L1694" s="49">
        <v>1763</v>
      </c>
      <c r="M1694" s="49">
        <v>1878</v>
      </c>
      <c r="N1694" s="49">
        <v>8543909000</v>
      </c>
      <c r="O1694" s="49">
        <v>38</v>
      </c>
      <c r="Q1694" s="49">
        <v>14031.88</v>
      </c>
      <c r="R1694" s="49">
        <v>12664.83</v>
      </c>
      <c r="S1694" s="49">
        <v>15.47</v>
      </c>
      <c r="T1694" s="49">
        <v>1351.58</v>
      </c>
      <c r="U1694" s="49" t="s">
        <v>712</v>
      </c>
      <c r="V1694" s="49" t="s">
        <v>713</v>
      </c>
      <c r="X1694" s="49" t="s">
        <v>703</v>
      </c>
      <c r="Y1694" s="49" t="s">
        <v>704</v>
      </c>
    </row>
    <row r="1695" spans="1:25" ht="12" customHeight="1">
      <c r="A1695" s="49" t="s">
        <v>1686</v>
      </c>
      <c r="C1695" s="57" t="e">
        <f>_xlfn.XLOOKUP(F1695,truck_and_mark!B:B,truck_and_mark!A:A)</f>
        <v>#N/A</v>
      </c>
      <c r="E1695" s="55"/>
      <c r="F1695" s="32" t="s">
        <v>1964</v>
      </c>
      <c r="G1695" s="49" t="s">
        <v>703</v>
      </c>
      <c r="H1695" s="49" t="s">
        <v>704</v>
      </c>
      <c r="I1695" s="49" t="s">
        <v>710</v>
      </c>
      <c r="J1695" s="49">
        <v>1</v>
      </c>
      <c r="K1695" s="49">
        <v>46.4</v>
      </c>
      <c r="L1695" s="49">
        <v>1761</v>
      </c>
      <c r="M1695" s="49">
        <v>1878</v>
      </c>
      <c r="N1695" s="49">
        <v>8543909000</v>
      </c>
      <c r="O1695" s="49">
        <v>38</v>
      </c>
      <c r="Q1695" s="49">
        <v>14031.88</v>
      </c>
      <c r="R1695" s="49">
        <v>12664.83</v>
      </c>
      <c r="S1695" s="49">
        <v>15.47</v>
      </c>
      <c r="T1695" s="49">
        <v>1351.58</v>
      </c>
      <c r="U1695" s="49" t="s">
        <v>712</v>
      </c>
      <c r="V1695" s="49" t="s">
        <v>713</v>
      </c>
      <c r="X1695" s="49" t="s">
        <v>703</v>
      </c>
      <c r="Y1695" s="49" t="s">
        <v>704</v>
      </c>
    </row>
    <row r="1696" spans="1:25" ht="12" customHeight="1">
      <c r="A1696" s="49" t="s">
        <v>1686</v>
      </c>
      <c r="C1696" s="57" t="e">
        <f>_xlfn.XLOOKUP(F1696,truck_and_mark!B:B,truck_and_mark!A:A)</f>
        <v>#N/A</v>
      </c>
      <c r="E1696" s="55"/>
      <c r="F1696" s="32" t="s">
        <v>1975</v>
      </c>
      <c r="G1696" s="49" t="s">
        <v>703</v>
      </c>
      <c r="H1696" s="49" t="s">
        <v>704</v>
      </c>
      <c r="I1696" s="49" t="s">
        <v>710</v>
      </c>
      <c r="J1696" s="49">
        <v>1</v>
      </c>
      <c r="K1696" s="49">
        <v>46.4</v>
      </c>
      <c r="L1696" s="49">
        <v>1764</v>
      </c>
      <c r="M1696" s="49">
        <v>1879</v>
      </c>
      <c r="N1696" s="49">
        <v>8543909000</v>
      </c>
      <c r="O1696" s="49">
        <v>38</v>
      </c>
      <c r="Q1696" s="49">
        <v>14031.88</v>
      </c>
      <c r="R1696" s="49">
        <v>12664.83</v>
      </c>
      <c r="S1696" s="49">
        <v>15.47</v>
      </c>
      <c r="T1696" s="49">
        <v>1351.58</v>
      </c>
      <c r="U1696" s="49" t="s">
        <v>712</v>
      </c>
      <c r="V1696" s="49" t="s">
        <v>713</v>
      </c>
      <c r="X1696" s="49" t="s">
        <v>703</v>
      </c>
      <c r="Y1696" s="49" t="s">
        <v>704</v>
      </c>
    </row>
    <row r="1697" spans="1:25" ht="12" customHeight="1">
      <c r="A1697" s="7" t="s">
        <v>1977</v>
      </c>
      <c r="C1697" s="57" t="e">
        <f>_xlfn.XLOOKUP(F1697,truck_and_mark!B:B,truck_and_mark!A:A)</f>
        <v>#N/A</v>
      </c>
      <c r="F1697" s="32" t="s">
        <v>2163</v>
      </c>
      <c r="G1697" s="49" t="s">
        <v>698</v>
      </c>
      <c r="H1697" s="49" t="s">
        <v>699</v>
      </c>
      <c r="I1697" s="49" t="s">
        <v>700</v>
      </c>
      <c r="J1697" s="49">
        <v>1</v>
      </c>
      <c r="K1697" s="49">
        <v>240</v>
      </c>
      <c r="L1697" s="49">
        <v>240</v>
      </c>
      <c r="M1697" s="49">
        <v>242</v>
      </c>
      <c r="N1697" s="49">
        <v>5603149000</v>
      </c>
      <c r="O1697" s="49">
        <v>600</v>
      </c>
      <c r="Q1697" s="49">
        <v>768</v>
      </c>
      <c r="R1697" s="49">
        <v>439.8</v>
      </c>
      <c r="S1697" s="49">
        <v>0.84440000000000004</v>
      </c>
      <c r="T1697" s="49">
        <v>327.36</v>
      </c>
      <c r="U1697" s="49" t="s">
        <v>1979</v>
      </c>
      <c r="V1697" s="49" t="s">
        <v>716</v>
      </c>
      <c r="X1697" s="49" t="s">
        <v>698</v>
      </c>
      <c r="Y1697" s="49" t="s">
        <v>699</v>
      </c>
    </row>
    <row r="1698" spans="1:25" ht="12" customHeight="1">
      <c r="A1698" s="7" t="s">
        <v>1977</v>
      </c>
      <c r="C1698" s="57" t="e">
        <f>_xlfn.XLOOKUP(F1698,truck_and_mark!B:B,truck_and_mark!A:A)</f>
        <v>#N/A</v>
      </c>
      <c r="F1698" s="32" t="s">
        <v>2164</v>
      </c>
      <c r="G1698" s="49" t="s">
        <v>698</v>
      </c>
      <c r="H1698" s="49" t="s">
        <v>699</v>
      </c>
      <c r="I1698" s="49" t="s">
        <v>700</v>
      </c>
      <c r="J1698" s="49">
        <v>1</v>
      </c>
      <c r="K1698" s="49">
        <v>240</v>
      </c>
      <c r="L1698" s="49">
        <v>240</v>
      </c>
      <c r="M1698" s="49">
        <v>242</v>
      </c>
      <c r="N1698" s="49">
        <v>5603149000</v>
      </c>
      <c r="O1698" s="49">
        <v>600</v>
      </c>
      <c r="Q1698" s="49">
        <v>768</v>
      </c>
      <c r="R1698" s="49">
        <v>439.8</v>
      </c>
      <c r="S1698" s="49">
        <v>0.84440000000000004</v>
      </c>
      <c r="T1698" s="49">
        <v>327.36</v>
      </c>
      <c r="U1698" s="49" t="s">
        <v>1979</v>
      </c>
      <c r="V1698" s="49" t="s">
        <v>716</v>
      </c>
      <c r="X1698" s="49" t="s">
        <v>698</v>
      </c>
      <c r="Y1698" s="49" t="s">
        <v>699</v>
      </c>
    </row>
    <row r="1699" spans="1:25" ht="12" customHeight="1">
      <c r="A1699" s="7" t="s">
        <v>1977</v>
      </c>
      <c r="C1699" s="57" t="e">
        <f>_xlfn.XLOOKUP(F1699,truck_and_mark!B:B,truck_and_mark!A:A)</f>
        <v>#N/A</v>
      </c>
      <c r="F1699" s="32" t="s">
        <v>2165</v>
      </c>
      <c r="G1699" s="49" t="s">
        <v>698</v>
      </c>
      <c r="H1699" s="49" t="s">
        <v>699</v>
      </c>
      <c r="I1699" s="49" t="s">
        <v>700</v>
      </c>
      <c r="J1699" s="49">
        <v>1</v>
      </c>
      <c r="K1699" s="49">
        <v>240</v>
      </c>
      <c r="L1699" s="49">
        <v>240</v>
      </c>
      <c r="M1699" s="49">
        <v>242</v>
      </c>
      <c r="N1699" s="49">
        <v>5603149000</v>
      </c>
      <c r="O1699" s="49">
        <v>600</v>
      </c>
      <c r="Q1699" s="49">
        <v>768</v>
      </c>
      <c r="R1699" s="49">
        <v>439.8</v>
      </c>
      <c r="S1699" s="49">
        <v>0.84440000000000004</v>
      </c>
      <c r="T1699" s="49">
        <v>327.36</v>
      </c>
      <c r="U1699" s="49" t="s">
        <v>1979</v>
      </c>
      <c r="V1699" s="49" t="s">
        <v>716</v>
      </c>
      <c r="X1699" s="49" t="s">
        <v>698</v>
      </c>
      <c r="Y1699" s="49" t="s">
        <v>699</v>
      </c>
    </row>
    <row r="1700" spans="1:25" ht="12" customHeight="1">
      <c r="A1700" s="7" t="s">
        <v>1977</v>
      </c>
      <c r="C1700" s="57" t="e">
        <f>_xlfn.XLOOKUP(F1700,truck_and_mark!B:B,truck_and_mark!A:A)</f>
        <v>#N/A</v>
      </c>
      <c r="F1700" s="32" t="s">
        <v>2166</v>
      </c>
      <c r="G1700" s="49" t="s">
        <v>698</v>
      </c>
      <c r="H1700" s="49" t="s">
        <v>699</v>
      </c>
      <c r="I1700" s="49" t="s">
        <v>700</v>
      </c>
      <c r="J1700" s="49">
        <v>1</v>
      </c>
      <c r="K1700" s="49">
        <v>240</v>
      </c>
      <c r="L1700" s="49">
        <v>240</v>
      </c>
      <c r="M1700" s="49">
        <v>242</v>
      </c>
      <c r="N1700" s="49">
        <v>5603149000</v>
      </c>
      <c r="O1700" s="49">
        <v>600</v>
      </c>
      <c r="Q1700" s="49">
        <v>768</v>
      </c>
      <c r="R1700" s="49">
        <v>439.8</v>
      </c>
      <c r="S1700" s="49">
        <v>0.84440000000000004</v>
      </c>
      <c r="T1700" s="49">
        <v>327.36</v>
      </c>
      <c r="U1700" s="49" t="s">
        <v>1979</v>
      </c>
      <c r="V1700" s="49" t="s">
        <v>716</v>
      </c>
      <c r="X1700" s="49" t="s">
        <v>698</v>
      </c>
      <c r="Y1700" s="49" t="s">
        <v>699</v>
      </c>
    </row>
    <row r="1701" spans="1:25" ht="12" customHeight="1">
      <c r="A1701" s="7" t="s">
        <v>1977</v>
      </c>
      <c r="C1701" s="57" t="e">
        <f>_xlfn.XLOOKUP(F1701,truck_and_mark!B:B,truck_and_mark!A:A)</f>
        <v>#N/A</v>
      </c>
      <c r="F1701" s="32" t="s">
        <v>2167</v>
      </c>
      <c r="G1701" s="49" t="s">
        <v>698</v>
      </c>
      <c r="H1701" s="49" t="s">
        <v>699</v>
      </c>
      <c r="I1701" s="49" t="s">
        <v>700</v>
      </c>
      <c r="J1701" s="49">
        <v>1</v>
      </c>
      <c r="K1701" s="49">
        <v>240</v>
      </c>
      <c r="L1701" s="49">
        <v>240</v>
      </c>
      <c r="M1701" s="49">
        <v>242</v>
      </c>
      <c r="N1701" s="49">
        <v>5603149000</v>
      </c>
      <c r="O1701" s="49">
        <v>600</v>
      </c>
      <c r="Q1701" s="49">
        <v>768</v>
      </c>
      <c r="R1701" s="49">
        <v>439.8</v>
      </c>
      <c r="S1701" s="49">
        <v>0.84440000000000004</v>
      </c>
      <c r="T1701" s="49">
        <v>327.36</v>
      </c>
      <c r="U1701" s="49" t="s">
        <v>1979</v>
      </c>
      <c r="V1701" s="49" t="s">
        <v>716</v>
      </c>
      <c r="X1701" s="49" t="s">
        <v>698</v>
      </c>
      <c r="Y1701" s="49" t="s">
        <v>699</v>
      </c>
    </row>
    <row r="1702" spans="1:25" ht="12" customHeight="1">
      <c r="A1702" s="7" t="s">
        <v>1977</v>
      </c>
      <c r="C1702" s="57" t="e">
        <f>_xlfn.XLOOKUP(F1702,truck_and_mark!B:B,truck_and_mark!A:A)</f>
        <v>#N/A</v>
      </c>
      <c r="F1702" s="32" t="s">
        <v>2168</v>
      </c>
      <c r="G1702" s="49" t="s">
        <v>698</v>
      </c>
      <c r="H1702" s="49" t="s">
        <v>699</v>
      </c>
      <c r="I1702" s="49" t="s">
        <v>700</v>
      </c>
      <c r="J1702" s="49">
        <v>1</v>
      </c>
      <c r="K1702" s="49">
        <v>240</v>
      </c>
      <c r="L1702" s="49">
        <v>240</v>
      </c>
      <c r="M1702" s="49">
        <v>242</v>
      </c>
      <c r="N1702" s="49">
        <v>5603149000</v>
      </c>
      <c r="O1702" s="49">
        <v>600</v>
      </c>
      <c r="Q1702" s="49">
        <v>768</v>
      </c>
      <c r="R1702" s="49">
        <v>439.8</v>
      </c>
      <c r="S1702" s="49">
        <v>0.84440000000000004</v>
      </c>
      <c r="T1702" s="49">
        <v>327.36</v>
      </c>
      <c r="U1702" s="49" t="s">
        <v>1979</v>
      </c>
      <c r="V1702" s="49" t="s">
        <v>716</v>
      </c>
      <c r="X1702" s="49" t="s">
        <v>698</v>
      </c>
      <c r="Y1702" s="49" t="s">
        <v>699</v>
      </c>
    </row>
    <row r="1703" spans="1:25" ht="12" customHeight="1">
      <c r="A1703" s="7" t="s">
        <v>1977</v>
      </c>
      <c r="C1703" s="57" t="e">
        <f>_xlfn.XLOOKUP(F1703,truck_and_mark!B:B,truck_and_mark!A:A)</f>
        <v>#N/A</v>
      </c>
      <c r="F1703" s="32" t="s">
        <v>2169</v>
      </c>
      <c r="G1703" s="49" t="s">
        <v>698</v>
      </c>
      <c r="H1703" s="49" t="s">
        <v>699</v>
      </c>
      <c r="I1703" s="49" t="s">
        <v>700</v>
      </c>
      <c r="J1703" s="49">
        <v>1</v>
      </c>
      <c r="K1703" s="49">
        <v>240</v>
      </c>
      <c r="L1703" s="49">
        <v>240</v>
      </c>
      <c r="M1703" s="49">
        <v>242</v>
      </c>
      <c r="N1703" s="49">
        <v>5603149000</v>
      </c>
      <c r="O1703" s="49">
        <v>600</v>
      </c>
      <c r="Q1703" s="49">
        <v>768</v>
      </c>
      <c r="R1703" s="49">
        <v>439.8</v>
      </c>
      <c r="S1703" s="49">
        <v>0.84440000000000004</v>
      </c>
      <c r="T1703" s="49">
        <v>327.36</v>
      </c>
      <c r="U1703" s="49" t="s">
        <v>1979</v>
      </c>
      <c r="V1703" s="49" t="s">
        <v>716</v>
      </c>
      <c r="X1703" s="49" t="s">
        <v>698</v>
      </c>
      <c r="Y1703" s="49" t="s">
        <v>699</v>
      </c>
    </row>
    <row r="1704" spans="1:25" ht="12" customHeight="1">
      <c r="A1704" s="7" t="s">
        <v>1977</v>
      </c>
      <c r="C1704" s="57" t="e">
        <f>_xlfn.XLOOKUP(F1704,truck_and_mark!B:B,truck_and_mark!A:A)</f>
        <v>#N/A</v>
      </c>
      <c r="F1704" s="32" t="s">
        <v>2170</v>
      </c>
      <c r="G1704" s="49" t="s">
        <v>698</v>
      </c>
      <c r="H1704" s="49" t="s">
        <v>699</v>
      </c>
      <c r="I1704" s="49" t="s">
        <v>700</v>
      </c>
      <c r="J1704" s="49">
        <v>1</v>
      </c>
      <c r="K1704" s="49">
        <v>240</v>
      </c>
      <c r="L1704" s="49">
        <v>240</v>
      </c>
      <c r="M1704" s="49">
        <v>242</v>
      </c>
      <c r="N1704" s="49">
        <v>5603149000</v>
      </c>
      <c r="O1704" s="49">
        <v>600</v>
      </c>
      <c r="Q1704" s="49">
        <v>768</v>
      </c>
      <c r="R1704" s="49">
        <v>439.8</v>
      </c>
      <c r="S1704" s="49">
        <v>0.84440000000000004</v>
      </c>
      <c r="T1704" s="49">
        <v>327.36</v>
      </c>
      <c r="U1704" s="49" t="s">
        <v>1979</v>
      </c>
      <c r="V1704" s="49" t="s">
        <v>716</v>
      </c>
      <c r="X1704" s="49" t="s">
        <v>698</v>
      </c>
      <c r="Y1704" s="49" t="s">
        <v>699</v>
      </c>
    </row>
    <row r="1705" spans="1:25" ht="12" customHeight="1">
      <c r="A1705" s="7" t="s">
        <v>1977</v>
      </c>
      <c r="C1705" s="57" t="e">
        <f>_xlfn.XLOOKUP(F1705,truck_and_mark!B:B,truck_and_mark!A:A)</f>
        <v>#N/A</v>
      </c>
      <c r="F1705" s="32" t="s">
        <v>2171</v>
      </c>
      <c r="G1705" s="49" t="s">
        <v>698</v>
      </c>
      <c r="H1705" s="49" t="s">
        <v>699</v>
      </c>
      <c r="I1705" s="49" t="s">
        <v>700</v>
      </c>
      <c r="J1705" s="49">
        <v>1</v>
      </c>
      <c r="K1705" s="49">
        <v>240</v>
      </c>
      <c r="L1705" s="49">
        <v>240</v>
      </c>
      <c r="M1705" s="49">
        <v>242</v>
      </c>
      <c r="N1705" s="49">
        <v>5603149000</v>
      </c>
      <c r="O1705" s="49">
        <v>600</v>
      </c>
      <c r="Q1705" s="49">
        <v>768</v>
      </c>
      <c r="R1705" s="49">
        <v>439.8</v>
      </c>
      <c r="S1705" s="49">
        <v>0.84440000000000004</v>
      </c>
      <c r="T1705" s="49">
        <v>327.36</v>
      </c>
      <c r="U1705" s="49" t="s">
        <v>1979</v>
      </c>
      <c r="V1705" s="49" t="s">
        <v>716</v>
      </c>
      <c r="X1705" s="49" t="s">
        <v>698</v>
      </c>
      <c r="Y1705" s="49" t="s">
        <v>699</v>
      </c>
    </row>
    <row r="1706" spans="1:25" ht="12" customHeight="1">
      <c r="A1706" s="7" t="s">
        <v>1977</v>
      </c>
      <c r="C1706" s="57" t="e">
        <f>_xlfn.XLOOKUP(F1706,truck_and_mark!B:B,truck_and_mark!A:A)</f>
        <v>#N/A</v>
      </c>
      <c r="F1706" s="32" t="s">
        <v>2172</v>
      </c>
      <c r="G1706" s="49" t="s">
        <v>698</v>
      </c>
      <c r="H1706" s="49" t="s">
        <v>699</v>
      </c>
      <c r="I1706" s="49" t="s">
        <v>700</v>
      </c>
      <c r="J1706" s="49">
        <v>1</v>
      </c>
      <c r="K1706" s="49">
        <v>240</v>
      </c>
      <c r="L1706" s="49">
        <v>240</v>
      </c>
      <c r="M1706" s="49">
        <v>242</v>
      </c>
      <c r="N1706" s="49">
        <v>5603149000</v>
      </c>
      <c r="O1706" s="49">
        <v>600</v>
      </c>
      <c r="Q1706" s="49">
        <v>768</v>
      </c>
      <c r="R1706" s="49">
        <v>439.8</v>
      </c>
      <c r="S1706" s="49">
        <v>0.84440000000000004</v>
      </c>
      <c r="T1706" s="49">
        <v>327.36</v>
      </c>
      <c r="U1706" s="49" t="s">
        <v>1979</v>
      </c>
      <c r="V1706" s="49" t="s">
        <v>716</v>
      </c>
      <c r="X1706" s="49" t="s">
        <v>698</v>
      </c>
      <c r="Y1706" s="49" t="s">
        <v>699</v>
      </c>
    </row>
    <row r="1707" spans="1:25" ht="12" customHeight="1">
      <c r="A1707" s="7" t="s">
        <v>1977</v>
      </c>
      <c r="C1707" s="57" t="e">
        <f>_xlfn.XLOOKUP(F1707,truck_and_mark!B:B,truck_and_mark!A:A)</f>
        <v>#N/A</v>
      </c>
      <c r="F1707" s="32" t="s">
        <v>2173</v>
      </c>
      <c r="G1707" s="49" t="s">
        <v>698</v>
      </c>
      <c r="H1707" s="49" t="s">
        <v>699</v>
      </c>
      <c r="I1707" s="49" t="s">
        <v>700</v>
      </c>
      <c r="J1707" s="49">
        <v>1</v>
      </c>
      <c r="K1707" s="49">
        <v>240</v>
      </c>
      <c r="L1707" s="49">
        <v>240</v>
      </c>
      <c r="M1707" s="49">
        <v>242</v>
      </c>
      <c r="N1707" s="49">
        <v>5603149000</v>
      </c>
      <c r="O1707" s="49">
        <v>600</v>
      </c>
      <c r="Q1707" s="49">
        <v>768</v>
      </c>
      <c r="R1707" s="49">
        <v>439.8</v>
      </c>
      <c r="S1707" s="49">
        <v>0.84440000000000004</v>
      </c>
      <c r="T1707" s="49">
        <v>327.36</v>
      </c>
      <c r="U1707" s="49" t="s">
        <v>1979</v>
      </c>
      <c r="V1707" s="49" t="s">
        <v>716</v>
      </c>
      <c r="X1707" s="49" t="s">
        <v>698</v>
      </c>
      <c r="Y1707" s="49" t="s">
        <v>699</v>
      </c>
    </row>
    <row r="1708" spans="1:25" ht="12" customHeight="1">
      <c r="A1708" s="7" t="s">
        <v>1977</v>
      </c>
      <c r="C1708" s="57" t="e">
        <f>_xlfn.XLOOKUP(F1708,truck_and_mark!B:B,truck_and_mark!A:A)</f>
        <v>#N/A</v>
      </c>
      <c r="F1708" s="32" t="s">
        <v>2174</v>
      </c>
      <c r="G1708" s="49" t="s">
        <v>698</v>
      </c>
      <c r="H1708" s="49" t="s">
        <v>699</v>
      </c>
      <c r="I1708" s="49" t="s">
        <v>700</v>
      </c>
      <c r="J1708" s="49">
        <v>1</v>
      </c>
      <c r="K1708" s="49">
        <v>240</v>
      </c>
      <c r="L1708" s="49">
        <v>240</v>
      </c>
      <c r="M1708" s="49">
        <v>242</v>
      </c>
      <c r="N1708" s="49">
        <v>5603149000</v>
      </c>
      <c r="O1708" s="49">
        <v>600</v>
      </c>
      <c r="Q1708" s="49">
        <v>768</v>
      </c>
      <c r="R1708" s="49">
        <v>439.8</v>
      </c>
      <c r="S1708" s="49">
        <v>0.84440000000000004</v>
      </c>
      <c r="T1708" s="49">
        <v>327.36</v>
      </c>
      <c r="U1708" s="49" t="s">
        <v>1979</v>
      </c>
      <c r="V1708" s="49" t="s">
        <v>716</v>
      </c>
      <c r="X1708" s="49" t="s">
        <v>698</v>
      </c>
      <c r="Y1708" s="49" t="s">
        <v>699</v>
      </c>
    </row>
    <row r="1709" spans="1:25" ht="12" customHeight="1">
      <c r="A1709" s="7" t="s">
        <v>1977</v>
      </c>
      <c r="C1709" s="57" t="e">
        <f>_xlfn.XLOOKUP(F1709,truck_and_mark!B:B,truck_and_mark!A:A)</f>
        <v>#N/A</v>
      </c>
      <c r="F1709" s="32" t="s">
        <v>2175</v>
      </c>
      <c r="G1709" s="49" t="s">
        <v>698</v>
      </c>
      <c r="H1709" s="49" t="s">
        <v>699</v>
      </c>
      <c r="I1709" s="49" t="s">
        <v>700</v>
      </c>
      <c r="J1709" s="49">
        <v>1</v>
      </c>
      <c r="K1709" s="49">
        <v>240</v>
      </c>
      <c r="L1709" s="49">
        <v>240</v>
      </c>
      <c r="M1709" s="49">
        <v>242</v>
      </c>
      <c r="N1709" s="49">
        <v>5603149000</v>
      </c>
      <c r="O1709" s="49">
        <v>600</v>
      </c>
      <c r="Q1709" s="49">
        <v>768</v>
      </c>
      <c r="R1709" s="49">
        <v>439.8</v>
      </c>
      <c r="S1709" s="49">
        <v>0.84440000000000004</v>
      </c>
      <c r="T1709" s="49">
        <v>327.36</v>
      </c>
      <c r="U1709" s="49" t="s">
        <v>1979</v>
      </c>
      <c r="V1709" s="49" t="s">
        <v>716</v>
      </c>
      <c r="X1709" s="49" t="s">
        <v>698</v>
      </c>
      <c r="Y1709" s="49" t="s">
        <v>699</v>
      </c>
    </row>
    <row r="1710" spans="1:25" ht="12" customHeight="1">
      <c r="A1710" s="7" t="s">
        <v>1977</v>
      </c>
      <c r="C1710" s="57" t="e">
        <f>_xlfn.XLOOKUP(F1710,truck_and_mark!B:B,truck_and_mark!A:A)</f>
        <v>#N/A</v>
      </c>
      <c r="F1710" s="32" t="s">
        <v>2176</v>
      </c>
      <c r="G1710" s="49" t="s">
        <v>698</v>
      </c>
      <c r="H1710" s="49" t="s">
        <v>699</v>
      </c>
      <c r="I1710" s="49" t="s">
        <v>700</v>
      </c>
      <c r="J1710" s="49">
        <v>1</v>
      </c>
      <c r="K1710" s="49">
        <v>240</v>
      </c>
      <c r="L1710" s="49">
        <v>240</v>
      </c>
      <c r="M1710" s="49">
        <v>242</v>
      </c>
      <c r="N1710" s="49">
        <v>5603149000</v>
      </c>
      <c r="O1710" s="49">
        <v>600</v>
      </c>
      <c r="Q1710" s="49">
        <v>768</v>
      </c>
      <c r="R1710" s="49">
        <v>439.8</v>
      </c>
      <c r="S1710" s="49">
        <v>0.84440000000000004</v>
      </c>
      <c r="T1710" s="49">
        <v>327.36</v>
      </c>
      <c r="U1710" s="49" t="s">
        <v>1979</v>
      </c>
      <c r="V1710" s="49" t="s">
        <v>716</v>
      </c>
      <c r="X1710" s="49" t="s">
        <v>698</v>
      </c>
      <c r="Y1710" s="49" t="s">
        <v>699</v>
      </c>
    </row>
    <row r="1711" spans="1:25" ht="12" customHeight="1">
      <c r="A1711" s="7" t="s">
        <v>1977</v>
      </c>
      <c r="C1711" s="57" t="e">
        <f>_xlfn.XLOOKUP(F1711,truck_and_mark!B:B,truck_and_mark!A:A)</f>
        <v>#N/A</v>
      </c>
      <c r="F1711" s="32" t="s">
        <v>2177</v>
      </c>
      <c r="G1711" s="49" t="s">
        <v>698</v>
      </c>
      <c r="H1711" s="49" t="s">
        <v>699</v>
      </c>
      <c r="I1711" s="49" t="s">
        <v>700</v>
      </c>
      <c r="J1711" s="49">
        <v>1</v>
      </c>
      <c r="K1711" s="49">
        <v>240</v>
      </c>
      <c r="L1711" s="49">
        <v>240</v>
      </c>
      <c r="M1711" s="49">
        <v>242</v>
      </c>
      <c r="N1711" s="49">
        <v>5603149000</v>
      </c>
      <c r="O1711" s="49">
        <v>600</v>
      </c>
      <c r="Q1711" s="49">
        <v>768</v>
      </c>
      <c r="R1711" s="49">
        <v>439.8</v>
      </c>
      <c r="S1711" s="49">
        <v>0.84440000000000004</v>
      </c>
      <c r="T1711" s="49">
        <v>327.36</v>
      </c>
      <c r="U1711" s="49" t="s">
        <v>1979</v>
      </c>
      <c r="V1711" s="49" t="s">
        <v>716</v>
      </c>
      <c r="X1711" s="49" t="s">
        <v>698</v>
      </c>
      <c r="Y1711" s="49" t="s">
        <v>699</v>
      </c>
    </row>
    <row r="1712" spans="1:25" ht="12" customHeight="1">
      <c r="A1712" s="7" t="s">
        <v>1977</v>
      </c>
      <c r="C1712" s="57" t="e">
        <f>_xlfn.XLOOKUP(F1712,truck_and_mark!B:B,truck_and_mark!A:A)</f>
        <v>#N/A</v>
      </c>
      <c r="F1712" s="32" t="s">
        <v>2178</v>
      </c>
      <c r="G1712" s="49" t="s">
        <v>698</v>
      </c>
      <c r="H1712" s="49" t="s">
        <v>699</v>
      </c>
      <c r="I1712" s="49" t="s">
        <v>700</v>
      </c>
      <c r="J1712" s="49">
        <v>1</v>
      </c>
      <c r="K1712" s="49">
        <v>240</v>
      </c>
      <c r="L1712" s="49">
        <v>240</v>
      </c>
      <c r="M1712" s="49">
        <v>242</v>
      </c>
      <c r="N1712" s="49">
        <v>5603149000</v>
      </c>
      <c r="O1712" s="49">
        <v>600</v>
      </c>
      <c r="Q1712" s="49">
        <v>768</v>
      </c>
      <c r="R1712" s="49">
        <v>439.8</v>
      </c>
      <c r="S1712" s="49">
        <v>0.84440000000000004</v>
      </c>
      <c r="T1712" s="49">
        <v>327.36</v>
      </c>
      <c r="U1712" s="49" t="s">
        <v>1979</v>
      </c>
      <c r="V1712" s="49" t="s">
        <v>716</v>
      </c>
      <c r="X1712" s="49" t="s">
        <v>698</v>
      </c>
      <c r="Y1712" s="49" t="s">
        <v>699</v>
      </c>
    </row>
    <row r="1713" spans="1:25" ht="12" customHeight="1">
      <c r="A1713" s="7" t="s">
        <v>1977</v>
      </c>
      <c r="C1713" s="57" t="e">
        <f>_xlfn.XLOOKUP(F1713,truck_and_mark!B:B,truck_and_mark!A:A)</f>
        <v>#N/A</v>
      </c>
      <c r="F1713" s="32" t="s">
        <v>2179</v>
      </c>
      <c r="G1713" s="49" t="s">
        <v>698</v>
      </c>
      <c r="H1713" s="49" t="s">
        <v>699</v>
      </c>
      <c r="I1713" s="49" t="s">
        <v>700</v>
      </c>
      <c r="J1713" s="49">
        <v>1</v>
      </c>
      <c r="K1713" s="49">
        <v>240</v>
      </c>
      <c r="L1713" s="49">
        <v>240</v>
      </c>
      <c r="M1713" s="49">
        <v>242</v>
      </c>
      <c r="N1713" s="49">
        <v>5603149000</v>
      </c>
      <c r="O1713" s="49">
        <v>600</v>
      </c>
      <c r="Q1713" s="49">
        <v>768</v>
      </c>
      <c r="R1713" s="49">
        <v>439.8</v>
      </c>
      <c r="S1713" s="49">
        <v>0.84440000000000004</v>
      </c>
      <c r="T1713" s="49">
        <v>327.36</v>
      </c>
      <c r="U1713" s="49" t="s">
        <v>1979</v>
      </c>
      <c r="V1713" s="49" t="s">
        <v>716</v>
      </c>
      <c r="X1713" s="49" t="s">
        <v>698</v>
      </c>
      <c r="Y1713" s="49" t="s">
        <v>699</v>
      </c>
    </row>
    <row r="1714" spans="1:25" ht="12" customHeight="1">
      <c r="A1714" s="7" t="s">
        <v>1977</v>
      </c>
      <c r="C1714" s="57" t="e">
        <f>_xlfn.XLOOKUP(F1714,truck_and_mark!B:B,truck_and_mark!A:A)</f>
        <v>#N/A</v>
      </c>
      <c r="F1714" s="32" t="s">
        <v>2180</v>
      </c>
      <c r="G1714" s="49" t="s">
        <v>698</v>
      </c>
      <c r="H1714" s="49" t="s">
        <v>699</v>
      </c>
      <c r="I1714" s="49" t="s">
        <v>700</v>
      </c>
      <c r="J1714" s="49">
        <v>1</v>
      </c>
      <c r="K1714" s="49">
        <v>240</v>
      </c>
      <c r="L1714" s="49">
        <v>240</v>
      </c>
      <c r="M1714" s="49">
        <v>242</v>
      </c>
      <c r="N1714" s="49">
        <v>5603149000</v>
      </c>
      <c r="O1714" s="49">
        <v>600</v>
      </c>
      <c r="Q1714" s="49">
        <v>768</v>
      </c>
      <c r="R1714" s="49">
        <v>439.8</v>
      </c>
      <c r="S1714" s="49">
        <v>0.84440000000000004</v>
      </c>
      <c r="T1714" s="49">
        <v>327.36</v>
      </c>
      <c r="U1714" s="49" t="s">
        <v>1979</v>
      </c>
      <c r="V1714" s="49" t="s">
        <v>716</v>
      </c>
      <c r="X1714" s="49" t="s">
        <v>698</v>
      </c>
      <c r="Y1714" s="49" t="s">
        <v>699</v>
      </c>
    </row>
    <row r="1715" spans="1:25" ht="12" customHeight="1">
      <c r="A1715" s="7" t="s">
        <v>1977</v>
      </c>
      <c r="C1715" s="57" t="e">
        <f>_xlfn.XLOOKUP(F1715,truck_and_mark!B:B,truck_and_mark!A:A)</f>
        <v>#N/A</v>
      </c>
      <c r="F1715" s="32" t="s">
        <v>2181</v>
      </c>
      <c r="G1715" s="49" t="s">
        <v>698</v>
      </c>
      <c r="H1715" s="49" t="s">
        <v>699</v>
      </c>
      <c r="I1715" s="49" t="s">
        <v>700</v>
      </c>
      <c r="J1715" s="49">
        <v>1</v>
      </c>
      <c r="K1715" s="49">
        <v>240</v>
      </c>
      <c r="L1715" s="49">
        <v>240</v>
      </c>
      <c r="M1715" s="49">
        <v>242</v>
      </c>
      <c r="N1715" s="49">
        <v>5603149000</v>
      </c>
      <c r="O1715" s="49">
        <v>600</v>
      </c>
      <c r="Q1715" s="49">
        <v>768</v>
      </c>
      <c r="R1715" s="49">
        <v>439.8</v>
      </c>
      <c r="S1715" s="49">
        <v>0.84440000000000004</v>
      </c>
      <c r="T1715" s="49">
        <v>327.36</v>
      </c>
      <c r="U1715" s="49" t="s">
        <v>1979</v>
      </c>
      <c r="V1715" s="49" t="s">
        <v>716</v>
      </c>
      <c r="X1715" s="49" t="s">
        <v>698</v>
      </c>
      <c r="Y1715" s="49" t="s">
        <v>699</v>
      </c>
    </row>
    <row r="1716" spans="1:25" ht="12" customHeight="1">
      <c r="A1716" s="7" t="s">
        <v>1977</v>
      </c>
      <c r="C1716" s="57" t="e">
        <f>_xlfn.XLOOKUP(F1716,truck_and_mark!B:B,truck_and_mark!A:A)</f>
        <v>#N/A</v>
      </c>
      <c r="F1716" s="32" t="s">
        <v>2182</v>
      </c>
      <c r="G1716" s="49" t="s">
        <v>698</v>
      </c>
      <c r="H1716" s="49" t="s">
        <v>699</v>
      </c>
      <c r="I1716" s="49" t="s">
        <v>700</v>
      </c>
      <c r="J1716" s="49">
        <v>1</v>
      </c>
      <c r="K1716" s="49">
        <v>240</v>
      </c>
      <c r="L1716" s="49">
        <v>240</v>
      </c>
      <c r="M1716" s="49">
        <v>242</v>
      </c>
      <c r="N1716" s="49">
        <v>5603149000</v>
      </c>
      <c r="O1716" s="49">
        <v>600</v>
      </c>
      <c r="Q1716" s="49">
        <v>768</v>
      </c>
      <c r="R1716" s="49">
        <v>439.8</v>
      </c>
      <c r="S1716" s="49">
        <v>0.84440000000000004</v>
      </c>
      <c r="T1716" s="49">
        <v>327.36</v>
      </c>
      <c r="U1716" s="49" t="s">
        <v>1979</v>
      </c>
      <c r="V1716" s="49" t="s">
        <v>716</v>
      </c>
      <c r="X1716" s="49" t="s">
        <v>698</v>
      </c>
      <c r="Y1716" s="49" t="s">
        <v>699</v>
      </c>
    </row>
    <row r="1717" spans="1:25" ht="12" customHeight="1">
      <c r="A1717" s="7" t="s">
        <v>1977</v>
      </c>
      <c r="C1717" s="57" t="e">
        <f>_xlfn.XLOOKUP(F1717,truck_and_mark!B:B,truck_and_mark!A:A)</f>
        <v>#N/A</v>
      </c>
      <c r="F1717" s="32" t="s">
        <v>2183</v>
      </c>
      <c r="G1717" s="49" t="s">
        <v>698</v>
      </c>
      <c r="H1717" s="49" t="s">
        <v>699</v>
      </c>
      <c r="I1717" s="49" t="s">
        <v>700</v>
      </c>
      <c r="J1717" s="49">
        <v>1</v>
      </c>
      <c r="K1717" s="49">
        <v>240</v>
      </c>
      <c r="L1717" s="49">
        <v>240</v>
      </c>
      <c r="M1717" s="49">
        <v>242</v>
      </c>
      <c r="N1717" s="49">
        <v>5603149000</v>
      </c>
      <c r="O1717" s="49">
        <v>600</v>
      </c>
      <c r="Q1717" s="49">
        <v>768</v>
      </c>
      <c r="R1717" s="49">
        <v>439.8</v>
      </c>
      <c r="S1717" s="49">
        <v>0.84440000000000004</v>
      </c>
      <c r="T1717" s="49">
        <v>327.36</v>
      </c>
      <c r="U1717" s="49" t="s">
        <v>1979</v>
      </c>
      <c r="V1717" s="49" t="s">
        <v>716</v>
      </c>
      <c r="X1717" s="49" t="s">
        <v>698</v>
      </c>
      <c r="Y1717" s="49" t="s">
        <v>699</v>
      </c>
    </row>
    <row r="1718" spans="1:25" ht="12" customHeight="1">
      <c r="A1718" s="7" t="s">
        <v>1977</v>
      </c>
      <c r="C1718" s="57" t="e">
        <f>_xlfn.XLOOKUP(F1718,truck_and_mark!B:B,truck_and_mark!A:A)</f>
        <v>#N/A</v>
      </c>
      <c r="F1718" s="32" t="s">
        <v>2184</v>
      </c>
      <c r="G1718" s="49" t="s">
        <v>698</v>
      </c>
      <c r="H1718" s="49" t="s">
        <v>699</v>
      </c>
      <c r="I1718" s="49" t="s">
        <v>700</v>
      </c>
      <c r="J1718" s="49">
        <v>1</v>
      </c>
      <c r="K1718" s="49">
        <v>240</v>
      </c>
      <c r="L1718" s="49">
        <v>240</v>
      </c>
      <c r="M1718" s="49">
        <v>242</v>
      </c>
      <c r="N1718" s="49">
        <v>5603149000</v>
      </c>
      <c r="O1718" s="49">
        <v>600</v>
      </c>
      <c r="Q1718" s="49">
        <v>768</v>
      </c>
      <c r="R1718" s="49">
        <v>439.8</v>
      </c>
      <c r="S1718" s="49">
        <v>0.84440000000000004</v>
      </c>
      <c r="T1718" s="49">
        <v>327.36</v>
      </c>
      <c r="U1718" s="49" t="s">
        <v>1979</v>
      </c>
      <c r="V1718" s="49" t="s">
        <v>716</v>
      </c>
      <c r="X1718" s="49" t="s">
        <v>698</v>
      </c>
      <c r="Y1718" s="49" t="s">
        <v>699</v>
      </c>
    </row>
    <row r="1719" spans="1:25" ht="12" customHeight="1">
      <c r="A1719" s="7" t="s">
        <v>1977</v>
      </c>
      <c r="C1719" s="57" t="e">
        <f>_xlfn.XLOOKUP(F1719,truck_and_mark!B:B,truck_and_mark!A:A)</f>
        <v>#N/A</v>
      </c>
      <c r="F1719" s="32" t="s">
        <v>2185</v>
      </c>
      <c r="G1719" s="49" t="s">
        <v>698</v>
      </c>
      <c r="H1719" s="49" t="s">
        <v>699</v>
      </c>
      <c r="I1719" s="49" t="s">
        <v>700</v>
      </c>
      <c r="J1719" s="49">
        <v>1</v>
      </c>
      <c r="K1719" s="49">
        <v>240</v>
      </c>
      <c r="L1719" s="49">
        <v>240</v>
      </c>
      <c r="M1719" s="49">
        <v>242</v>
      </c>
      <c r="N1719" s="49">
        <v>5603149000</v>
      </c>
      <c r="O1719" s="49">
        <v>600</v>
      </c>
      <c r="Q1719" s="49">
        <v>768</v>
      </c>
      <c r="R1719" s="49">
        <v>439.8</v>
      </c>
      <c r="S1719" s="49">
        <v>0.84440000000000004</v>
      </c>
      <c r="T1719" s="49">
        <v>327.36</v>
      </c>
      <c r="U1719" s="49" t="s">
        <v>1979</v>
      </c>
      <c r="V1719" s="49" t="s">
        <v>716</v>
      </c>
      <c r="X1719" s="49" t="s">
        <v>698</v>
      </c>
      <c r="Y1719" s="49" t="s">
        <v>699</v>
      </c>
    </row>
    <row r="1720" spans="1:25" ht="12" customHeight="1">
      <c r="A1720" s="7" t="s">
        <v>1977</v>
      </c>
      <c r="C1720" s="57" t="e">
        <f>_xlfn.XLOOKUP(F1720,truck_and_mark!B:B,truck_and_mark!A:A)</f>
        <v>#N/A</v>
      </c>
      <c r="F1720" s="32" t="s">
        <v>2186</v>
      </c>
      <c r="G1720" s="49" t="s">
        <v>698</v>
      </c>
      <c r="H1720" s="49" t="s">
        <v>699</v>
      </c>
      <c r="I1720" s="49" t="s">
        <v>700</v>
      </c>
      <c r="J1720" s="49">
        <v>1</v>
      </c>
      <c r="K1720" s="49">
        <v>240</v>
      </c>
      <c r="L1720" s="49">
        <v>240</v>
      </c>
      <c r="M1720" s="49">
        <v>242</v>
      </c>
      <c r="N1720" s="49">
        <v>5603149000</v>
      </c>
      <c r="O1720" s="49">
        <v>600</v>
      </c>
      <c r="Q1720" s="49">
        <v>768</v>
      </c>
      <c r="R1720" s="49">
        <v>439.8</v>
      </c>
      <c r="S1720" s="49">
        <v>0.84440000000000004</v>
      </c>
      <c r="T1720" s="49">
        <v>327.36</v>
      </c>
      <c r="U1720" s="49" t="s">
        <v>1979</v>
      </c>
      <c r="V1720" s="49" t="s">
        <v>716</v>
      </c>
      <c r="X1720" s="49" t="s">
        <v>698</v>
      </c>
      <c r="Y1720" s="49" t="s">
        <v>699</v>
      </c>
    </row>
    <row r="1721" spans="1:25" ht="12" customHeight="1">
      <c r="A1721" s="7" t="s">
        <v>1977</v>
      </c>
      <c r="C1721" s="57" t="e">
        <f>_xlfn.XLOOKUP(F1721,truck_and_mark!B:B,truck_and_mark!A:A)</f>
        <v>#N/A</v>
      </c>
      <c r="F1721" s="32" t="s">
        <v>2187</v>
      </c>
      <c r="G1721" s="49" t="s">
        <v>698</v>
      </c>
      <c r="H1721" s="49" t="s">
        <v>699</v>
      </c>
      <c r="I1721" s="49" t="s">
        <v>700</v>
      </c>
      <c r="J1721" s="49">
        <v>1</v>
      </c>
      <c r="K1721" s="49">
        <v>240</v>
      </c>
      <c r="L1721" s="49">
        <v>240</v>
      </c>
      <c r="M1721" s="49">
        <v>242</v>
      </c>
      <c r="N1721" s="49">
        <v>5603149000</v>
      </c>
      <c r="O1721" s="49">
        <v>600</v>
      </c>
      <c r="Q1721" s="49">
        <v>768</v>
      </c>
      <c r="R1721" s="49">
        <v>439.8</v>
      </c>
      <c r="S1721" s="49">
        <v>0.84440000000000004</v>
      </c>
      <c r="T1721" s="49">
        <v>327.36</v>
      </c>
      <c r="U1721" s="49" t="s">
        <v>1979</v>
      </c>
      <c r="V1721" s="49" t="s">
        <v>716</v>
      </c>
      <c r="X1721" s="49" t="s">
        <v>698</v>
      </c>
      <c r="Y1721" s="49" t="s">
        <v>699</v>
      </c>
    </row>
    <row r="1722" spans="1:25" ht="12" customHeight="1">
      <c r="A1722" s="7" t="s">
        <v>1977</v>
      </c>
      <c r="C1722" s="57" t="e">
        <f>_xlfn.XLOOKUP(F1722,truck_and_mark!B:B,truck_and_mark!A:A)</f>
        <v>#N/A</v>
      </c>
      <c r="F1722" s="32" t="s">
        <v>2188</v>
      </c>
      <c r="G1722" s="49" t="s">
        <v>698</v>
      </c>
      <c r="H1722" s="49" t="s">
        <v>699</v>
      </c>
      <c r="I1722" s="49" t="s">
        <v>700</v>
      </c>
      <c r="J1722" s="49">
        <v>1</v>
      </c>
      <c r="K1722" s="49">
        <v>240</v>
      </c>
      <c r="L1722" s="49">
        <v>240</v>
      </c>
      <c r="M1722" s="49">
        <v>242</v>
      </c>
      <c r="N1722" s="49">
        <v>5603149000</v>
      </c>
      <c r="O1722" s="49">
        <v>600</v>
      </c>
      <c r="Q1722" s="49">
        <v>768</v>
      </c>
      <c r="R1722" s="49">
        <v>439.8</v>
      </c>
      <c r="S1722" s="49">
        <v>0.84440000000000004</v>
      </c>
      <c r="T1722" s="49">
        <v>327.36</v>
      </c>
      <c r="U1722" s="49" t="s">
        <v>1979</v>
      </c>
      <c r="V1722" s="49" t="s">
        <v>716</v>
      </c>
      <c r="X1722" s="49" t="s">
        <v>698</v>
      </c>
      <c r="Y1722" s="49" t="s">
        <v>699</v>
      </c>
    </row>
    <row r="1723" spans="1:25" ht="12" customHeight="1">
      <c r="A1723" s="7" t="s">
        <v>1977</v>
      </c>
      <c r="C1723" s="57" t="e">
        <f>_xlfn.XLOOKUP(F1723,truck_and_mark!B:B,truck_and_mark!A:A)</f>
        <v>#N/A</v>
      </c>
      <c r="F1723" s="32" t="s">
        <v>2189</v>
      </c>
      <c r="G1723" s="49" t="s">
        <v>698</v>
      </c>
      <c r="H1723" s="49" t="s">
        <v>699</v>
      </c>
      <c r="I1723" s="49" t="s">
        <v>700</v>
      </c>
      <c r="J1723" s="49">
        <v>1</v>
      </c>
      <c r="K1723" s="49">
        <v>240</v>
      </c>
      <c r="L1723" s="49">
        <v>240</v>
      </c>
      <c r="M1723" s="49">
        <v>242</v>
      </c>
      <c r="N1723" s="49">
        <v>5603149000</v>
      </c>
      <c r="O1723" s="49">
        <v>600</v>
      </c>
      <c r="Q1723" s="49">
        <v>768</v>
      </c>
      <c r="R1723" s="49">
        <v>439.8</v>
      </c>
      <c r="S1723" s="49">
        <v>0.84440000000000004</v>
      </c>
      <c r="T1723" s="49">
        <v>327.36</v>
      </c>
      <c r="U1723" s="49" t="s">
        <v>1979</v>
      </c>
      <c r="V1723" s="49" t="s">
        <v>716</v>
      </c>
      <c r="X1723" s="49" t="s">
        <v>698</v>
      </c>
      <c r="Y1723" s="49" t="s">
        <v>699</v>
      </c>
    </row>
    <row r="1724" spans="1:25" ht="12" customHeight="1">
      <c r="A1724" s="7" t="s">
        <v>1977</v>
      </c>
      <c r="C1724" s="57" t="e">
        <f>_xlfn.XLOOKUP(F1724,truck_and_mark!B:B,truck_and_mark!A:A)</f>
        <v>#N/A</v>
      </c>
      <c r="F1724" s="32" t="s">
        <v>2190</v>
      </c>
      <c r="G1724" s="49" t="s">
        <v>698</v>
      </c>
      <c r="H1724" s="49" t="s">
        <v>699</v>
      </c>
      <c r="I1724" s="49" t="s">
        <v>700</v>
      </c>
      <c r="J1724" s="49">
        <v>1</v>
      </c>
      <c r="K1724" s="49">
        <v>240</v>
      </c>
      <c r="L1724" s="49">
        <v>240</v>
      </c>
      <c r="M1724" s="49">
        <v>242</v>
      </c>
      <c r="N1724" s="49">
        <v>5603149000</v>
      </c>
      <c r="O1724" s="49">
        <v>600</v>
      </c>
      <c r="Q1724" s="49">
        <v>768</v>
      </c>
      <c r="R1724" s="49">
        <v>439.8</v>
      </c>
      <c r="S1724" s="49">
        <v>0.84440000000000004</v>
      </c>
      <c r="T1724" s="49">
        <v>327.36</v>
      </c>
      <c r="U1724" s="49" t="s">
        <v>1979</v>
      </c>
      <c r="V1724" s="49" t="s">
        <v>716</v>
      </c>
      <c r="X1724" s="49" t="s">
        <v>698</v>
      </c>
      <c r="Y1724" s="49" t="s">
        <v>699</v>
      </c>
    </row>
    <row r="1725" spans="1:25" ht="12" customHeight="1">
      <c r="A1725" s="7" t="s">
        <v>1977</v>
      </c>
      <c r="C1725" s="57" t="e">
        <f>_xlfn.XLOOKUP(F1725,truck_and_mark!B:B,truck_and_mark!A:A)</f>
        <v>#N/A</v>
      </c>
      <c r="F1725" s="32" t="s">
        <v>2191</v>
      </c>
      <c r="G1725" s="49" t="s">
        <v>698</v>
      </c>
      <c r="H1725" s="49" t="s">
        <v>699</v>
      </c>
      <c r="I1725" s="49" t="s">
        <v>700</v>
      </c>
      <c r="J1725" s="49">
        <v>1</v>
      </c>
      <c r="K1725" s="49">
        <v>240</v>
      </c>
      <c r="L1725" s="49">
        <v>240</v>
      </c>
      <c r="M1725" s="49">
        <v>242</v>
      </c>
      <c r="N1725" s="49">
        <v>5603149000</v>
      </c>
      <c r="O1725" s="49">
        <v>600</v>
      </c>
      <c r="Q1725" s="49">
        <v>768</v>
      </c>
      <c r="R1725" s="49">
        <v>439.8</v>
      </c>
      <c r="S1725" s="49">
        <v>0.84440000000000004</v>
      </c>
      <c r="T1725" s="49">
        <v>327.36</v>
      </c>
      <c r="U1725" s="49" t="s">
        <v>1979</v>
      </c>
      <c r="V1725" s="49" t="s">
        <v>716</v>
      </c>
      <c r="X1725" s="49" t="s">
        <v>698</v>
      </c>
      <c r="Y1725" s="49" t="s">
        <v>699</v>
      </c>
    </row>
    <row r="1726" spans="1:25" ht="12" customHeight="1">
      <c r="A1726" s="7" t="s">
        <v>1977</v>
      </c>
      <c r="C1726" s="57" t="e">
        <f>_xlfn.XLOOKUP(F1726,truck_and_mark!B:B,truck_and_mark!A:A)</f>
        <v>#N/A</v>
      </c>
      <c r="F1726" s="32" t="s">
        <v>2192</v>
      </c>
      <c r="G1726" s="49" t="s">
        <v>698</v>
      </c>
      <c r="H1726" s="49" t="s">
        <v>699</v>
      </c>
      <c r="I1726" s="49" t="s">
        <v>700</v>
      </c>
      <c r="J1726" s="49">
        <v>1</v>
      </c>
      <c r="K1726" s="49">
        <v>240</v>
      </c>
      <c r="L1726" s="49">
        <v>240</v>
      </c>
      <c r="M1726" s="49">
        <v>242</v>
      </c>
      <c r="N1726" s="49">
        <v>5603149000</v>
      </c>
      <c r="O1726" s="49">
        <v>600</v>
      </c>
      <c r="Q1726" s="49">
        <v>768</v>
      </c>
      <c r="R1726" s="49">
        <v>439.8</v>
      </c>
      <c r="S1726" s="49">
        <v>0.84440000000000004</v>
      </c>
      <c r="T1726" s="49">
        <v>327.36</v>
      </c>
      <c r="U1726" s="49" t="s">
        <v>1979</v>
      </c>
      <c r="V1726" s="49" t="s">
        <v>716</v>
      </c>
      <c r="X1726" s="49" t="s">
        <v>698</v>
      </c>
      <c r="Y1726" s="49" t="s">
        <v>699</v>
      </c>
    </row>
    <row r="1727" spans="1:25" ht="12" customHeight="1">
      <c r="A1727" s="7" t="s">
        <v>1977</v>
      </c>
      <c r="C1727" s="57" t="e">
        <f>_xlfn.XLOOKUP(F1727,truck_and_mark!B:B,truck_and_mark!A:A)</f>
        <v>#N/A</v>
      </c>
      <c r="F1727" s="32" t="s">
        <v>2193</v>
      </c>
      <c r="G1727" s="49" t="s">
        <v>698</v>
      </c>
      <c r="H1727" s="49" t="s">
        <v>699</v>
      </c>
      <c r="I1727" s="49" t="s">
        <v>700</v>
      </c>
      <c r="J1727" s="49">
        <v>1</v>
      </c>
      <c r="K1727" s="49">
        <v>240</v>
      </c>
      <c r="L1727" s="49">
        <v>240</v>
      </c>
      <c r="M1727" s="49">
        <v>242</v>
      </c>
      <c r="N1727" s="49">
        <v>5603149000</v>
      </c>
      <c r="O1727" s="49">
        <v>600</v>
      </c>
      <c r="Q1727" s="49">
        <v>768</v>
      </c>
      <c r="R1727" s="49">
        <v>439.8</v>
      </c>
      <c r="S1727" s="49">
        <v>0.84440000000000004</v>
      </c>
      <c r="T1727" s="49">
        <v>327.36</v>
      </c>
      <c r="U1727" s="49" t="s">
        <v>1979</v>
      </c>
      <c r="V1727" s="49" t="s">
        <v>716</v>
      </c>
      <c r="X1727" s="49" t="s">
        <v>698</v>
      </c>
      <c r="Y1727" s="49" t="s">
        <v>699</v>
      </c>
    </row>
    <row r="1728" spans="1:25" ht="12" customHeight="1">
      <c r="A1728" s="7" t="s">
        <v>1977</v>
      </c>
      <c r="C1728" s="57" t="e">
        <f>_xlfn.XLOOKUP(F1728,truck_and_mark!B:B,truck_and_mark!A:A)</f>
        <v>#N/A</v>
      </c>
      <c r="F1728" s="32" t="s">
        <v>2194</v>
      </c>
      <c r="G1728" s="49" t="s">
        <v>698</v>
      </c>
      <c r="H1728" s="49" t="s">
        <v>699</v>
      </c>
      <c r="I1728" s="49" t="s">
        <v>700</v>
      </c>
      <c r="J1728" s="49">
        <v>1</v>
      </c>
      <c r="K1728" s="49">
        <v>240</v>
      </c>
      <c r="L1728" s="49">
        <v>240</v>
      </c>
      <c r="M1728" s="49">
        <v>242</v>
      </c>
      <c r="N1728" s="49">
        <v>5603149000</v>
      </c>
      <c r="O1728" s="49">
        <v>600</v>
      </c>
      <c r="Q1728" s="49">
        <v>768</v>
      </c>
      <c r="R1728" s="49">
        <v>439.8</v>
      </c>
      <c r="S1728" s="49">
        <v>0.84440000000000004</v>
      </c>
      <c r="T1728" s="49">
        <v>327.36</v>
      </c>
      <c r="U1728" s="49" t="s">
        <v>1979</v>
      </c>
      <c r="V1728" s="49" t="s">
        <v>716</v>
      </c>
      <c r="X1728" s="49" t="s">
        <v>698</v>
      </c>
      <c r="Y1728" s="49" t="s">
        <v>699</v>
      </c>
    </row>
    <row r="1729" spans="1:25" ht="12" customHeight="1">
      <c r="A1729" s="7" t="s">
        <v>1977</v>
      </c>
      <c r="C1729" s="57" t="e">
        <f>_xlfn.XLOOKUP(F1729,truck_and_mark!B:B,truck_and_mark!A:A)</f>
        <v>#N/A</v>
      </c>
      <c r="F1729" s="32" t="s">
        <v>2195</v>
      </c>
      <c r="G1729" s="49" t="s">
        <v>698</v>
      </c>
      <c r="H1729" s="49" t="s">
        <v>699</v>
      </c>
      <c r="I1729" s="49" t="s">
        <v>700</v>
      </c>
      <c r="J1729" s="49">
        <v>1</v>
      </c>
      <c r="K1729" s="49">
        <v>240</v>
      </c>
      <c r="L1729" s="49">
        <v>240</v>
      </c>
      <c r="M1729" s="49">
        <v>242</v>
      </c>
      <c r="N1729" s="49">
        <v>5603149000</v>
      </c>
      <c r="O1729" s="49">
        <v>600</v>
      </c>
      <c r="Q1729" s="49">
        <v>768</v>
      </c>
      <c r="R1729" s="49">
        <v>439.8</v>
      </c>
      <c r="S1729" s="49">
        <v>0.84440000000000004</v>
      </c>
      <c r="T1729" s="49">
        <v>327.36</v>
      </c>
      <c r="U1729" s="49" t="s">
        <v>1979</v>
      </c>
      <c r="V1729" s="49" t="s">
        <v>716</v>
      </c>
      <c r="X1729" s="49" t="s">
        <v>698</v>
      </c>
      <c r="Y1729" s="49" t="s">
        <v>699</v>
      </c>
    </row>
    <row r="1730" spans="1:25" ht="12" customHeight="1">
      <c r="A1730" s="7" t="s">
        <v>1977</v>
      </c>
      <c r="C1730" s="57" t="e">
        <f>_xlfn.XLOOKUP(F1730,truck_and_mark!B:B,truck_and_mark!A:A)</f>
        <v>#N/A</v>
      </c>
      <c r="F1730" s="32" t="s">
        <v>2196</v>
      </c>
      <c r="G1730" s="49" t="s">
        <v>698</v>
      </c>
      <c r="H1730" s="49" t="s">
        <v>699</v>
      </c>
      <c r="I1730" s="49" t="s">
        <v>700</v>
      </c>
      <c r="J1730" s="49">
        <v>1</v>
      </c>
      <c r="K1730" s="49">
        <v>240</v>
      </c>
      <c r="L1730" s="49">
        <v>240</v>
      </c>
      <c r="M1730" s="49">
        <v>242</v>
      </c>
      <c r="N1730" s="49">
        <v>5603149000</v>
      </c>
      <c r="O1730" s="49">
        <v>600</v>
      </c>
      <c r="Q1730" s="49">
        <v>768</v>
      </c>
      <c r="R1730" s="49">
        <v>439.8</v>
      </c>
      <c r="S1730" s="49">
        <v>0.84440000000000004</v>
      </c>
      <c r="T1730" s="49">
        <v>327.36</v>
      </c>
      <c r="U1730" s="49" t="s">
        <v>1979</v>
      </c>
      <c r="V1730" s="49" t="s">
        <v>716</v>
      </c>
      <c r="X1730" s="49" t="s">
        <v>698</v>
      </c>
      <c r="Y1730" s="49" t="s">
        <v>699</v>
      </c>
    </row>
    <row r="1731" spans="1:25" ht="12" customHeight="1">
      <c r="A1731" s="7" t="s">
        <v>1977</v>
      </c>
      <c r="C1731" s="57" t="e">
        <f>_xlfn.XLOOKUP(F1731,truck_and_mark!B:B,truck_and_mark!A:A)</f>
        <v>#N/A</v>
      </c>
      <c r="F1731" s="32" t="s">
        <v>2197</v>
      </c>
      <c r="G1731" s="49" t="s">
        <v>698</v>
      </c>
      <c r="H1731" s="49" t="s">
        <v>699</v>
      </c>
      <c r="I1731" s="49" t="s">
        <v>700</v>
      </c>
      <c r="J1731" s="49">
        <v>1</v>
      </c>
      <c r="K1731" s="49">
        <v>240</v>
      </c>
      <c r="L1731" s="49">
        <v>240</v>
      </c>
      <c r="M1731" s="49">
        <v>242</v>
      </c>
      <c r="N1731" s="49">
        <v>5603149000</v>
      </c>
      <c r="O1731" s="49">
        <v>600</v>
      </c>
      <c r="Q1731" s="49">
        <v>768</v>
      </c>
      <c r="R1731" s="49">
        <v>439.8</v>
      </c>
      <c r="S1731" s="49">
        <v>0.84440000000000004</v>
      </c>
      <c r="T1731" s="49">
        <v>327.36</v>
      </c>
      <c r="U1731" s="49" t="s">
        <v>1979</v>
      </c>
      <c r="V1731" s="49" t="s">
        <v>716</v>
      </c>
      <c r="X1731" s="49" t="s">
        <v>698</v>
      </c>
      <c r="Y1731" s="49" t="s">
        <v>699</v>
      </c>
    </row>
    <row r="1732" spans="1:25" ht="12" customHeight="1">
      <c r="A1732" s="7" t="s">
        <v>1977</v>
      </c>
      <c r="C1732" s="57" t="e">
        <f>_xlfn.XLOOKUP(F1732,truck_and_mark!B:B,truck_and_mark!A:A)</f>
        <v>#N/A</v>
      </c>
      <c r="F1732" s="32" t="s">
        <v>2198</v>
      </c>
      <c r="G1732" s="49" t="s">
        <v>698</v>
      </c>
      <c r="H1732" s="49" t="s">
        <v>699</v>
      </c>
      <c r="I1732" s="49" t="s">
        <v>700</v>
      </c>
      <c r="J1732" s="49">
        <v>1</v>
      </c>
      <c r="K1732" s="49">
        <v>240</v>
      </c>
      <c r="L1732" s="49">
        <v>240</v>
      </c>
      <c r="M1732" s="49">
        <v>242</v>
      </c>
      <c r="N1732" s="49">
        <v>5603149000</v>
      </c>
      <c r="O1732" s="49">
        <v>600</v>
      </c>
      <c r="Q1732" s="49">
        <v>768</v>
      </c>
      <c r="R1732" s="49">
        <v>439.8</v>
      </c>
      <c r="S1732" s="49">
        <v>0.84440000000000004</v>
      </c>
      <c r="T1732" s="49">
        <v>327.36</v>
      </c>
      <c r="U1732" s="49" t="s">
        <v>1979</v>
      </c>
      <c r="V1732" s="49" t="s">
        <v>716</v>
      </c>
      <c r="X1732" s="49" t="s">
        <v>698</v>
      </c>
      <c r="Y1732" s="49" t="s">
        <v>699</v>
      </c>
    </row>
    <row r="1733" spans="1:25" ht="12" customHeight="1">
      <c r="A1733" s="7" t="s">
        <v>1977</v>
      </c>
      <c r="C1733" s="57" t="e">
        <f>_xlfn.XLOOKUP(F1733,truck_and_mark!B:B,truck_and_mark!A:A)</f>
        <v>#N/A</v>
      </c>
      <c r="F1733" s="32" t="s">
        <v>2199</v>
      </c>
      <c r="G1733" s="49" t="s">
        <v>698</v>
      </c>
      <c r="H1733" s="49" t="s">
        <v>699</v>
      </c>
      <c r="I1733" s="49" t="s">
        <v>700</v>
      </c>
      <c r="J1733" s="49">
        <v>1</v>
      </c>
      <c r="K1733" s="49">
        <v>240</v>
      </c>
      <c r="L1733" s="49">
        <v>240</v>
      </c>
      <c r="M1733" s="49">
        <v>242</v>
      </c>
      <c r="N1733" s="49">
        <v>5603149000</v>
      </c>
      <c r="O1733" s="49">
        <v>600</v>
      </c>
      <c r="Q1733" s="49">
        <v>768</v>
      </c>
      <c r="R1733" s="49">
        <v>439.8</v>
      </c>
      <c r="S1733" s="49">
        <v>0.84440000000000004</v>
      </c>
      <c r="T1733" s="49">
        <v>327.36</v>
      </c>
      <c r="U1733" s="49" t="s">
        <v>1979</v>
      </c>
      <c r="V1733" s="49" t="s">
        <v>716</v>
      </c>
      <c r="X1733" s="49" t="s">
        <v>698</v>
      </c>
      <c r="Y1733" s="49" t="s">
        <v>699</v>
      </c>
    </row>
    <row r="1734" spans="1:25" ht="12" customHeight="1">
      <c r="A1734" s="7" t="s">
        <v>1977</v>
      </c>
      <c r="C1734" s="57" t="e">
        <f>_xlfn.XLOOKUP(F1734,truck_and_mark!B:B,truck_and_mark!A:A)</f>
        <v>#N/A</v>
      </c>
      <c r="F1734" s="32" t="s">
        <v>2200</v>
      </c>
      <c r="G1734" s="49" t="s">
        <v>698</v>
      </c>
      <c r="H1734" s="49" t="s">
        <v>699</v>
      </c>
      <c r="I1734" s="49" t="s">
        <v>700</v>
      </c>
      <c r="J1734" s="49">
        <v>1</v>
      </c>
      <c r="K1734" s="49">
        <v>240</v>
      </c>
      <c r="L1734" s="49">
        <v>240</v>
      </c>
      <c r="M1734" s="49">
        <v>242</v>
      </c>
      <c r="N1734" s="49">
        <v>5603149000</v>
      </c>
      <c r="O1734" s="49">
        <v>600</v>
      </c>
      <c r="Q1734" s="49">
        <v>768</v>
      </c>
      <c r="R1734" s="49">
        <v>439.8</v>
      </c>
      <c r="S1734" s="49">
        <v>0.84440000000000004</v>
      </c>
      <c r="T1734" s="49">
        <v>327.36</v>
      </c>
      <c r="U1734" s="49" t="s">
        <v>1979</v>
      </c>
      <c r="V1734" s="49" t="s">
        <v>716</v>
      </c>
      <c r="X1734" s="49" t="s">
        <v>698</v>
      </c>
      <c r="Y1734" s="49" t="s">
        <v>699</v>
      </c>
    </row>
    <row r="1735" spans="1:25" ht="12" customHeight="1">
      <c r="A1735" s="7" t="s">
        <v>1977</v>
      </c>
      <c r="C1735" s="57" t="e">
        <f>_xlfn.XLOOKUP(F1735,truck_and_mark!B:B,truck_and_mark!A:A)</f>
        <v>#N/A</v>
      </c>
      <c r="F1735" s="32" t="s">
        <v>2201</v>
      </c>
      <c r="G1735" s="49" t="s">
        <v>698</v>
      </c>
      <c r="H1735" s="49" t="s">
        <v>699</v>
      </c>
      <c r="I1735" s="49" t="s">
        <v>700</v>
      </c>
      <c r="J1735" s="49">
        <v>1</v>
      </c>
      <c r="K1735" s="49">
        <v>240</v>
      </c>
      <c r="L1735" s="49">
        <v>240</v>
      </c>
      <c r="M1735" s="49">
        <v>242</v>
      </c>
      <c r="N1735" s="49">
        <v>5603149000</v>
      </c>
      <c r="O1735" s="49">
        <v>600</v>
      </c>
      <c r="Q1735" s="49">
        <v>768</v>
      </c>
      <c r="R1735" s="49">
        <v>439.8</v>
      </c>
      <c r="S1735" s="49">
        <v>0.84440000000000004</v>
      </c>
      <c r="T1735" s="49">
        <v>327.36</v>
      </c>
      <c r="U1735" s="49" t="s">
        <v>1979</v>
      </c>
      <c r="V1735" s="49" t="s">
        <v>716</v>
      </c>
      <c r="X1735" s="49" t="s">
        <v>698</v>
      </c>
      <c r="Y1735" s="49" t="s">
        <v>699</v>
      </c>
    </row>
    <row r="1736" spans="1:25" ht="12" customHeight="1">
      <c r="A1736" s="7" t="s">
        <v>1977</v>
      </c>
      <c r="C1736" s="57" t="e">
        <f>_xlfn.XLOOKUP(F1736,truck_and_mark!B:B,truck_and_mark!A:A)</f>
        <v>#N/A</v>
      </c>
      <c r="F1736" s="32" t="s">
        <v>2202</v>
      </c>
      <c r="G1736" s="49" t="s">
        <v>698</v>
      </c>
      <c r="H1736" s="49" t="s">
        <v>699</v>
      </c>
      <c r="I1736" s="49" t="s">
        <v>700</v>
      </c>
      <c r="J1736" s="49">
        <v>1</v>
      </c>
      <c r="K1736" s="49">
        <v>240</v>
      </c>
      <c r="L1736" s="49">
        <v>240</v>
      </c>
      <c r="M1736" s="49">
        <v>242</v>
      </c>
      <c r="N1736" s="49">
        <v>5603149000</v>
      </c>
      <c r="O1736" s="49">
        <v>600</v>
      </c>
      <c r="Q1736" s="49">
        <v>768</v>
      </c>
      <c r="R1736" s="49">
        <v>439.8</v>
      </c>
      <c r="S1736" s="49">
        <v>0.84440000000000004</v>
      </c>
      <c r="T1736" s="49">
        <v>327.36</v>
      </c>
      <c r="U1736" s="49" t="s">
        <v>1979</v>
      </c>
      <c r="V1736" s="49" t="s">
        <v>716</v>
      </c>
      <c r="X1736" s="49" t="s">
        <v>698</v>
      </c>
      <c r="Y1736" s="49" t="s">
        <v>699</v>
      </c>
    </row>
    <row r="1737" spans="1:25" ht="12" customHeight="1">
      <c r="A1737" s="7" t="s">
        <v>1977</v>
      </c>
      <c r="C1737" s="57" t="e">
        <f>_xlfn.XLOOKUP(F1737,truck_and_mark!B:B,truck_and_mark!A:A)</f>
        <v>#N/A</v>
      </c>
      <c r="F1737" s="32" t="s">
        <v>2203</v>
      </c>
      <c r="G1737" s="49" t="s">
        <v>698</v>
      </c>
      <c r="H1737" s="49" t="s">
        <v>699</v>
      </c>
      <c r="I1737" s="49" t="s">
        <v>700</v>
      </c>
      <c r="J1737" s="49">
        <v>1</v>
      </c>
      <c r="K1737" s="49">
        <v>240</v>
      </c>
      <c r="L1737" s="49">
        <v>240</v>
      </c>
      <c r="M1737" s="49">
        <v>242</v>
      </c>
      <c r="N1737" s="49">
        <v>5603149000</v>
      </c>
      <c r="O1737" s="49">
        <v>600</v>
      </c>
      <c r="Q1737" s="49">
        <v>768</v>
      </c>
      <c r="R1737" s="49">
        <v>439.8</v>
      </c>
      <c r="S1737" s="49">
        <v>0.84440000000000004</v>
      </c>
      <c r="T1737" s="49">
        <v>327.36</v>
      </c>
      <c r="U1737" s="49" t="s">
        <v>1979</v>
      </c>
      <c r="V1737" s="49" t="s">
        <v>716</v>
      </c>
      <c r="X1737" s="49" t="s">
        <v>698</v>
      </c>
      <c r="Y1737" s="49" t="s">
        <v>699</v>
      </c>
    </row>
    <row r="1738" spans="1:25" ht="12" customHeight="1">
      <c r="A1738" s="7" t="s">
        <v>1977</v>
      </c>
      <c r="C1738" s="57" t="e">
        <f>_xlfn.XLOOKUP(F1738,truck_and_mark!B:B,truck_and_mark!A:A)</f>
        <v>#N/A</v>
      </c>
      <c r="F1738" s="32" t="s">
        <v>2204</v>
      </c>
      <c r="G1738" s="49" t="s">
        <v>698</v>
      </c>
      <c r="H1738" s="49" t="s">
        <v>699</v>
      </c>
      <c r="I1738" s="49" t="s">
        <v>700</v>
      </c>
      <c r="J1738" s="49">
        <v>1</v>
      </c>
      <c r="K1738" s="49">
        <v>240</v>
      </c>
      <c r="L1738" s="49">
        <v>240</v>
      </c>
      <c r="M1738" s="49">
        <v>242</v>
      </c>
      <c r="N1738" s="49">
        <v>5603149000</v>
      </c>
      <c r="O1738" s="49">
        <v>600</v>
      </c>
      <c r="Q1738" s="49">
        <v>768</v>
      </c>
      <c r="R1738" s="49">
        <v>439.8</v>
      </c>
      <c r="S1738" s="49">
        <v>0.84440000000000004</v>
      </c>
      <c r="T1738" s="49">
        <v>327.36</v>
      </c>
      <c r="U1738" s="49" t="s">
        <v>1979</v>
      </c>
      <c r="V1738" s="49" t="s">
        <v>716</v>
      </c>
      <c r="X1738" s="49" t="s">
        <v>698</v>
      </c>
      <c r="Y1738" s="49" t="s">
        <v>699</v>
      </c>
    </row>
    <row r="1739" spans="1:25" ht="12" customHeight="1">
      <c r="A1739" s="7" t="s">
        <v>1977</v>
      </c>
      <c r="C1739" s="57" t="e">
        <f>_xlfn.XLOOKUP(F1739,truck_and_mark!B:B,truck_and_mark!A:A)</f>
        <v>#N/A</v>
      </c>
      <c r="F1739" s="32" t="s">
        <v>2205</v>
      </c>
      <c r="G1739" s="49" t="s">
        <v>698</v>
      </c>
      <c r="H1739" s="49" t="s">
        <v>699</v>
      </c>
      <c r="I1739" s="49" t="s">
        <v>700</v>
      </c>
      <c r="J1739" s="49">
        <v>1</v>
      </c>
      <c r="K1739" s="49">
        <v>240</v>
      </c>
      <c r="L1739" s="49">
        <v>240</v>
      </c>
      <c r="M1739" s="49">
        <v>242</v>
      </c>
      <c r="N1739" s="49">
        <v>5603149000</v>
      </c>
      <c r="O1739" s="49">
        <v>600</v>
      </c>
      <c r="Q1739" s="49">
        <v>768</v>
      </c>
      <c r="R1739" s="49">
        <v>439.8</v>
      </c>
      <c r="S1739" s="49">
        <v>0.84440000000000004</v>
      </c>
      <c r="T1739" s="49">
        <v>327.36</v>
      </c>
      <c r="U1739" s="49" t="s">
        <v>1979</v>
      </c>
      <c r="V1739" s="49" t="s">
        <v>716</v>
      </c>
      <c r="X1739" s="49" t="s">
        <v>698</v>
      </c>
      <c r="Y1739" s="49" t="s">
        <v>699</v>
      </c>
    </row>
    <row r="1740" spans="1:25" ht="12" customHeight="1">
      <c r="A1740" s="7" t="s">
        <v>1977</v>
      </c>
      <c r="C1740" s="57" t="e">
        <f>_xlfn.XLOOKUP(F1740,truck_and_mark!B:B,truck_and_mark!A:A)</f>
        <v>#N/A</v>
      </c>
      <c r="F1740" s="32" t="s">
        <v>2206</v>
      </c>
      <c r="G1740" s="49" t="s">
        <v>698</v>
      </c>
      <c r="H1740" s="49" t="s">
        <v>699</v>
      </c>
      <c r="I1740" s="49" t="s">
        <v>700</v>
      </c>
      <c r="J1740" s="49">
        <v>1</v>
      </c>
      <c r="K1740" s="49">
        <v>240</v>
      </c>
      <c r="L1740" s="49">
        <v>240</v>
      </c>
      <c r="M1740" s="49">
        <v>242</v>
      </c>
      <c r="N1740" s="49">
        <v>5603149000</v>
      </c>
      <c r="O1740" s="49">
        <v>600</v>
      </c>
      <c r="Q1740" s="49">
        <v>768</v>
      </c>
      <c r="R1740" s="49">
        <v>439.8</v>
      </c>
      <c r="S1740" s="49">
        <v>0.84440000000000004</v>
      </c>
      <c r="T1740" s="49">
        <v>327.36</v>
      </c>
      <c r="U1740" s="49" t="s">
        <v>1979</v>
      </c>
      <c r="V1740" s="49" t="s">
        <v>716</v>
      </c>
      <c r="X1740" s="49" t="s">
        <v>698</v>
      </c>
      <c r="Y1740" s="49" t="s">
        <v>699</v>
      </c>
    </row>
    <row r="1741" spans="1:25" ht="12" customHeight="1">
      <c r="A1741" s="7" t="s">
        <v>1977</v>
      </c>
      <c r="C1741" s="57" t="e">
        <f>_xlfn.XLOOKUP(F1741,truck_and_mark!B:B,truck_and_mark!A:A)</f>
        <v>#N/A</v>
      </c>
      <c r="F1741" s="32" t="s">
        <v>2207</v>
      </c>
      <c r="G1741" s="49" t="s">
        <v>698</v>
      </c>
      <c r="H1741" s="49" t="s">
        <v>699</v>
      </c>
      <c r="I1741" s="49" t="s">
        <v>700</v>
      </c>
      <c r="J1741" s="49">
        <v>1</v>
      </c>
      <c r="K1741" s="49">
        <v>240</v>
      </c>
      <c r="L1741" s="49">
        <v>240</v>
      </c>
      <c r="M1741" s="49">
        <v>242</v>
      </c>
      <c r="N1741" s="49">
        <v>5603149000</v>
      </c>
      <c r="O1741" s="49">
        <v>600</v>
      </c>
      <c r="Q1741" s="49">
        <v>768</v>
      </c>
      <c r="R1741" s="49">
        <v>439.8</v>
      </c>
      <c r="S1741" s="49">
        <v>0.84440000000000004</v>
      </c>
      <c r="T1741" s="49">
        <v>327.36</v>
      </c>
      <c r="U1741" s="49" t="s">
        <v>1979</v>
      </c>
      <c r="V1741" s="49" t="s">
        <v>716</v>
      </c>
      <c r="X1741" s="49" t="s">
        <v>698</v>
      </c>
      <c r="Y1741" s="49" t="s">
        <v>699</v>
      </c>
    </row>
    <row r="1742" spans="1:25" ht="12" customHeight="1">
      <c r="A1742" s="7" t="s">
        <v>1977</v>
      </c>
      <c r="C1742" s="57" t="e">
        <f>_xlfn.XLOOKUP(F1742,truck_and_mark!B:B,truck_and_mark!A:A)</f>
        <v>#N/A</v>
      </c>
      <c r="F1742" s="32" t="s">
        <v>2208</v>
      </c>
      <c r="G1742" s="49" t="s">
        <v>698</v>
      </c>
      <c r="H1742" s="49" t="s">
        <v>699</v>
      </c>
      <c r="I1742" s="49" t="s">
        <v>700</v>
      </c>
      <c r="J1742" s="49">
        <v>1</v>
      </c>
      <c r="K1742" s="49">
        <v>240</v>
      </c>
      <c r="L1742" s="49">
        <v>240</v>
      </c>
      <c r="M1742" s="49">
        <v>242</v>
      </c>
      <c r="N1742" s="49">
        <v>5603149000</v>
      </c>
      <c r="O1742" s="49">
        <v>600</v>
      </c>
      <c r="Q1742" s="49">
        <v>768</v>
      </c>
      <c r="R1742" s="49">
        <v>439.8</v>
      </c>
      <c r="S1742" s="49">
        <v>0.84440000000000004</v>
      </c>
      <c r="T1742" s="49">
        <v>327.36</v>
      </c>
      <c r="U1742" s="49" t="s">
        <v>1979</v>
      </c>
      <c r="V1742" s="49" t="s">
        <v>716</v>
      </c>
      <c r="X1742" s="49" t="s">
        <v>698</v>
      </c>
      <c r="Y1742" s="49" t="s">
        <v>699</v>
      </c>
    </row>
    <row r="1743" spans="1:25" ht="12" customHeight="1">
      <c r="A1743" s="7" t="s">
        <v>1977</v>
      </c>
      <c r="C1743" s="57" t="e">
        <f>_xlfn.XLOOKUP(F1743,truck_and_mark!B:B,truck_and_mark!A:A)</f>
        <v>#N/A</v>
      </c>
      <c r="F1743" s="32" t="s">
        <v>2209</v>
      </c>
      <c r="G1743" s="49" t="s">
        <v>698</v>
      </c>
      <c r="H1743" s="49" t="s">
        <v>699</v>
      </c>
      <c r="I1743" s="49" t="s">
        <v>700</v>
      </c>
      <c r="J1743" s="49">
        <v>1</v>
      </c>
      <c r="K1743" s="49">
        <v>240</v>
      </c>
      <c r="L1743" s="49">
        <v>240</v>
      </c>
      <c r="M1743" s="49">
        <v>242</v>
      </c>
      <c r="N1743" s="49">
        <v>5603149000</v>
      </c>
      <c r="O1743" s="49">
        <v>600</v>
      </c>
      <c r="Q1743" s="49">
        <v>768</v>
      </c>
      <c r="R1743" s="49">
        <v>439.8</v>
      </c>
      <c r="S1743" s="49">
        <v>0.84440000000000004</v>
      </c>
      <c r="T1743" s="49">
        <v>327.36</v>
      </c>
      <c r="U1743" s="49" t="s">
        <v>1979</v>
      </c>
      <c r="V1743" s="49" t="s">
        <v>716</v>
      </c>
      <c r="X1743" s="49" t="s">
        <v>698</v>
      </c>
      <c r="Y1743" s="49" t="s">
        <v>699</v>
      </c>
    </row>
    <row r="1744" spans="1:25" ht="12" customHeight="1">
      <c r="A1744" s="7" t="s">
        <v>1977</v>
      </c>
      <c r="C1744" s="57" t="e">
        <f>_xlfn.XLOOKUP(F1744,truck_and_mark!B:B,truck_and_mark!A:A)</f>
        <v>#N/A</v>
      </c>
      <c r="F1744" s="32" t="s">
        <v>2210</v>
      </c>
      <c r="G1744" s="49" t="s">
        <v>698</v>
      </c>
      <c r="H1744" s="49" t="s">
        <v>699</v>
      </c>
      <c r="I1744" s="49" t="s">
        <v>700</v>
      </c>
      <c r="J1744" s="49">
        <v>1</v>
      </c>
      <c r="K1744" s="49">
        <v>240</v>
      </c>
      <c r="L1744" s="49">
        <v>240</v>
      </c>
      <c r="M1744" s="49">
        <v>242</v>
      </c>
      <c r="N1744" s="49">
        <v>5603149000</v>
      </c>
      <c r="O1744" s="49">
        <v>600</v>
      </c>
      <c r="Q1744" s="49">
        <v>768</v>
      </c>
      <c r="R1744" s="49">
        <v>439.8</v>
      </c>
      <c r="S1744" s="49">
        <v>0.84440000000000004</v>
      </c>
      <c r="T1744" s="49">
        <v>327.36</v>
      </c>
      <c r="U1744" s="49" t="s">
        <v>1979</v>
      </c>
      <c r="V1744" s="49" t="s">
        <v>716</v>
      </c>
      <c r="X1744" s="49" t="s">
        <v>698</v>
      </c>
      <c r="Y1744" s="49" t="s">
        <v>699</v>
      </c>
    </row>
    <row r="1745" spans="1:25" ht="12" customHeight="1">
      <c r="A1745" s="7" t="s">
        <v>1977</v>
      </c>
      <c r="C1745" s="57" t="e">
        <f>_xlfn.XLOOKUP(F1745,truck_and_mark!B:B,truck_and_mark!A:A)</f>
        <v>#N/A</v>
      </c>
      <c r="F1745" s="32" t="s">
        <v>2211</v>
      </c>
      <c r="G1745" s="49" t="s">
        <v>698</v>
      </c>
      <c r="H1745" s="49" t="s">
        <v>699</v>
      </c>
      <c r="I1745" s="49" t="s">
        <v>700</v>
      </c>
      <c r="J1745" s="49">
        <v>1</v>
      </c>
      <c r="K1745" s="49">
        <v>240</v>
      </c>
      <c r="L1745" s="49">
        <v>240</v>
      </c>
      <c r="M1745" s="49">
        <v>242</v>
      </c>
      <c r="N1745" s="49">
        <v>5603149000</v>
      </c>
      <c r="O1745" s="49">
        <v>600</v>
      </c>
      <c r="Q1745" s="49">
        <v>768</v>
      </c>
      <c r="R1745" s="49">
        <v>439.8</v>
      </c>
      <c r="S1745" s="49">
        <v>0.84440000000000004</v>
      </c>
      <c r="T1745" s="49">
        <v>327.36</v>
      </c>
      <c r="U1745" s="49" t="s">
        <v>1979</v>
      </c>
      <c r="V1745" s="49" t="s">
        <v>716</v>
      </c>
      <c r="X1745" s="49" t="s">
        <v>698</v>
      </c>
      <c r="Y1745" s="49" t="s">
        <v>699</v>
      </c>
    </row>
    <row r="1746" spans="1:25" ht="12" customHeight="1">
      <c r="A1746" s="7" t="s">
        <v>1977</v>
      </c>
      <c r="C1746" s="57" t="e">
        <f>_xlfn.XLOOKUP(F1746,truck_and_mark!B:B,truck_and_mark!A:A)</f>
        <v>#N/A</v>
      </c>
      <c r="F1746" s="32" t="s">
        <v>2212</v>
      </c>
      <c r="G1746" s="49" t="s">
        <v>698</v>
      </c>
      <c r="H1746" s="49" t="s">
        <v>699</v>
      </c>
      <c r="I1746" s="49" t="s">
        <v>700</v>
      </c>
      <c r="J1746" s="49">
        <v>1</v>
      </c>
      <c r="K1746" s="49">
        <v>240</v>
      </c>
      <c r="L1746" s="49">
        <v>240</v>
      </c>
      <c r="M1746" s="49">
        <v>242</v>
      </c>
      <c r="N1746" s="49">
        <v>5603149000</v>
      </c>
      <c r="O1746" s="49">
        <v>600</v>
      </c>
      <c r="Q1746" s="49">
        <v>768</v>
      </c>
      <c r="R1746" s="49">
        <v>439.8</v>
      </c>
      <c r="S1746" s="49">
        <v>0.84440000000000004</v>
      </c>
      <c r="T1746" s="49">
        <v>327.36</v>
      </c>
      <c r="U1746" s="49" t="s">
        <v>1979</v>
      </c>
      <c r="V1746" s="49" t="s">
        <v>716</v>
      </c>
      <c r="X1746" s="49" t="s">
        <v>698</v>
      </c>
      <c r="Y1746" s="49" t="s">
        <v>699</v>
      </c>
    </row>
    <row r="1747" spans="1:25" ht="12" customHeight="1">
      <c r="A1747" s="7" t="s">
        <v>1977</v>
      </c>
      <c r="C1747" s="57" t="e">
        <f>_xlfn.XLOOKUP(F1747,truck_and_mark!B:B,truck_and_mark!A:A)</f>
        <v>#N/A</v>
      </c>
      <c r="F1747" s="32" t="s">
        <v>2213</v>
      </c>
      <c r="G1747" s="49" t="s">
        <v>698</v>
      </c>
      <c r="H1747" s="49" t="s">
        <v>699</v>
      </c>
      <c r="I1747" s="49" t="s">
        <v>700</v>
      </c>
      <c r="J1747" s="49">
        <v>1</v>
      </c>
      <c r="K1747" s="49">
        <v>240</v>
      </c>
      <c r="L1747" s="49">
        <v>240</v>
      </c>
      <c r="M1747" s="49">
        <v>242</v>
      </c>
      <c r="N1747" s="49">
        <v>5603149000</v>
      </c>
      <c r="O1747" s="49">
        <v>600</v>
      </c>
      <c r="Q1747" s="49">
        <v>768</v>
      </c>
      <c r="R1747" s="49">
        <v>439.8</v>
      </c>
      <c r="S1747" s="49">
        <v>0.84440000000000004</v>
      </c>
      <c r="T1747" s="49">
        <v>327.36</v>
      </c>
      <c r="U1747" s="49" t="s">
        <v>1979</v>
      </c>
      <c r="V1747" s="49" t="s">
        <v>716</v>
      </c>
      <c r="X1747" s="49" t="s">
        <v>698</v>
      </c>
      <c r="Y1747" s="49" t="s">
        <v>699</v>
      </c>
    </row>
    <row r="1748" spans="1:25" ht="12" customHeight="1">
      <c r="A1748" s="7" t="s">
        <v>1977</v>
      </c>
      <c r="C1748" s="57" t="e">
        <f>_xlfn.XLOOKUP(F1748,truck_and_mark!B:B,truck_and_mark!A:A)</f>
        <v>#N/A</v>
      </c>
      <c r="F1748" s="32" t="s">
        <v>2214</v>
      </c>
      <c r="G1748" s="49" t="s">
        <v>698</v>
      </c>
      <c r="H1748" s="49" t="s">
        <v>699</v>
      </c>
      <c r="I1748" s="49" t="s">
        <v>700</v>
      </c>
      <c r="J1748" s="49">
        <v>1</v>
      </c>
      <c r="K1748" s="49">
        <v>240</v>
      </c>
      <c r="L1748" s="49">
        <v>240</v>
      </c>
      <c r="M1748" s="49">
        <v>242</v>
      </c>
      <c r="N1748" s="49">
        <v>5603149000</v>
      </c>
      <c r="O1748" s="49">
        <v>600</v>
      </c>
      <c r="Q1748" s="49">
        <v>768</v>
      </c>
      <c r="R1748" s="49">
        <v>439.8</v>
      </c>
      <c r="S1748" s="49">
        <v>0.84440000000000004</v>
      </c>
      <c r="T1748" s="49">
        <v>327.36</v>
      </c>
      <c r="U1748" s="49" t="s">
        <v>1979</v>
      </c>
      <c r="V1748" s="49" t="s">
        <v>716</v>
      </c>
      <c r="X1748" s="49" t="s">
        <v>698</v>
      </c>
      <c r="Y1748" s="49" t="s">
        <v>699</v>
      </c>
    </row>
    <row r="1749" spans="1:25" ht="12" customHeight="1">
      <c r="A1749" s="7" t="s">
        <v>1977</v>
      </c>
      <c r="C1749" s="57" t="e">
        <f>_xlfn.XLOOKUP(F1749,truck_and_mark!B:B,truck_and_mark!A:A)</f>
        <v>#N/A</v>
      </c>
      <c r="F1749" s="32" t="s">
        <v>2215</v>
      </c>
      <c r="G1749" s="49" t="s">
        <v>698</v>
      </c>
      <c r="H1749" s="49" t="s">
        <v>699</v>
      </c>
      <c r="I1749" s="49" t="s">
        <v>700</v>
      </c>
      <c r="J1749" s="49">
        <v>1</v>
      </c>
      <c r="K1749" s="49">
        <v>240</v>
      </c>
      <c r="L1749" s="49">
        <v>240</v>
      </c>
      <c r="M1749" s="49">
        <v>242</v>
      </c>
      <c r="N1749" s="49">
        <v>5603149000</v>
      </c>
      <c r="O1749" s="49">
        <v>600</v>
      </c>
      <c r="Q1749" s="49">
        <v>768</v>
      </c>
      <c r="R1749" s="49">
        <v>439.8</v>
      </c>
      <c r="S1749" s="49">
        <v>0.84440000000000004</v>
      </c>
      <c r="T1749" s="49">
        <v>327.36</v>
      </c>
      <c r="U1749" s="49" t="s">
        <v>1979</v>
      </c>
      <c r="V1749" s="49" t="s">
        <v>716</v>
      </c>
      <c r="X1749" s="49" t="s">
        <v>698</v>
      </c>
      <c r="Y1749" s="49" t="s">
        <v>699</v>
      </c>
    </row>
    <row r="1750" spans="1:25" ht="12" customHeight="1">
      <c r="A1750" s="7" t="s">
        <v>1977</v>
      </c>
      <c r="C1750" s="57" t="e">
        <f>_xlfn.XLOOKUP(F1750,truck_and_mark!B:B,truck_and_mark!A:A)</f>
        <v>#N/A</v>
      </c>
      <c r="F1750" s="32" t="s">
        <v>2216</v>
      </c>
      <c r="G1750" s="49" t="s">
        <v>698</v>
      </c>
      <c r="H1750" s="49" t="s">
        <v>699</v>
      </c>
      <c r="I1750" s="49" t="s">
        <v>700</v>
      </c>
      <c r="J1750" s="49">
        <v>1</v>
      </c>
      <c r="K1750" s="49">
        <v>240</v>
      </c>
      <c r="L1750" s="49">
        <v>240</v>
      </c>
      <c r="M1750" s="49">
        <v>242</v>
      </c>
      <c r="N1750" s="49">
        <v>5603149000</v>
      </c>
      <c r="O1750" s="49">
        <v>600</v>
      </c>
      <c r="Q1750" s="49">
        <v>768</v>
      </c>
      <c r="R1750" s="49">
        <v>439.8</v>
      </c>
      <c r="S1750" s="49">
        <v>0.84440000000000004</v>
      </c>
      <c r="T1750" s="49">
        <v>327.36</v>
      </c>
      <c r="U1750" s="49" t="s">
        <v>1979</v>
      </c>
      <c r="V1750" s="49" t="s">
        <v>716</v>
      </c>
      <c r="X1750" s="49" t="s">
        <v>698</v>
      </c>
      <c r="Y1750" s="49" t="s">
        <v>699</v>
      </c>
    </row>
    <row r="1751" spans="1:25" ht="12" customHeight="1">
      <c r="A1751" s="7" t="s">
        <v>1977</v>
      </c>
      <c r="C1751" s="57" t="e">
        <f>_xlfn.XLOOKUP(F1751,truck_and_mark!B:B,truck_and_mark!A:A)</f>
        <v>#N/A</v>
      </c>
      <c r="F1751" s="32" t="s">
        <v>2217</v>
      </c>
      <c r="G1751" s="49" t="s">
        <v>698</v>
      </c>
      <c r="H1751" s="49" t="s">
        <v>699</v>
      </c>
      <c r="I1751" s="49" t="s">
        <v>700</v>
      </c>
      <c r="J1751" s="49">
        <v>1</v>
      </c>
      <c r="K1751" s="49">
        <v>240</v>
      </c>
      <c r="L1751" s="49">
        <v>240</v>
      </c>
      <c r="M1751" s="49">
        <v>242</v>
      </c>
      <c r="N1751" s="49">
        <v>5603149000</v>
      </c>
      <c r="O1751" s="49">
        <v>600</v>
      </c>
      <c r="Q1751" s="49">
        <v>768</v>
      </c>
      <c r="R1751" s="49">
        <v>439.8</v>
      </c>
      <c r="S1751" s="49">
        <v>0.84440000000000004</v>
      </c>
      <c r="T1751" s="49">
        <v>327.36</v>
      </c>
      <c r="U1751" s="49" t="s">
        <v>1979</v>
      </c>
      <c r="V1751" s="49" t="s">
        <v>716</v>
      </c>
      <c r="X1751" s="49" t="s">
        <v>698</v>
      </c>
      <c r="Y1751" s="49" t="s">
        <v>699</v>
      </c>
    </row>
    <row r="1752" spans="1:25" ht="12" customHeight="1">
      <c r="A1752" s="7" t="s">
        <v>1977</v>
      </c>
      <c r="C1752" s="57" t="e">
        <f>_xlfn.XLOOKUP(F1752,truck_and_mark!B:B,truck_and_mark!A:A)</f>
        <v>#N/A</v>
      </c>
      <c r="F1752" s="32" t="s">
        <v>2218</v>
      </c>
      <c r="G1752" s="49" t="s">
        <v>698</v>
      </c>
      <c r="H1752" s="49" t="s">
        <v>699</v>
      </c>
      <c r="I1752" s="49" t="s">
        <v>700</v>
      </c>
      <c r="J1752" s="49">
        <v>1</v>
      </c>
      <c r="K1752" s="49">
        <v>240</v>
      </c>
      <c r="L1752" s="49">
        <v>240</v>
      </c>
      <c r="M1752" s="49">
        <v>242</v>
      </c>
      <c r="N1752" s="49">
        <v>5603149000</v>
      </c>
      <c r="O1752" s="49">
        <v>600</v>
      </c>
      <c r="Q1752" s="49">
        <v>768</v>
      </c>
      <c r="R1752" s="49">
        <v>439.8</v>
      </c>
      <c r="S1752" s="49">
        <v>0.84440000000000004</v>
      </c>
      <c r="T1752" s="49">
        <v>327.36</v>
      </c>
      <c r="U1752" s="49" t="s">
        <v>1979</v>
      </c>
      <c r="V1752" s="49" t="s">
        <v>716</v>
      </c>
      <c r="X1752" s="49" t="s">
        <v>698</v>
      </c>
      <c r="Y1752" s="49" t="s">
        <v>699</v>
      </c>
    </row>
    <row r="1753" spans="1:25" ht="12" customHeight="1">
      <c r="A1753" s="7" t="s">
        <v>1977</v>
      </c>
      <c r="C1753" s="57" t="e">
        <f>_xlfn.XLOOKUP(F1753,truck_and_mark!B:B,truck_and_mark!A:A)</f>
        <v>#N/A</v>
      </c>
      <c r="F1753" s="32" t="s">
        <v>2219</v>
      </c>
      <c r="G1753" s="49" t="s">
        <v>698</v>
      </c>
      <c r="H1753" s="49" t="s">
        <v>699</v>
      </c>
      <c r="I1753" s="49" t="s">
        <v>700</v>
      </c>
      <c r="J1753" s="49">
        <v>1</v>
      </c>
      <c r="K1753" s="49">
        <v>240</v>
      </c>
      <c r="L1753" s="49">
        <v>240</v>
      </c>
      <c r="M1753" s="49">
        <v>242</v>
      </c>
      <c r="N1753" s="49">
        <v>5603149000</v>
      </c>
      <c r="O1753" s="49">
        <v>600</v>
      </c>
      <c r="Q1753" s="49">
        <v>768</v>
      </c>
      <c r="R1753" s="49">
        <v>439.8</v>
      </c>
      <c r="S1753" s="49">
        <v>0.84440000000000004</v>
      </c>
      <c r="T1753" s="49">
        <v>327.36</v>
      </c>
      <c r="U1753" s="49" t="s">
        <v>1979</v>
      </c>
      <c r="V1753" s="49" t="s">
        <v>716</v>
      </c>
      <c r="X1753" s="49" t="s">
        <v>698</v>
      </c>
      <c r="Y1753" s="49" t="s">
        <v>699</v>
      </c>
    </row>
    <row r="1754" spans="1:25" ht="12" customHeight="1">
      <c r="A1754" s="7" t="s">
        <v>1977</v>
      </c>
      <c r="C1754" s="57" t="e">
        <f>_xlfn.XLOOKUP(F1754,truck_and_mark!B:B,truck_and_mark!A:A)</f>
        <v>#N/A</v>
      </c>
      <c r="F1754" s="32" t="s">
        <v>2220</v>
      </c>
      <c r="G1754" s="49" t="s">
        <v>698</v>
      </c>
      <c r="H1754" s="49" t="s">
        <v>699</v>
      </c>
      <c r="I1754" s="49" t="s">
        <v>700</v>
      </c>
      <c r="J1754" s="49">
        <v>1</v>
      </c>
      <c r="K1754" s="49">
        <v>240</v>
      </c>
      <c r="L1754" s="49">
        <v>240</v>
      </c>
      <c r="M1754" s="49">
        <v>242</v>
      </c>
      <c r="N1754" s="49">
        <v>5603149000</v>
      </c>
      <c r="O1754" s="49">
        <v>600</v>
      </c>
      <c r="Q1754" s="49">
        <v>768</v>
      </c>
      <c r="R1754" s="49">
        <v>439.8</v>
      </c>
      <c r="S1754" s="49">
        <v>0.84440000000000004</v>
      </c>
      <c r="T1754" s="49">
        <v>327.36</v>
      </c>
      <c r="U1754" s="49" t="s">
        <v>1979</v>
      </c>
      <c r="V1754" s="49" t="s">
        <v>716</v>
      </c>
      <c r="X1754" s="49" t="s">
        <v>698</v>
      </c>
      <c r="Y1754" s="49" t="s">
        <v>699</v>
      </c>
    </row>
    <row r="1755" spans="1:25" ht="12" customHeight="1">
      <c r="A1755" s="7" t="s">
        <v>1977</v>
      </c>
      <c r="C1755" s="57" t="e">
        <f>_xlfn.XLOOKUP(F1755,truck_and_mark!B:B,truck_and_mark!A:A)</f>
        <v>#N/A</v>
      </c>
      <c r="F1755" s="32" t="s">
        <v>2221</v>
      </c>
      <c r="G1755" s="49" t="s">
        <v>698</v>
      </c>
      <c r="H1755" s="49" t="s">
        <v>699</v>
      </c>
      <c r="I1755" s="49" t="s">
        <v>700</v>
      </c>
      <c r="J1755" s="49">
        <v>1</v>
      </c>
      <c r="K1755" s="49">
        <v>240</v>
      </c>
      <c r="L1755" s="49">
        <v>240</v>
      </c>
      <c r="M1755" s="49">
        <v>242</v>
      </c>
      <c r="N1755" s="49">
        <v>5603149000</v>
      </c>
      <c r="O1755" s="49">
        <v>600</v>
      </c>
      <c r="Q1755" s="49">
        <v>768</v>
      </c>
      <c r="R1755" s="49">
        <v>439.8</v>
      </c>
      <c r="S1755" s="49">
        <v>0.84440000000000004</v>
      </c>
      <c r="T1755" s="49">
        <v>327.36</v>
      </c>
      <c r="U1755" s="49" t="s">
        <v>1979</v>
      </c>
      <c r="V1755" s="49" t="s">
        <v>716</v>
      </c>
      <c r="X1755" s="49" t="s">
        <v>698</v>
      </c>
      <c r="Y1755" s="49" t="s">
        <v>699</v>
      </c>
    </row>
    <row r="1756" spans="1:25" ht="12" customHeight="1">
      <c r="A1756" s="7" t="s">
        <v>1977</v>
      </c>
      <c r="C1756" s="57" t="e">
        <f>_xlfn.XLOOKUP(F1756,truck_and_mark!B:B,truck_and_mark!A:A)</f>
        <v>#N/A</v>
      </c>
      <c r="F1756" s="32" t="s">
        <v>2222</v>
      </c>
      <c r="G1756" s="49" t="s">
        <v>698</v>
      </c>
      <c r="H1756" s="49" t="s">
        <v>699</v>
      </c>
      <c r="I1756" s="49" t="s">
        <v>700</v>
      </c>
      <c r="J1756" s="49">
        <v>1</v>
      </c>
      <c r="K1756" s="49">
        <v>240</v>
      </c>
      <c r="L1756" s="49">
        <v>240</v>
      </c>
      <c r="M1756" s="49">
        <v>242</v>
      </c>
      <c r="N1756" s="49">
        <v>5603149000</v>
      </c>
      <c r="O1756" s="49">
        <v>600</v>
      </c>
      <c r="Q1756" s="49">
        <v>768</v>
      </c>
      <c r="R1756" s="49">
        <v>439.8</v>
      </c>
      <c r="S1756" s="49">
        <v>0.84440000000000004</v>
      </c>
      <c r="T1756" s="49">
        <v>327.36</v>
      </c>
      <c r="U1756" s="49" t="s">
        <v>1979</v>
      </c>
      <c r="V1756" s="49" t="s">
        <v>716</v>
      </c>
      <c r="X1756" s="49" t="s">
        <v>698</v>
      </c>
      <c r="Y1756" s="49" t="s">
        <v>699</v>
      </c>
    </row>
    <row r="1757" spans="1:25" ht="12" customHeight="1">
      <c r="A1757" s="7" t="s">
        <v>1977</v>
      </c>
      <c r="C1757" s="57" t="e">
        <f>_xlfn.XLOOKUP(F1757,truck_and_mark!B:B,truck_and_mark!A:A)</f>
        <v>#N/A</v>
      </c>
      <c r="F1757" s="32" t="s">
        <v>2223</v>
      </c>
      <c r="G1757" s="49" t="s">
        <v>698</v>
      </c>
      <c r="H1757" s="49" t="s">
        <v>699</v>
      </c>
      <c r="I1757" s="49" t="s">
        <v>700</v>
      </c>
      <c r="J1757" s="49">
        <v>1</v>
      </c>
      <c r="K1757" s="49">
        <v>240</v>
      </c>
      <c r="L1757" s="49">
        <v>240</v>
      </c>
      <c r="M1757" s="49">
        <v>242</v>
      </c>
      <c r="N1757" s="49">
        <v>5603149000</v>
      </c>
      <c r="O1757" s="49">
        <v>600</v>
      </c>
      <c r="Q1757" s="49">
        <v>768</v>
      </c>
      <c r="R1757" s="49">
        <v>439.8</v>
      </c>
      <c r="S1757" s="49">
        <v>0.84440000000000004</v>
      </c>
      <c r="T1757" s="49">
        <v>327.36</v>
      </c>
      <c r="U1757" s="49" t="s">
        <v>1979</v>
      </c>
      <c r="V1757" s="49" t="s">
        <v>716</v>
      </c>
      <c r="X1757" s="49" t="s">
        <v>698</v>
      </c>
      <c r="Y1757" s="49" t="s">
        <v>699</v>
      </c>
    </row>
    <row r="1758" spans="1:25" ht="12" customHeight="1">
      <c r="A1758" s="7" t="s">
        <v>1977</v>
      </c>
      <c r="C1758" s="57" t="e">
        <f>_xlfn.XLOOKUP(F1758,truck_and_mark!B:B,truck_and_mark!A:A)</f>
        <v>#N/A</v>
      </c>
      <c r="F1758" s="32" t="s">
        <v>2224</v>
      </c>
      <c r="G1758" s="49" t="s">
        <v>698</v>
      </c>
      <c r="H1758" s="49" t="s">
        <v>699</v>
      </c>
      <c r="I1758" s="49" t="s">
        <v>700</v>
      </c>
      <c r="J1758" s="49">
        <v>1</v>
      </c>
      <c r="K1758" s="49">
        <v>240</v>
      </c>
      <c r="L1758" s="49">
        <v>240</v>
      </c>
      <c r="M1758" s="49">
        <v>242</v>
      </c>
      <c r="N1758" s="49">
        <v>5603149000</v>
      </c>
      <c r="O1758" s="49">
        <v>600</v>
      </c>
      <c r="Q1758" s="49">
        <v>768</v>
      </c>
      <c r="R1758" s="49">
        <v>439.8</v>
      </c>
      <c r="S1758" s="49">
        <v>0.84440000000000004</v>
      </c>
      <c r="T1758" s="49">
        <v>327.36</v>
      </c>
      <c r="U1758" s="49" t="s">
        <v>1979</v>
      </c>
      <c r="V1758" s="49" t="s">
        <v>716</v>
      </c>
      <c r="X1758" s="49" t="s">
        <v>698</v>
      </c>
      <c r="Y1758" s="49" t="s">
        <v>699</v>
      </c>
    </row>
    <row r="1759" spans="1:25" ht="12" customHeight="1">
      <c r="A1759" s="7" t="s">
        <v>1977</v>
      </c>
      <c r="C1759" s="57" t="e">
        <f>_xlfn.XLOOKUP(F1759,truck_and_mark!B:B,truck_and_mark!A:A)</f>
        <v>#N/A</v>
      </c>
      <c r="F1759" s="32" t="s">
        <v>2225</v>
      </c>
      <c r="G1759" s="49" t="s">
        <v>698</v>
      </c>
      <c r="H1759" s="49" t="s">
        <v>699</v>
      </c>
      <c r="I1759" s="49" t="s">
        <v>700</v>
      </c>
      <c r="J1759" s="49">
        <v>1</v>
      </c>
      <c r="K1759" s="49">
        <v>240</v>
      </c>
      <c r="L1759" s="49">
        <v>240</v>
      </c>
      <c r="M1759" s="49">
        <v>242</v>
      </c>
      <c r="N1759" s="49">
        <v>5603149000</v>
      </c>
      <c r="O1759" s="49">
        <v>600</v>
      </c>
      <c r="Q1759" s="49">
        <v>768</v>
      </c>
      <c r="R1759" s="49">
        <v>439.8</v>
      </c>
      <c r="S1759" s="49">
        <v>0.84440000000000004</v>
      </c>
      <c r="T1759" s="49">
        <v>327.36</v>
      </c>
      <c r="U1759" s="49" t="s">
        <v>1979</v>
      </c>
      <c r="V1759" s="49" t="s">
        <v>716</v>
      </c>
      <c r="X1759" s="49" t="s">
        <v>698</v>
      </c>
      <c r="Y1759" s="49" t="s">
        <v>699</v>
      </c>
    </row>
    <row r="1760" spans="1:25" ht="12" customHeight="1">
      <c r="A1760" s="7" t="s">
        <v>1977</v>
      </c>
      <c r="C1760" s="57" t="e">
        <f>_xlfn.XLOOKUP(F1760,truck_and_mark!B:B,truck_and_mark!A:A)</f>
        <v>#N/A</v>
      </c>
      <c r="F1760" s="32" t="s">
        <v>2226</v>
      </c>
      <c r="G1760" s="49" t="s">
        <v>698</v>
      </c>
      <c r="H1760" s="49" t="s">
        <v>699</v>
      </c>
      <c r="I1760" s="49" t="s">
        <v>700</v>
      </c>
      <c r="J1760" s="49">
        <v>1</v>
      </c>
      <c r="K1760" s="49">
        <v>240</v>
      </c>
      <c r="L1760" s="49">
        <v>240</v>
      </c>
      <c r="M1760" s="49">
        <v>242</v>
      </c>
      <c r="N1760" s="49">
        <v>5603149000</v>
      </c>
      <c r="O1760" s="49">
        <v>600</v>
      </c>
      <c r="Q1760" s="49">
        <v>768</v>
      </c>
      <c r="R1760" s="49">
        <v>439.8</v>
      </c>
      <c r="S1760" s="49">
        <v>0.84440000000000004</v>
      </c>
      <c r="T1760" s="49">
        <v>327.36</v>
      </c>
      <c r="U1760" s="49" t="s">
        <v>1979</v>
      </c>
      <c r="V1760" s="49" t="s">
        <v>716</v>
      </c>
      <c r="X1760" s="49" t="s">
        <v>698</v>
      </c>
      <c r="Y1760" s="49" t="s">
        <v>699</v>
      </c>
    </row>
    <row r="1761" spans="1:25" ht="12" customHeight="1">
      <c r="A1761" s="7" t="s">
        <v>1977</v>
      </c>
      <c r="C1761" s="57" t="e">
        <f>_xlfn.XLOOKUP(F1761,truck_and_mark!B:B,truck_and_mark!A:A)</f>
        <v>#N/A</v>
      </c>
      <c r="F1761" s="32" t="s">
        <v>2227</v>
      </c>
      <c r="G1761" s="49" t="s">
        <v>698</v>
      </c>
      <c r="H1761" s="49" t="s">
        <v>699</v>
      </c>
      <c r="I1761" s="49" t="s">
        <v>700</v>
      </c>
      <c r="J1761" s="49">
        <v>1</v>
      </c>
      <c r="K1761" s="49">
        <v>240</v>
      </c>
      <c r="L1761" s="49">
        <v>240</v>
      </c>
      <c r="M1761" s="49">
        <v>242</v>
      </c>
      <c r="N1761" s="49">
        <v>5603149000</v>
      </c>
      <c r="O1761" s="49">
        <v>600</v>
      </c>
      <c r="Q1761" s="49">
        <v>768</v>
      </c>
      <c r="R1761" s="49">
        <v>439.8</v>
      </c>
      <c r="S1761" s="49">
        <v>0.84440000000000004</v>
      </c>
      <c r="T1761" s="49">
        <v>327.36</v>
      </c>
      <c r="U1761" s="49" t="s">
        <v>1979</v>
      </c>
      <c r="V1761" s="49" t="s">
        <v>716</v>
      </c>
      <c r="X1761" s="49" t="s">
        <v>698</v>
      </c>
      <c r="Y1761" s="49" t="s">
        <v>699</v>
      </c>
    </row>
    <row r="1762" spans="1:25" ht="12" customHeight="1">
      <c r="A1762" s="7" t="s">
        <v>1977</v>
      </c>
      <c r="C1762" s="57" t="e">
        <f>_xlfn.XLOOKUP(F1762,truck_and_mark!B:B,truck_and_mark!A:A)</f>
        <v>#N/A</v>
      </c>
      <c r="F1762" s="32" t="s">
        <v>2228</v>
      </c>
      <c r="G1762" s="49" t="s">
        <v>698</v>
      </c>
      <c r="H1762" s="49" t="s">
        <v>699</v>
      </c>
      <c r="I1762" s="49" t="s">
        <v>700</v>
      </c>
      <c r="J1762" s="49">
        <v>1</v>
      </c>
      <c r="K1762" s="49">
        <v>240</v>
      </c>
      <c r="L1762" s="49">
        <v>240</v>
      </c>
      <c r="M1762" s="49">
        <v>242</v>
      </c>
      <c r="N1762" s="49">
        <v>5603149000</v>
      </c>
      <c r="O1762" s="49">
        <v>600</v>
      </c>
      <c r="Q1762" s="49">
        <v>768</v>
      </c>
      <c r="R1762" s="49">
        <v>439.8</v>
      </c>
      <c r="S1762" s="49">
        <v>0.84440000000000004</v>
      </c>
      <c r="T1762" s="49">
        <v>327.36</v>
      </c>
      <c r="U1762" s="49" t="s">
        <v>1979</v>
      </c>
      <c r="V1762" s="49" t="s">
        <v>716</v>
      </c>
      <c r="X1762" s="49" t="s">
        <v>698</v>
      </c>
      <c r="Y1762" s="49" t="s">
        <v>699</v>
      </c>
    </row>
    <row r="1763" spans="1:25" ht="12" customHeight="1">
      <c r="A1763" s="7" t="s">
        <v>1977</v>
      </c>
      <c r="C1763" s="57" t="e">
        <f>_xlfn.XLOOKUP(F1763,truck_and_mark!B:B,truck_and_mark!A:A)</f>
        <v>#N/A</v>
      </c>
      <c r="F1763" s="32" t="s">
        <v>2229</v>
      </c>
      <c r="G1763" s="49" t="s">
        <v>698</v>
      </c>
      <c r="H1763" s="49" t="s">
        <v>699</v>
      </c>
      <c r="I1763" s="49" t="s">
        <v>700</v>
      </c>
      <c r="J1763" s="49">
        <v>1</v>
      </c>
      <c r="K1763" s="49">
        <v>240</v>
      </c>
      <c r="L1763" s="49">
        <v>240</v>
      </c>
      <c r="M1763" s="49">
        <v>242</v>
      </c>
      <c r="N1763" s="49">
        <v>5603149000</v>
      </c>
      <c r="O1763" s="49">
        <v>600</v>
      </c>
      <c r="Q1763" s="49">
        <v>768</v>
      </c>
      <c r="R1763" s="49">
        <v>439.8</v>
      </c>
      <c r="S1763" s="49">
        <v>0.84440000000000004</v>
      </c>
      <c r="T1763" s="49">
        <v>327.36</v>
      </c>
      <c r="U1763" s="49" t="s">
        <v>1979</v>
      </c>
      <c r="V1763" s="49" t="s">
        <v>716</v>
      </c>
      <c r="X1763" s="49" t="s">
        <v>698</v>
      </c>
      <c r="Y1763" s="49" t="s">
        <v>699</v>
      </c>
    </row>
    <row r="1764" spans="1:25" ht="12" customHeight="1">
      <c r="A1764" s="7" t="s">
        <v>1977</v>
      </c>
      <c r="C1764" s="57" t="e">
        <f>_xlfn.XLOOKUP(F1764,truck_and_mark!B:B,truck_and_mark!A:A)</f>
        <v>#N/A</v>
      </c>
      <c r="F1764" s="32" t="s">
        <v>2230</v>
      </c>
      <c r="G1764" s="49" t="s">
        <v>698</v>
      </c>
      <c r="H1764" s="49" t="s">
        <v>699</v>
      </c>
      <c r="I1764" s="49" t="s">
        <v>700</v>
      </c>
      <c r="J1764" s="49">
        <v>1</v>
      </c>
      <c r="K1764" s="49">
        <v>240</v>
      </c>
      <c r="L1764" s="49">
        <v>240</v>
      </c>
      <c r="M1764" s="49">
        <v>242</v>
      </c>
      <c r="N1764" s="49">
        <v>5603149000</v>
      </c>
      <c r="O1764" s="49">
        <v>600</v>
      </c>
      <c r="Q1764" s="49">
        <v>768</v>
      </c>
      <c r="R1764" s="49">
        <v>439.8</v>
      </c>
      <c r="S1764" s="49">
        <v>0.84440000000000004</v>
      </c>
      <c r="T1764" s="49">
        <v>327.36</v>
      </c>
      <c r="U1764" s="49" t="s">
        <v>1979</v>
      </c>
      <c r="V1764" s="49" t="s">
        <v>716</v>
      </c>
      <c r="X1764" s="49" t="s">
        <v>698</v>
      </c>
      <c r="Y1764" s="49" t="s">
        <v>699</v>
      </c>
    </row>
    <row r="1765" spans="1:25" ht="12" customHeight="1">
      <c r="A1765" s="7" t="s">
        <v>1977</v>
      </c>
      <c r="C1765" s="57" t="e">
        <f>_xlfn.XLOOKUP(F1765,truck_and_mark!B:B,truck_and_mark!A:A)</f>
        <v>#N/A</v>
      </c>
      <c r="F1765" s="32" t="s">
        <v>2231</v>
      </c>
      <c r="G1765" s="49" t="s">
        <v>698</v>
      </c>
      <c r="H1765" s="49" t="s">
        <v>699</v>
      </c>
      <c r="I1765" s="49" t="s">
        <v>700</v>
      </c>
      <c r="J1765" s="49">
        <v>1</v>
      </c>
      <c r="K1765" s="49">
        <v>240</v>
      </c>
      <c r="L1765" s="49">
        <v>240</v>
      </c>
      <c r="M1765" s="49">
        <v>242</v>
      </c>
      <c r="N1765" s="49">
        <v>5603149000</v>
      </c>
      <c r="O1765" s="49">
        <v>600</v>
      </c>
      <c r="Q1765" s="49">
        <v>768</v>
      </c>
      <c r="R1765" s="49">
        <v>439.8</v>
      </c>
      <c r="S1765" s="49">
        <v>0.84440000000000004</v>
      </c>
      <c r="T1765" s="49">
        <v>327.36</v>
      </c>
      <c r="U1765" s="49" t="s">
        <v>1979</v>
      </c>
      <c r="V1765" s="49" t="s">
        <v>716</v>
      </c>
      <c r="X1765" s="49" t="s">
        <v>698</v>
      </c>
      <c r="Y1765" s="49" t="s">
        <v>699</v>
      </c>
    </row>
    <row r="1766" spans="1:25" ht="12" customHeight="1">
      <c r="A1766" s="7" t="s">
        <v>1977</v>
      </c>
      <c r="C1766" s="57" t="e">
        <f>_xlfn.XLOOKUP(F1766,truck_and_mark!B:B,truck_and_mark!A:A)</f>
        <v>#N/A</v>
      </c>
      <c r="F1766" s="32" t="s">
        <v>2232</v>
      </c>
      <c r="G1766" s="49" t="s">
        <v>698</v>
      </c>
      <c r="H1766" s="49" t="s">
        <v>699</v>
      </c>
      <c r="I1766" s="49" t="s">
        <v>700</v>
      </c>
      <c r="J1766" s="49">
        <v>1</v>
      </c>
      <c r="K1766" s="49">
        <v>240</v>
      </c>
      <c r="L1766" s="49">
        <v>240</v>
      </c>
      <c r="M1766" s="49">
        <v>242</v>
      </c>
      <c r="N1766" s="49">
        <v>5603149000</v>
      </c>
      <c r="O1766" s="49">
        <v>600</v>
      </c>
      <c r="Q1766" s="49">
        <v>768</v>
      </c>
      <c r="R1766" s="49">
        <v>439.8</v>
      </c>
      <c r="S1766" s="49">
        <v>0.84440000000000004</v>
      </c>
      <c r="T1766" s="49">
        <v>327.36</v>
      </c>
      <c r="U1766" s="49" t="s">
        <v>1979</v>
      </c>
      <c r="V1766" s="49" t="s">
        <v>716</v>
      </c>
      <c r="X1766" s="49" t="s">
        <v>698</v>
      </c>
      <c r="Y1766" s="49" t="s">
        <v>699</v>
      </c>
    </row>
    <row r="1767" spans="1:25" ht="12" customHeight="1">
      <c r="A1767" s="7" t="s">
        <v>1977</v>
      </c>
      <c r="C1767" s="57" t="e">
        <f>_xlfn.XLOOKUP(F1767,truck_and_mark!B:B,truck_and_mark!A:A)</f>
        <v>#N/A</v>
      </c>
      <c r="F1767" s="32" t="s">
        <v>2233</v>
      </c>
      <c r="G1767" s="49" t="s">
        <v>698</v>
      </c>
      <c r="H1767" s="49" t="s">
        <v>699</v>
      </c>
      <c r="I1767" s="49" t="s">
        <v>700</v>
      </c>
      <c r="J1767" s="49">
        <v>1</v>
      </c>
      <c r="K1767" s="49">
        <v>240</v>
      </c>
      <c r="L1767" s="49">
        <v>240</v>
      </c>
      <c r="M1767" s="49">
        <v>242</v>
      </c>
      <c r="N1767" s="49">
        <v>5603149000</v>
      </c>
      <c r="O1767" s="49">
        <v>600</v>
      </c>
      <c r="Q1767" s="49">
        <v>768</v>
      </c>
      <c r="R1767" s="49">
        <v>439.8</v>
      </c>
      <c r="S1767" s="49">
        <v>0.84440000000000004</v>
      </c>
      <c r="T1767" s="49">
        <v>327.36</v>
      </c>
      <c r="U1767" s="49" t="s">
        <v>1979</v>
      </c>
      <c r="V1767" s="49" t="s">
        <v>716</v>
      </c>
      <c r="X1767" s="49" t="s">
        <v>698</v>
      </c>
      <c r="Y1767" s="49" t="s">
        <v>699</v>
      </c>
    </row>
    <row r="1768" spans="1:25" ht="12" customHeight="1">
      <c r="A1768" s="7" t="s">
        <v>1977</v>
      </c>
      <c r="C1768" s="57" t="e">
        <f>_xlfn.XLOOKUP(F1768,truck_and_mark!B:B,truck_and_mark!A:A)</f>
        <v>#N/A</v>
      </c>
      <c r="F1768" s="32" t="s">
        <v>2234</v>
      </c>
      <c r="G1768" s="49" t="s">
        <v>698</v>
      </c>
      <c r="H1768" s="49" t="s">
        <v>699</v>
      </c>
      <c r="I1768" s="49" t="s">
        <v>700</v>
      </c>
      <c r="J1768" s="49">
        <v>1</v>
      </c>
      <c r="K1768" s="49">
        <v>240</v>
      </c>
      <c r="L1768" s="49">
        <v>240</v>
      </c>
      <c r="M1768" s="49">
        <v>242</v>
      </c>
      <c r="N1768" s="49">
        <v>5603149000</v>
      </c>
      <c r="O1768" s="49">
        <v>600</v>
      </c>
      <c r="Q1768" s="49">
        <v>768</v>
      </c>
      <c r="R1768" s="49">
        <v>439.8</v>
      </c>
      <c r="S1768" s="49">
        <v>0.84440000000000004</v>
      </c>
      <c r="T1768" s="49">
        <v>327.36</v>
      </c>
      <c r="U1768" s="49" t="s">
        <v>1979</v>
      </c>
      <c r="V1768" s="49" t="s">
        <v>716</v>
      </c>
      <c r="X1768" s="49" t="s">
        <v>698</v>
      </c>
      <c r="Y1768" s="49" t="s">
        <v>699</v>
      </c>
    </row>
    <row r="1769" spans="1:25" ht="12" customHeight="1">
      <c r="A1769" s="7" t="s">
        <v>1977</v>
      </c>
      <c r="C1769" s="57" t="e">
        <f>_xlfn.XLOOKUP(F1769,truck_and_mark!B:B,truck_and_mark!A:A)</f>
        <v>#N/A</v>
      </c>
      <c r="F1769" s="32" t="s">
        <v>2235</v>
      </c>
      <c r="G1769" s="49" t="s">
        <v>698</v>
      </c>
      <c r="H1769" s="49" t="s">
        <v>699</v>
      </c>
      <c r="I1769" s="49" t="s">
        <v>700</v>
      </c>
      <c r="J1769" s="49">
        <v>1</v>
      </c>
      <c r="K1769" s="49">
        <v>240</v>
      </c>
      <c r="L1769" s="49">
        <v>240</v>
      </c>
      <c r="M1769" s="49">
        <v>242</v>
      </c>
      <c r="N1769" s="49">
        <v>5603149000</v>
      </c>
      <c r="O1769" s="49">
        <v>600</v>
      </c>
      <c r="Q1769" s="49">
        <v>768</v>
      </c>
      <c r="R1769" s="49">
        <v>439.8</v>
      </c>
      <c r="S1769" s="49">
        <v>0.84440000000000004</v>
      </c>
      <c r="T1769" s="49">
        <v>327.36</v>
      </c>
      <c r="U1769" s="49" t="s">
        <v>1979</v>
      </c>
      <c r="V1769" s="49" t="s">
        <v>716</v>
      </c>
      <c r="X1769" s="49" t="s">
        <v>698</v>
      </c>
      <c r="Y1769" s="49" t="s">
        <v>699</v>
      </c>
    </row>
    <row r="1770" spans="1:25" ht="12" customHeight="1">
      <c r="A1770" s="7" t="s">
        <v>1977</v>
      </c>
      <c r="C1770" s="57" t="e">
        <f>_xlfn.XLOOKUP(F1770,truck_and_mark!B:B,truck_and_mark!A:A)</f>
        <v>#N/A</v>
      </c>
      <c r="F1770" s="32" t="s">
        <v>2236</v>
      </c>
      <c r="G1770" s="49" t="s">
        <v>698</v>
      </c>
      <c r="H1770" s="49" t="s">
        <v>699</v>
      </c>
      <c r="I1770" s="49" t="s">
        <v>700</v>
      </c>
      <c r="J1770" s="49">
        <v>1</v>
      </c>
      <c r="K1770" s="49">
        <v>240</v>
      </c>
      <c r="L1770" s="49">
        <v>240</v>
      </c>
      <c r="M1770" s="49">
        <v>242</v>
      </c>
      <c r="N1770" s="49">
        <v>5603149000</v>
      </c>
      <c r="O1770" s="49">
        <v>600</v>
      </c>
      <c r="Q1770" s="49">
        <v>768</v>
      </c>
      <c r="R1770" s="49">
        <v>439.8</v>
      </c>
      <c r="S1770" s="49">
        <v>0.84440000000000004</v>
      </c>
      <c r="T1770" s="49">
        <v>327.36</v>
      </c>
      <c r="U1770" s="49" t="s">
        <v>1979</v>
      </c>
      <c r="V1770" s="49" t="s">
        <v>716</v>
      </c>
      <c r="X1770" s="49" t="s">
        <v>698</v>
      </c>
      <c r="Y1770" s="49" t="s">
        <v>699</v>
      </c>
    </row>
    <row r="1771" spans="1:25" ht="12" customHeight="1">
      <c r="A1771" s="7" t="s">
        <v>1977</v>
      </c>
      <c r="C1771" s="57" t="e">
        <f>_xlfn.XLOOKUP(F1771,truck_and_mark!B:B,truck_and_mark!A:A)</f>
        <v>#N/A</v>
      </c>
      <c r="F1771" s="32" t="s">
        <v>2237</v>
      </c>
      <c r="G1771" s="49" t="s">
        <v>698</v>
      </c>
      <c r="H1771" s="49" t="s">
        <v>699</v>
      </c>
      <c r="I1771" s="49" t="s">
        <v>700</v>
      </c>
      <c r="J1771" s="49">
        <v>1</v>
      </c>
      <c r="K1771" s="49">
        <v>240</v>
      </c>
      <c r="L1771" s="49">
        <v>240</v>
      </c>
      <c r="M1771" s="49">
        <v>242</v>
      </c>
      <c r="N1771" s="49">
        <v>5603149000</v>
      </c>
      <c r="O1771" s="49">
        <v>600</v>
      </c>
      <c r="Q1771" s="49">
        <v>768</v>
      </c>
      <c r="R1771" s="49">
        <v>439.8</v>
      </c>
      <c r="S1771" s="49">
        <v>0.84440000000000004</v>
      </c>
      <c r="T1771" s="49">
        <v>327.36</v>
      </c>
      <c r="U1771" s="49" t="s">
        <v>1979</v>
      </c>
      <c r="V1771" s="49" t="s">
        <v>716</v>
      </c>
      <c r="X1771" s="49" t="s">
        <v>698</v>
      </c>
      <c r="Y1771" s="49" t="s">
        <v>699</v>
      </c>
    </row>
    <row r="1772" spans="1:25" ht="12" customHeight="1">
      <c r="A1772" s="7" t="s">
        <v>1977</v>
      </c>
      <c r="C1772" s="57" t="e">
        <f>_xlfn.XLOOKUP(F1772,truck_and_mark!B:B,truck_and_mark!A:A)</f>
        <v>#N/A</v>
      </c>
      <c r="F1772" s="32" t="s">
        <v>2238</v>
      </c>
      <c r="G1772" s="49" t="s">
        <v>698</v>
      </c>
      <c r="H1772" s="49" t="s">
        <v>699</v>
      </c>
      <c r="I1772" s="49" t="s">
        <v>700</v>
      </c>
      <c r="J1772" s="49">
        <v>1</v>
      </c>
      <c r="K1772" s="49">
        <v>240</v>
      </c>
      <c r="L1772" s="49">
        <v>240</v>
      </c>
      <c r="M1772" s="49">
        <v>242</v>
      </c>
      <c r="N1772" s="49">
        <v>5603149000</v>
      </c>
      <c r="O1772" s="49">
        <v>600</v>
      </c>
      <c r="Q1772" s="49">
        <v>768</v>
      </c>
      <c r="R1772" s="49">
        <v>439.8</v>
      </c>
      <c r="S1772" s="49">
        <v>0.84440000000000004</v>
      </c>
      <c r="T1772" s="49">
        <v>327.36</v>
      </c>
      <c r="U1772" s="49" t="s">
        <v>1979</v>
      </c>
      <c r="V1772" s="49" t="s">
        <v>716</v>
      </c>
      <c r="X1772" s="49" t="s">
        <v>698</v>
      </c>
      <c r="Y1772" s="49" t="s">
        <v>699</v>
      </c>
    </row>
    <row r="1773" spans="1:25" ht="12" customHeight="1">
      <c r="A1773" s="7" t="s">
        <v>1977</v>
      </c>
      <c r="C1773" s="57" t="e">
        <f>_xlfn.XLOOKUP(F1773,truck_and_mark!B:B,truck_and_mark!A:A)</f>
        <v>#N/A</v>
      </c>
      <c r="F1773" s="32" t="s">
        <v>2239</v>
      </c>
      <c r="G1773" s="49" t="s">
        <v>698</v>
      </c>
      <c r="H1773" s="49" t="s">
        <v>699</v>
      </c>
      <c r="I1773" s="49" t="s">
        <v>700</v>
      </c>
      <c r="J1773" s="49">
        <v>1</v>
      </c>
      <c r="K1773" s="49">
        <v>240</v>
      </c>
      <c r="L1773" s="49">
        <v>240</v>
      </c>
      <c r="M1773" s="49">
        <v>242</v>
      </c>
      <c r="N1773" s="49">
        <v>5603149000</v>
      </c>
      <c r="O1773" s="49">
        <v>600</v>
      </c>
      <c r="Q1773" s="49">
        <v>768</v>
      </c>
      <c r="R1773" s="49">
        <v>439.8</v>
      </c>
      <c r="S1773" s="49">
        <v>0.84440000000000004</v>
      </c>
      <c r="T1773" s="49">
        <v>327.36</v>
      </c>
      <c r="U1773" s="49" t="s">
        <v>1979</v>
      </c>
      <c r="V1773" s="49" t="s">
        <v>716</v>
      </c>
      <c r="X1773" s="49" t="s">
        <v>698</v>
      </c>
      <c r="Y1773" s="49" t="s">
        <v>699</v>
      </c>
    </row>
    <row r="1774" spans="1:25" ht="12" customHeight="1">
      <c r="A1774" s="7" t="s">
        <v>1977</v>
      </c>
      <c r="C1774" s="57" t="e">
        <f>_xlfn.XLOOKUP(F1774,truck_and_mark!B:B,truck_and_mark!A:A)</f>
        <v>#N/A</v>
      </c>
      <c r="F1774" s="32" t="s">
        <v>2240</v>
      </c>
      <c r="G1774" s="49" t="s">
        <v>698</v>
      </c>
      <c r="H1774" s="49" t="s">
        <v>699</v>
      </c>
      <c r="I1774" s="49" t="s">
        <v>700</v>
      </c>
      <c r="J1774" s="49">
        <v>1</v>
      </c>
      <c r="K1774" s="49">
        <v>240</v>
      </c>
      <c r="L1774" s="49">
        <v>240</v>
      </c>
      <c r="M1774" s="49">
        <v>242</v>
      </c>
      <c r="N1774" s="49">
        <v>5603149000</v>
      </c>
      <c r="O1774" s="49">
        <v>600</v>
      </c>
      <c r="Q1774" s="49">
        <v>768</v>
      </c>
      <c r="R1774" s="49">
        <v>439.8</v>
      </c>
      <c r="S1774" s="49">
        <v>0.84440000000000004</v>
      </c>
      <c r="T1774" s="49">
        <v>327.36</v>
      </c>
      <c r="U1774" s="49" t="s">
        <v>1979</v>
      </c>
      <c r="V1774" s="49" t="s">
        <v>716</v>
      </c>
      <c r="X1774" s="49" t="s">
        <v>698</v>
      </c>
      <c r="Y1774" s="49" t="s">
        <v>699</v>
      </c>
    </row>
    <row r="1775" spans="1:25" ht="12" customHeight="1">
      <c r="A1775" s="7" t="s">
        <v>1977</v>
      </c>
      <c r="C1775" s="57" t="e">
        <f>_xlfn.XLOOKUP(F1775,truck_and_mark!B:B,truck_and_mark!A:A)</f>
        <v>#N/A</v>
      </c>
      <c r="F1775" s="32" t="s">
        <v>2241</v>
      </c>
      <c r="G1775" s="49" t="s">
        <v>698</v>
      </c>
      <c r="H1775" s="49" t="s">
        <v>699</v>
      </c>
      <c r="I1775" s="49" t="s">
        <v>700</v>
      </c>
      <c r="J1775" s="49">
        <v>1</v>
      </c>
      <c r="K1775" s="49">
        <v>240</v>
      </c>
      <c r="L1775" s="49">
        <v>240</v>
      </c>
      <c r="M1775" s="49">
        <v>242</v>
      </c>
      <c r="N1775" s="49">
        <v>5603149000</v>
      </c>
      <c r="O1775" s="49">
        <v>600</v>
      </c>
      <c r="Q1775" s="49">
        <v>768</v>
      </c>
      <c r="R1775" s="49">
        <v>439.8</v>
      </c>
      <c r="S1775" s="49">
        <v>0.84440000000000004</v>
      </c>
      <c r="T1775" s="49">
        <v>327.36</v>
      </c>
      <c r="U1775" s="49" t="s">
        <v>1979</v>
      </c>
      <c r="V1775" s="49" t="s">
        <v>716</v>
      </c>
      <c r="X1775" s="49" t="s">
        <v>698</v>
      </c>
      <c r="Y1775" s="49" t="s">
        <v>699</v>
      </c>
    </row>
    <row r="1776" spans="1:25" ht="12" customHeight="1">
      <c r="A1776" s="7" t="s">
        <v>1977</v>
      </c>
      <c r="C1776" s="57" t="e">
        <f>_xlfn.XLOOKUP(F1776,truck_and_mark!B:B,truck_and_mark!A:A)</f>
        <v>#N/A</v>
      </c>
      <c r="F1776" s="32" t="s">
        <v>2242</v>
      </c>
      <c r="G1776" s="49" t="s">
        <v>698</v>
      </c>
      <c r="H1776" s="49" t="s">
        <v>699</v>
      </c>
      <c r="I1776" s="49" t="s">
        <v>700</v>
      </c>
      <c r="J1776" s="49">
        <v>1</v>
      </c>
      <c r="K1776" s="49">
        <v>240</v>
      </c>
      <c r="L1776" s="49">
        <v>240</v>
      </c>
      <c r="M1776" s="49">
        <v>242</v>
      </c>
      <c r="N1776" s="49">
        <v>5603149000</v>
      </c>
      <c r="O1776" s="49">
        <v>600</v>
      </c>
      <c r="Q1776" s="49">
        <v>768</v>
      </c>
      <c r="R1776" s="49">
        <v>439.8</v>
      </c>
      <c r="S1776" s="49">
        <v>0.84440000000000004</v>
      </c>
      <c r="T1776" s="49">
        <v>327.36</v>
      </c>
      <c r="U1776" s="49" t="s">
        <v>1979</v>
      </c>
      <c r="V1776" s="49" t="s">
        <v>716</v>
      </c>
      <c r="X1776" s="49" t="s">
        <v>698</v>
      </c>
      <c r="Y1776" s="49" t="s">
        <v>699</v>
      </c>
    </row>
    <row r="1777" spans="1:25" ht="12" customHeight="1">
      <c r="A1777" s="7" t="s">
        <v>1977</v>
      </c>
      <c r="C1777" s="57" t="e">
        <f>_xlfn.XLOOKUP(F1777,truck_and_mark!B:B,truck_and_mark!A:A)</f>
        <v>#N/A</v>
      </c>
      <c r="F1777" s="32" t="s">
        <v>2243</v>
      </c>
      <c r="G1777" s="49" t="s">
        <v>698</v>
      </c>
      <c r="H1777" s="49" t="s">
        <v>699</v>
      </c>
      <c r="I1777" s="49" t="s">
        <v>700</v>
      </c>
      <c r="J1777" s="49">
        <v>1</v>
      </c>
      <c r="K1777" s="49">
        <v>240</v>
      </c>
      <c r="L1777" s="49">
        <v>240</v>
      </c>
      <c r="M1777" s="49">
        <v>242</v>
      </c>
      <c r="N1777" s="49">
        <v>5603149000</v>
      </c>
      <c r="O1777" s="49">
        <v>600</v>
      </c>
      <c r="Q1777" s="49">
        <v>768</v>
      </c>
      <c r="R1777" s="49">
        <v>439.8</v>
      </c>
      <c r="S1777" s="49">
        <v>0.84440000000000004</v>
      </c>
      <c r="T1777" s="49">
        <v>327.36</v>
      </c>
      <c r="U1777" s="49" t="s">
        <v>1979</v>
      </c>
      <c r="V1777" s="49" t="s">
        <v>716</v>
      </c>
      <c r="X1777" s="49" t="s">
        <v>698</v>
      </c>
      <c r="Y1777" s="49" t="s">
        <v>699</v>
      </c>
    </row>
    <row r="1778" spans="1:25" ht="12" customHeight="1">
      <c r="A1778" s="7" t="s">
        <v>1977</v>
      </c>
      <c r="C1778" s="57" t="e">
        <f>_xlfn.XLOOKUP(F1778,truck_and_mark!B:B,truck_and_mark!A:A)</f>
        <v>#N/A</v>
      </c>
      <c r="F1778" s="32" t="s">
        <v>2244</v>
      </c>
      <c r="G1778" s="49" t="s">
        <v>698</v>
      </c>
      <c r="H1778" s="49" t="s">
        <v>699</v>
      </c>
      <c r="I1778" s="49" t="s">
        <v>700</v>
      </c>
      <c r="J1778" s="49">
        <v>1</v>
      </c>
      <c r="K1778" s="49">
        <v>240</v>
      </c>
      <c r="L1778" s="49">
        <v>240</v>
      </c>
      <c r="M1778" s="49">
        <v>242</v>
      </c>
      <c r="N1778" s="49">
        <v>5603149000</v>
      </c>
      <c r="O1778" s="49">
        <v>600</v>
      </c>
      <c r="Q1778" s="49">
        <v>768</v>
      </c>
      <c r="R1778" s="49">
        <v>439.8</v>
      </c>
      <c r="S1778" s="49">
        <v>0.84440000000000004</v>
      </c>
      <c r="T1778" s="49">
        <v>327.36</v>
      </c>
      <c r="U1778" s="49" t="s">
        <v>1979</v>
      </c>
      <c r="V1778" s="49" t="s">
        <v>716</v>
      </c>
      <c r="X1778" s="49" t="s">
        <v>698</v>
      </c>
      <c r="Y1778" s="49" t="s">
        <v>699</v>
      </c>
    </row>
    <row r="1779" spans="1:25" ht="12" customHeight="1">
      <c r="A1779" s="7" t="s">
        <v>1977</v>
      </c>
      <c r="C1779" s="57" t="e">
        <f>_xlfn.XLOOKUP(F1779,truck_and_mark!B:B,truck_and_mark!A:A)</f>
        <v>#N/A</v>
      </c>
      <c r="F1779" s="32" t="s">
        <v>2245</v>
      </c>
      <c r="G1779" s="49" t="s">
        <v>698</v>
      </c>
      <c r="H1779" s="49" t="s">
        <v>699</v>
      </c>
      <c r="I1779" s="49" t="s">
        <v>700</v>
      </c>
      <c r="J1779" s="49">
        <v>1</v>
      </c>
      <c r="K1779" s="49">
        <v>240</v>
      </c>
      <c r="L1779" s="49">
        <v>240</v>
      </c>
      <c r="M1779" s="49">
        <v>242</v>
      </c>
      <c r="N1779" s="49">
        <v>5603149000</v>
      </c>
      <c r="O1779" s="49">
        <v>600</v>
      </c>
      <c r="Q1779" s="49">
        <v>768</v>
      </c>
      <c r="R1779" s="49">
        <v>439.8</v>
      </c>
      <c r="S1779" s="49">
        <v>0.84440000000000004</v>
      </c>
      <c r="T1779" s="49">
        <v>327.36</v>
      </c>
      <c r="U1779" s="49" t="s">
        <v>1979</v>
      </c>
      <c r="V1779" s="49" t="s">
        <v>716</v>
      </c>
      <c r="X1779" s="49" t="s">
        <v>698</v>
      </c>
      <c r="Y1779" s="49" t="s">
        <v>699</v>
      </c>
    </row>
    <row r="1780" spans="1:25" ht="12" customHeight="1">
      <c r="A1780" s="7" t="s">
        <v>1977</v>
      </c>
      <c r="C1780" s="57" t="e">
        <f>_xlfn.XLOOKUP(F1780,truck_and_mark!B:B,truck_and_mark!A:A)</f>
        <v>#N/A</v>
      </c>
      <c r="F1780" s="32" t="s">
        <v>2246</v>
      </c>
      <c r="G1780" s="49" t="s">
        <v>698</v>
      </c>
      <c r="H1780" s="49" t="s">
        <v>699</v>
      </c>
      <c r="I1780" s="49" t="s">
        <v>700</v>
      </c>
      <c r="J1780" s="49">
        <v>1</v>
      </c>
      <c r="K1780" s="49">
        <v>240</v>
      </c>
      <c r="L1780" s="49">
        <v>240</v>
      </c>
      <c r="M1780" s="49">
        <v>242</v>
      </c>
      <c r="N1780" s="49">
        <v>5603149000</v>
      </c>
      <c r="O1780" s="49">
        <v>600</v>
      </c>
      <c r="Q1780" s="49">
        <v>768</v>
      </c>
      <c r="R1780" s="49">
        <v>439.8</v>
      </c>
      <c r="S1780" s="49">
        <v>0.84440000000000004</v>
      </c>
      <c r="T1780" s="49">
        <v>327.36</v>
      </c>
      <c r="U1780" s="49" t="s">
        <v>1979</v>
      </c>
      <c r="V1780" s="49" t="s">
        <v>716</v>
      </c>
      <c r="X1780" s="49" t="s">
        <v>698</v>
      </c>
      <c r="Y1780" s="49" t="s">
        <v>699</v>
      </c>
    </row>
    <row r="1781" spans="1:25" ht="12" customHeight="1">
      <c r="A1781" s="7" t="s">
        <v>1977</v>
      </c>
      <c r="C1781" s="57" t="e">
        <f>_xlfn.XLOOKUP(F1781,truck_and_mark!B:B,truck_and_mark!A:A)</f>
        <v>#N/A</v>
      </c>
      <c r="F1781" s="32" t="s">
        <v>2247</v>
      </c>
      <c r="G1781" s="49" t="s">
        <v>698</v>
      </c>
      <c r="H1781" s="49" t="s">
        <v>699</v>
      </c>
      <c r="I1781" s="49" t="s">
        <v>700</v>
      </c>
      <c r="J1781" s="49">
        <v>1</v>
      </c>
      <c r="K1781" s="49">
        <v>240</v>
      </c>
      <c r="L1781" s="49">
        <v>240</v>
      </c>
      <c r="M1781" s="49">
        <v>242</v>
      </c>
      <c r="N1781" s="49">
        <v>5603149000</v>
      </c>
      <c r="O1781" s="49">
        <v>600</v>
      </c>
      <c r="Q1781" s="49">
        <v>768</v>
      </c>
      <c r="R1781" s="49">
        <v>439.8</v>
      </c>
      <c r="S1781" s="49">
        <v>0.84440000000000004</v>
      </c>
      <c r="T1781" s="49">
        <v>327.36</v>
      </c>
      <c r="U1781" s="49" t="s">
        <v>1979</v>
      </c>
      <c r="V1781" s="49" t="s">
        <v>716</v>
      </c>
      <c r="X1781" s="49" t="s">
        <v>698</v>
      </c>
      <c r="Y1781" s="49" t="s">
        <v>699</v>
      </c>
    </row>
    <row r="1782" spans="1:25" ht="12" customHeight="1">
      <c r="A1782" s="7" t="s">
        <v>1977</v>
      </c>
      <c r="C1782" s="57" t="e">
        <f>_xlfn.XLOOKUP(F1782,truck_and_mark!B:B,truck_and_mark!A:A)</f>
        <v>#N/A</v>
      </c>
      <c r="F1782" s="32" t="s">
        <v>2248</v>
      </c>
      <c r="G1782" s="49" t="s">
        <v>698</v>
      </c>
      <c r="H1782" s="49" t="s">
        <v>699</v>
      </c>
      <c r="I1782" s="49" t="s">
        <v>700</v>
      </c>
      <c r="J1782" s="49">
        <v>1</v>
      </c>
      <c r="K1782" s="49">
        <v>240</v>
      </c>
      <c r="L1782" s="49">
        <v>240</v>
      </c>
      <c r="M1782" s="49">
        <v>242</v>
      </c>
      <c r="N1782" s="49">
        <v>5603149000</v>
      </c>
      <c r="O1782" s="49">
        <v>600</v>
      </c>
      <c r="Q1782" s="49">
        <v>768</v>
      </c>
      <c r="R1782" s="49">
        <v>439.8</v>
      </c>
      <c r="S1782" s="49">
        <v>0.84440000000000004</v>
      </c>
      <c r="T1782" s="49">
        <v>327.36</v>
      </c>
      <c r="U1782" s="49" t="s">
        <v>1979</v>
      </c>
      <c r="V1782" s="49" t="s">
        <v>716</v>
      </c>
      <c r="X1782" s="49" t="s">
        <v>698</v>
      </c>
      <c r="Y1782" s="49" t="s">
        <v>699</v>
      </c>
    </row>
    <row r="1783" spans="1:25" ht="12" customHeight="1">
      <c r="A1783" s="7" t="s">
        <v>1977</v>
      </c>
      <c r="C1783" s="57" t="e">
        <f>_xlfn.XLOOKUP(F1783,truck_and_mark!B:B,truck_and_mark!A:A)</f>
        <v>#N/A</v>
      </c>
      <c r="F1783" s="32" t="s">
        <v>2249</v>
      </c>
      <c r="G1783" s="49" t="s">
        <v>698</v>
      </c>
      <c r="H1783" s="49" t="s">
        <v>699</v>
      </c>
      <c r="I1783" s="49" t="s">
        <v>700</v>
      </c>
      <c r="J1783" s="49">
        <v>1</v>
      </c>
      <c r="K1783" s="49">
        <v>240</v>
      </c>
      <c r="L1783" s="49">
        <v>240</v>
      </c>
      <c r="M1783" s="49">
        <v>242</v>
      </c>
      <c r="N1783" s="49">
        <v>5603149000</v>
      </c>
      <c r="O1783" s="49">
        <v>600</v>
      </c>
      <c r="Q1783" s="49">
        <v>768</v>
      </c>
      <c r="R1783" s="49">
        <v>439.8</v>
      </c>
      <c r="S1783" s="49">
        <v>0.84440000000000004</v>
      </c>
      <c r="T1783" s="49">
        <v>327.36</v>
      </c>
      <c r="U1783" s="49" t="s">
        <v>1979</v>
      </c>
      <c r="V1783" s="49" t="s">
        <v>716</v>
      </c>
      <c r="X1783" s="49" t="s">
        <v>698</v>
      </c>
      <c r="Y1783" s="49" t="s">
        <v>699</v>
      </c>
    </row>
    <row r="1784" spans="1:25" ht="12" customHeight="1">
      <c r="A1784" s="7" t="s">
        <v>1977</v>
      </c>
      <c r="C1784" s="57" t="e">
        <f>_xlfn.XLOOKUP(F1784,truck_and_mark!B:B,truck_and_mark!A:A)</f>
        <v>#N/A</v>
      </c>
      <c r="F1784" s="32" t="s">
        <v>2250</v>
      </c>
      <c r="G1784" s="49" t="s">
        <v>698</v>
      </c>
      <c r="H1784" s="49" t="s">
        <v>699</v>
      </c>
      <c r="I1784" s="49" t="s">
        <v>700</v>
      </c>
      <c r="J1784" s="49">
        <v>1</v>
      </c>
      <c r="K1784" s="49">
        <v>240</v>
      </c>
      <c r="L1784" s="49">
        <v>240</v>
      </c>
      <c r="M1784" s="49">
        <v>242</v>
      </c>
      <c r="N1784" s="49">
        <v>5603149000</v>
      </c>
      <c r="O1784" s="49">
        <v>600</v>
      </c>
      <c r="Q1784" s="49">
        <v>768</v>
      </c>
      <c r="R1784" s="49">
        <v>439.8</v>
      </c>
      <c r="S1784" s="49">
        <v>0.84440000000000004</v>
      </c>
      <c r="T1784" s="49">
        <v>327.36</v>
      </c>
      <c r="U1784" s="49" t="s">
        <v>1979</v>
      </c>
      <c r="V1784" s="49" t="s">
        <v>716</v>
      </c>
      <c r="X1784" s="49" t="s">
        <v>698</v>
      </c>
      <c r="Y1784" s="49" t="s">
        <v>699</v>
      </c>
    </row>
    <row r="1785" spans="1:25" ht="12" customHeight="1">
      <c r="A1785" s="7" t="s">
        <v>1977</v>
      </c>
      <c r="C1785" s="57" t="e">
        <f>_xlfn.XLOOKUP(F1785,truck_and_mark!B:B,truck_and_mark!A:A)</f>
        <v>#N/A</v>
      </c>
      <c r="F1785" s="32" t="s">
        <v>2251</v>
      </c>
      <c r="G1785" s="49" t="s">
        <v>698</v>
      </c>
      <c r="H1785" s="49" t="s">
        <v>699</v>
      </c>
      <c r="I1785" s="49" t="s">
        <v>700</v>
      </c>
      <c r="J1785" s="49">
        <v>1</v>
      </c>
      <c r="K1785" s="49">
        <v>240</v>
      </c>
      <c r="L1785" s="49">
        <v>240</v>
      </c>
      <c r="M1785" s="49">
        <v>242</v>
      </c>
      <c r="N1785" s="49">
        <v>5603149000</v>
      </c>
      <c r="O1785" s="49">
        <v>600</v>
      </c>
      <c r="Q1785" s="49">
        <v>768</v>
      </c>
      <c r="R1785" s="49">
        <v>439.8</v>
      </c>
      <c r="S1785" s="49">
        <v>0.84440000000000004</v>
      </c>
      <c r="T1785" s="49">
        <v>327.36</v>
      </c>
      <c r="U1785" s="49" t="s">
        <v>1979</v>
      </c>
      <c r="V1785" s="49" t="s">
        <v>716</v>
      </c>
      <c r="X1785" s="49" t="s">
        <v>698</v>
      </c>
      <c r="Y1785" s="49" t="s">
        <v>699</v>
      </c>
    </row>
    <row r="1786" spans="1:25" ht="12" customHeight="1">
      <c r="A1786" s="7" t="s">
        <v>1977</v>
      </c>
      <c r="C1786" s="57" t="e">
        <f>_xlfn.XLOOKUP(F1786,truck_and_mark!B:B,truck_and_mark!A:A)</f>
        <v>#N/A</v>
      </c>
      <c r="F1786" s="32" t="s">
        <v>2252</v>
      </c>
      <c r="G1786" s="49" t="s">
        <v>698</v>
      </c>
      <c r="H1786" s="49" t="s">
        <v>699</v>
      </c>
      <c r="I1786" s="49" t="s">
        <v>700</v>
      </c>
      <c r="J1786" s="49">
        <v>1</v>
      </c>
      <c r="K1786" s="49">
        <v>240</v>
      </c>
      <c r="L1786" s="49">
        <v>240</v>
      </c>
      <c r="M1786" s="49">
        <v>242</v>
      </c>
      <c r="N1786" s="49">
        <v>5603149000</v>
      </c>
      <c r="O1786" s="49">
        <v>600</v>
      </c>
      <c r="Q1786" s="49">
        <v>768</v>
      </c>
      <c r="R1786" s="49">
        <v>439.8</v>
      </c>
      <c r="S1786" s="49">
        <v>0.84440000000000004</v>
      </c>
      <c r="T1786" s="49">
        <v>327.36</v>
      </c>
      <c r="U1786" s="49" t="s">
        <v>1979</v>
      </c>
      <c r="V1786" s="49" t="s">
        <v>716</v>
      </c>
      <c r="X1786" s="49" t="s">
        <v>698</v>
      </c>
      <c r="Y1786" s="49" t="s">
        <v>699</v>
      </c>
    </row>
    <row r="1787" spans="1:25" ht="12" customHeight="1">
      <c r="A1787" s="7" t="s">
        <v>1977</v>
      </c>
      <c r="C1787" s="57" t="e">
        <f>_xlfn.XLOOKUP(F1787,truck_and_mark!B:B,truck_and_mark!A:A)</f>
        <v>#N/A</v>
      </c>
      <c r="F1787" s="32" t="s">
        <v>2253</v>
      </c>
      <c r="G1787" s="49" t="s">
        <v>698</v>
      </c>
      <c r="H1787" s="49" t="s">
        <v>699</v>
      </c>
      <c r="I1787" s="49" t="s">
        <v>700</v>
      </c>
      <c r="J1787" s="49">
        <v>1</v>
      </c>
      <c r="K1787" s="49">
        <v>240</v>
      </c>
      <c r="L1787" s="49">
        <v>240</v>
      </c>
      <c r="M1787" s="49">
        <v>242</v>
      </c>
      <c r="N1787" s="49">
        <v>5603149000</v>
      </c>
      <c r="O1787" s="49">
        <v>600</v>
      </c>
      <c r="Q1787" s="49">
        <v>768</v>
      </c>
      <c r="R1787" s="49">
        <v>439.8</v>
      </c>
      <c r="S1787" s="49">
        <v>0.84440000000000004</v>
      </c>
      <c r="T1787" s="49">
        <v>327.36</v>
      </c>
      <c r="U1787" s="49" t="s">
        <v>1979</v>
      </c>
      <c r="V1787" s="49" t="s">
        <v>716</v>
      </c>
      <c r="X1787" s="49" t="s">
        <v>698</v>
      </c>
      <c r="Y1787" s="49" t="s">
        <v>699</v>
      </c>
    </row>
    <row r="1788" spans="1:25" ht="12" customHeight="1">
      <c r="A1788" s="7" t="s">
        <v>1977</v>
      </c>
      <c r="C1788" s="57" t="e">
        <f>_xlfn.XLOOKUP(F1788,truck_and_mark!B:B,truck_and_mark!A:A)</f>
        <v>#N/A</v>
      </c>
      <c r="F1788" s="32" t="s">
        <v>2254</v>
      </c>
      <c r="G1788" s="49" t="s">
        <v>698</v>
      </c>
      <c r="H1788" s="49" t="s">
        <v>699</v>
      </c>
      <c r="I1788" s="49" t="s">
        <v>700</v>
      </c>
      <c r="J1788" s="49">
        <v>1</v>
      </c>
      <c r="K1788" s="49">
        <v>240</v>
      </c>
      <c r="L1788" s="49">
        <v>240</v>
      </c>
      <c r="M1788" s="49">
        <v>242</v>
      </c>
      <c r="N1788" s="49">
        <v>5603149000</v>
      </c>
      <c r="O1788" s="49">
        <v>600</v>
      </c>
      <c r="Q1788" s="49">
        <v>768</v>
      </c>
      <c r="R1788" s="49">
        <v>439.8</v>
      </c>
      <c r="S1788" s="49">
        <v>0.84440000000000004</v>
      </c>
      <c r="T1788" s="49">
        <v>327.36</v>
      </c>
      <c r="U1788" s="49" t="s">
        <v>1979</v>
      </c>
      <c r="V1788" s="49" t="s">
        <v>716</v>
      </c>
      <c r="X1788" s="49" t="s">
        <v>698</v>
      </c>
      <c r="Y1788" s="49" t="s">
        <v>699</v>
      </c>
    </row>
    <row r="1789" spans="1:25" ht="12" customHeight="1">
      <c r="A1789" s="7" t="s">
        <v>1977</v>
      </c>
      <c r="C1789" s="57" t="e">
        <f>_xlfn.XLOOKUP(F1789,truck_and_mark!B:B,truck_and_mark!A:A)</f>
        <v>#N/A</v>
      </c>
      <c r="F1789" s="32" t="s">
        <v>2255</v>
      </c>
      <c r="G1789" s="49" t="s">
        <v>698</v>
      </c>
      <c r="H1789" s="49" t="s">
        <v>699</v>
      </c>
      <c r="I1789" s="49" t="s">
        <v>700</v>
      </c>
      <c r="J1789" s="49">
        <v>1</v>
      </c>
      <c r="K1789" s="49">
        <v>240</v>
      </c>
      <c r="L1789" s="49">
        <v>240</v>
      </c>
      <c r="M1789" s="49">
        <v>242</v>
      </c>
      <c r="N1789" s="49">
        <v>5603149000</v>
      </c>
      <c r="O1789" s="49">
        <v>600</v>
      </c>
      <c r="Q1789" s="49">
        <v>768</v>
      </c>
      <c r="R1789" s="49">
        <v>439.8</v>
      </c>
      <c r="S1789" s="49">
        <v>0.84440000000000004</v>
      </c>
      <c r="T1789" s="49">
        <v>327.36</v>
      </c>
      <c r="U1789" s="49" t="s">
        <v>1979</v>
      </c>
      <c r="V1789" s="49" t="s">
        <v>716</v>
      </c>
      <c r="X1789" s="49" t="s">
        <v>698</v>
      </c>
      <c r="Y1789" s="49" t="s">
        <v>699</v>
      </c>
    </row>
    <row r="1790" spans="1:25" ht="12" customHeight="1">
      <c r="A1790" s="7" t="s">
        <v>1977</v>
      </c>
      <c r="C1790" s="57" t="e">
        <f>_xlfn.XLOOKUP(F1790,truck_and_mark!B:B,truck_and_mark!A:A)</f>
        <v>#N/A</v>
      </c>
      <c r="F1790" s="32" t="s">
        <v>2256</v>
      </c>
      <c r="G1790" s="49" t="s">
        <v>698</v>
      </c>
      <c r="H1790" s="49" t="s">
        <v>699</v>
      </c>
      <c r="I1790" s="49" t="s">
        <v>700</v>
      </c>
      <c r="J1790" s="49">
        <v>1</v>
      </c>
      <c r="K1790" s="49">
        <v>240</v>
      </c>
      <c r="L1790" s="49">
        <v>240</v>
      </c>
      <c r="M1790" s="49">
        <v>242</v>
      </c>
      <c r="N1790" s="49">
        <v>5603149000</v>
      </c>
      <c r="O1790" s="49">
        <v>600</v>
      </c>
      <c r="Q1790" s="49">
        <v>768</v>
      </c>
      <c r="R1790" s="49">
        <v>439.8</v>
      </c>
      <c r="S1790" s="49">
        <v>0.84440000000000004</v>
      </c>
      <c r="T1790" s="49">
        <v>327.36</v>
      </c>
      <c r="U1790" s="49" t="s">
        <v>1979</v>
      </c>
      <c r="V1790" s="49" t="s">
        <v>716</v>
      </c>
      <c r="X1790" s="49" t="s">
        <v>698</v>
      </c>
      <c r="Y1790" s="49" t="s">
        <v>699</v>
      </c>
    </row>
    <row r="1791" spans="1:25" ht="12" customHeight="1">
      <c r="A1791" s="7" t="s">
        <v>1977</v>
      </c>
      <c r="C1791" s="57" t="e">
        <f>_xlfn.XLOOKUP(F1791,truck_and_mark!B:B,truck_and_mark!A:A)</f>
        <v>#N/A</v>
      </c>
      <c r="F1791" s="32" t="s">
        <v>2257</v>
      </c>
      <c r="G1791" s="49" t="s">
        <v>698</v>
      </c>
      <c r="H1791" s="49" t="s">
        <v>699</v>
      </c>
      <c r="I1791" s="49" t="s">
        <v>700</v>
      </c>
      <c r="J1791" s="49">
        <v>1</v>
      </c>
      <c r="K1791" s="49">
        <v>240</v>
      </c>
      <c r="L1791" s="49">
        <v>240</v>
      </c>
      <c r="M1791" s="49">
        <v>242</v>
      </c>
      <c r="N1791" s="49">
        <v>5603149000</v>
      </c>
      <c r="O1791" s="49">
        <v>600</v>
      </c>
      <c r="Q1791" s="49">
        <v>768</v>
      </c>
      <c r="R1791" s="49">
        <v>439.8</v>
      </c>
      <c r="S1791" s="49">
        <v>0.84440000000000004</v>
      </c>
      <c r="T1791" s="49">
        <v>327.36</v>
      </c>
      <c r="U1791" s="49" t="s">
        <v>1979</v>
      </c>
      <c r="V1791" s="49" t="s">
        <v>716</v>
      </c>
      <c r="X1791" s="49" t="s">
        <v>698</v>
      </c>
      <c r="Y1791" s="49" t="s">
        <v>699</v>
      </c>
    </row>
    <row r="1792" spans="1:25" ht="12" customHeight="1">
      <c r="A1792" s="7" t="s">
        <v>1977</v>
      </c>
      <c r="C1792" s="57" t="e">
        <f>_xlfn.XLOOKUP(F1792,truck_and_mark!B:B,truck_and_mark!A:A)</f>
        <v>#N/A</v>
      </c>
      <c r="F1792" s="32" t="s">
        <v>2258</v>
      </c>
      <c r="G1792" s="49" t="s">
        <v>698</v>
      </c>
      <c r="H1792" s="49" t="s">
        <v>699</v>
      </c>
      <c r="I1792" s="49" t="s">
        <v>700</v>
      </c>
      <c r="J1792" s="49">
        <v>1</v>
      </c>
      <c r="K1792" s="49">
        <v>240</v>
      </c>
      <c r="L1792" s="49">
        <v>240</v>
      </c>
      <c r="M1792" s="49">
        <v>242</v>
      </c>
      <c r="N1792" s="49">
        <v>5603149000</v>
      </c>
      <c r="O1792" s="49">
        <v>600</v>
      </c>
      <c r="Q1792" s="49">
        <v>768</v>
      </c>
      <c r="R1792" s="49">
        <v>439.8</v>
      </c>
      <c r="S1792" s="49">
        <v>0.84440000000000004</v>
      </c>
      <c r="T1792" s="49">
        <v>327.36</v>
      </c>
      <c r="U1792" s="49" t="s">
        <v>1979</v>
      </c>
      <c r="V1792" s="49" t="s">
        <v>716</v>
      </c>
      <c r="X1792" s="49" t="s">
        <v>698</v>
      </c>
      <c r="Y1792" s="49" t="s">
        <v>699</v>
      </c>
    </row>
    <row r="1793" spans="1:25" ht="12" customHeight="1">
      <c r="A1793" s="7" t="s">
        <v>1977</v>
      </c>
      <c r="C1793" s="57" t="e">
        <f>_xlfn.XLOOKUP(F1793,truck_and_mark!B:B,truck_and_mark!A:A)</f>
        <v>#N/A</v>
      </c>
      <c r="F1793" s="32" t="s">
        <v>2259</v>
      </c>
      <c r="G1793" s="49" t="s">
        <v>698</v>
      </c>
      <c r="H1793" s="49" t="s">
        <v>699</v>
      </c>
      <c r="I1793" s="49" t="s">
        <v>700</v>
      </c>
      <c r="J1793" s="49">
        <v>1</v>
      </c>
      <c r="K1793" s="49">
        <v>240</v>
      </c>
      <c r="L1793" s="49">
        <v>240</v>
      </c>
      <c r="M1793" s="49">
        <v>242</v>
      </c>
      <c r="N1793" s="49">
        <v>5603149000</v>
      </c>
      <c r="O1793" s="49">
        <v>600</v>
      </c>
      <c r="Q1793" s="49">
        <v>768</v>
      </c>
      <c r="R1793" s="49">
        <v>439.8</v>
      </c>
      <c r="S1793" s="49">
        <v>0.84440000000000004</v>
      </c>
      <c r="T1793" s="49">
        <v>327.36</v>
      </c>
      <c r="U1793" s="49" t="s">
        <v>1979</v>
      </c>
      <c r="V1793" s="49" t="s">
        <v>716</v>
      </c>
      <c r="X1793" s="49" t="s">
        <v>698</v>
      </c>
      <c r="Y1793" s="49" t="s">
        <v>699</v>
      </c>
    </row>
    <row r="1794" spans="1:25" ht="12" customHeight="1">
      <c r="A1794" s="7" t="s">
        <v>1977</v>
      </c>
      <c r="C1794" s="57" t="e">
        <f>_xlfn.XLOOKUP(F1794,truck_and_mark!B:B,truck_and_mark!A:A)</f>
        <v>#N/A</v>
      </c>
      <c r="F1794" s="32" t="s">
        <v>2260</v>
      </c>
      <c r="G1794" s="49" t="s">
        <v>698</v>
      </c>
      <c r="H1794" s="49" t="s">
        <v>699</v>
      </c>
      <c r="I1794" s="49" t="s">
        <v>700</v>
      </c>
      <c r="J1794" s="49">
        <v>1</v>
      </c>
      <c r="K1794" s="49">
        <v>240</v>
      </c>
      <c r="L1794" s="49">
        <v>240</v>
      </c>
      <c r="M1794" s="49">
        <v>242</v>
      </c>
      <c r="N1794" s="49">
        <v>5603149000</v>
      </c>
      <c r="O1794" s="49">
        <v>600</v>
      </c>
      <c r="Q1794" s="49">
        <v>768</v>
      </c>
      <c r="R1794" s="49">
        <v>439.8</v>
      </c>
      <c r="S1794" s="49">
        <v>0.84440000000000004</v>
      </c>
      <c r="T1794" s="49">
        <v>327.36</v>
      </c>
      <c r="U1794" s="49" t="s">
        <v>1979</v>
      </c>
      <c r="V1794" s="49" t="s">
        <v>716</v>
      </c>
      <c r="X1794" s="49" t="s">
        <v>698</v>
      </c>
      <c r="Y1794" s="49" t="s">
        <v>699</v>
      </c>
    </row>
    <row r="1795" spans="1:25" ht="12" customHeight="1">
      <c r="A1795" s="7" t="s">
        <v>1977</v>
      </c>
      <c r="C1795" s="57" t="e">
        <f>_xlfn.XLOOKUP(F1795,truck_and_mark!B:B,truck_and_mark!A:A)</f>
        <v>#N/A</v>
      </c>
      <c r="F1795" s="32" t="s">
        <v>2261</v>
      </c>
      <c r="G1795" s="49" t="s">
        <v>698</v>
      </c>
      <c r="H1795" s="49" t="s">
        <v>699</v>
      </c>
      <c r="I1795" s="49" t="s">
        <v>700</v>
      </c>
      <c r="J1795" s="49">
        <v>1</v>
      </c>
      <c r="K1795" s="49">
        <v>240</v>
      </c>
      <c r="L1795" s="49">
        <v>240</v>
      </c>
      <c r="M1795" s="49">
        <v>242</v>
      </c>
      <c r="N1795" s="49">
        <v>5603149000</v>
      </c>
      <c r="O1795" s="49">
        <v>600</v>
      </c>
      <c r="Q1795" s="49">
        <v>768</v>
      </c>
      <c r="R1795" s="49">
        <v>439.8</v>
      </c>
      <c r="S1795" s="49">
        <v>0.84440000000000004</v>
      </c>
      <c r="T1795" s="49">
        <v>327.36</v>
      </c>
      <c r="U1795" s="49" t="s">
        <v>1979</v>
      </c>
      <c r="V1795" s="49" t="s">
        <v>716</v>
      </c>
      <c r="X1795" s="49" t="s">
        <v>698</v>
      </c>
      <c r="Y1795" s="49" t="s">
        <v>699</v>
      </c>
    </row>
    <row r="1796" spans="1:25" ht="12" customHeight="1">
      <c r="A1796" s="7" t="s">
        <v>1977</v>
      </c>
      <c r="C1796" s="57" t="e">
        <f>_xlfn.XLOOKUP(F1796,truck_and_mark!B:B,truck_and_mark!A:A)</f>
        <v>#N/A</v>
      </c>
      <c r="F1796" s="32" t="s">
        <v>2262</v>
      </c>
      <c r="G1796" s="49" t="s">
        <v>698</v>
      </c>
      <c r="H1796" s="49" t="s">
        <v>699</v>
      </c>
      <c r="I1796" s="49" t="s">
        <v>700</v>
      </c>
      <c r="J1796" s="49">
        <v>1</v>
      </c>
      <c r="K1796" s="49">
        <v>240</v>
      </c>
      <c r="L1796" s="49">
        <v>240</v>
      </c>
      <c r="M1796" s="49">
        <v>242</v>
      </c>
      <c r="N1796" s="49">
        <v>5603149000</v>
      </c>
      <c r="O1796" s="49">
        <v>600</v>
      </c>
      <c r="Q1796" s="49">
        <v>768</v>
      </c>
      <c r="R1796" s="49">
        <v>439.8</v>
      </c>
      <c r="S1796" s="49">
        <v>0.84440000000000004</v>
      </c>
      <c r="T1796" s="49">
        <v>327.36</v>
      </c>
      <c r="U1796" s="49" t="s">
        <v>1979</v>
      </c>
      <c r="V1796" s="49" t="s">
        <v>716</v>
      </c>
      <c r="X1796" s="49" t="s">
        <v>698</v>
      </c>
      <c r="Y1796" s="49" t="s">
        <v>699</v>
      </c>
    </row>
    <row r="1797" spans="1:25" ht="12" customHeight="1">
      <c r="A1797" s="7" t="s">
        <v>1977</v>
      </c>
      <c r="C1797" s="57" t="e">
        <f>_xlfn.XLOOKUP(F1797,truck_and_mark!B:B,truck_and_mark!A:A)</f>
        <v>#N/A</v>
      </c>
      <c r="F1797" s="32" t="s">
        <v>2263</v>
      </c>
      <c r="G1797" s="49" t="s">
        <v>698</v>
      </c>
      <c r="H1797" s="49" t="s">
        <v>699</v>
      </c>
      <c r="I1797" s="49" t="s">
        <v>700</v>
      </c>
      <c r="J1797" s="49">
        <v>1</v>
      </c>
      <c r="K1797" s="49">
        <v>240</v>
      </c>
      <c r="L1797" s="49">
        <v>240</v>
      </c>
      <c r="M1797" s="49">
        <v>242</v>
      </c>
      <c r="N1797" s="49">
        <v>5603149000</v>
      </c>
      <c r="O1797" s="49">
        <v>600</v>
      </c>
      <c r="Q1797" s="49">
        <v>768</v>
      </c>
      <c r="R1797" s="49">
        <v>439.8</v>
      </c>
      <c r="S1797" s="49">
        <v>0.84440000000000004</v>
      </c>
      <c r="T1797" s="49">
        <v>327.36</v>
      </c>
      <c r="U1797" s="49" t="s">
        <v>1979</v>
      </c>
      <c r="V1797" s="49" t="s">
        <v>716</v>
      </c>
      <c r="X1797" s="49" t="s">
        <v>698</v>
      </c>
      <c r="Y1797" s="49" t="s">
        <v>699</v>
      </c>
    </row>
    <row r="1798" spans="1:25" ht="12" customHeight="1">
      <c r="A1798" s="7" t="s">
        <v>1977</v>
      </c>
      <c r="C1798" s="57" t="e">
        <f>_xlfn.XLOOKUP(F1798,truck_and_mark!B:B,truck_and_mark!A:A)</f>
        <v>#N/A</v>
      </c>
      <c r="F1798" s="32" t="s">
        <v>2264</v>
      </c>
      <c r="G1798" s="49" t="s">
        <v>698</v>
      </c>
      <c r="H1798" s="49" t="s">
        <v>699</v>
      </c>
      <c r="I1798" s="49" t="s">
        <v>700</v>
      </c>
      <c r="J1798" s="49">
        <v>1</v>
      </c>
      <c r="K1798" s="49">
        <v>240</v>
      </c>
      <c r="L1798" s="49">
        <v>240</v>
      </c>
      <c r="M1798" s="49">
        <v>242</v>
      </c>
      <c r="N1798" s="49">
        <v>5603149000</v>
      </c>
      <c r="O1798" s="49">
        <v>600</v>
      </c>
      <c r="Q1798" s="49">
        <v>768</v>
      </c>
      <c r="R1798" s="49">
        <v>439.8</v>
      </c>
      <c r="S1798" s="49">
        <v>0.84440000000000004</v>
      </c>
      <c r="T1798" s="49">
        <v>327.36</v>
      </c>
      <c r="U1798" s="49" t="s">
        <v>1979</v>
      </c>
      <c r="V1798" s="49" t="s">
        <v>716</v>
      </c>
      <c r="X1798" s="49" t="s">
        <v>698</v>
      </c>
      <c r="Y1798" s="49" t="s">
        <v>699</v>
      </c>
    </row>
    <row r="1799" spans="1:25" ht="12" customHeight="1">
      <c r="A1799" s="7" t="s">
        <v>1977</v>
      </c>
      <c r="C1799" s="57" t="e">
        <f>_xlfn.XLOOKUP(F1799,truck_and_mark!B:B,truck_and_mark!A:A)</f>
        <v>#N/A</v>
      </c>
      <c r="F1799" s="32" t="s">
        <v>2265</v>
      </c>
      <c r="G1799" s="49" t="s">
        <v>698</v>
      </c>
      <c r="H1799" s="49" t="s">
        <v>699</v>
      </c>
      <c r="I1799" s="49" t="s">
        <v>700</v>
      </c>
      <c r="J1799" s="49">
        <v>1</v>
      </c>
      <c r="K1799" s="49">
        <v>240</v>
      </c>
      <c r="L1799" s="49">
        <v>240</v>
      </c>
      <c r="M1799" s="49">
        <v>242</v>
      </c>
      <c r="N1799" s="49">
        <v>5603149000</v>
      </c>
      <c r="O1799" s="49">
        <v>600</v>
      </c>
      <c r="Q1799" s="49">
        <v>768</v>
      </c>
      <c r="R1799" s="49">
        <v>439.8</v>
      </c>
      <c r="S1799" s="49">
        <v>0.84440000000000004</v>
      </c>
      <c r="T1799" s="49">
        <v>327.36</v>
      </c>
      <c r="U1799" s="49" t="s">
        <v>1979</v>
      </c>
      <c r="V1799" s="49" t="s">
        <v>716</v>
      </c>
      <c r="X1799" s="49" t="s">
        <v>698</v>
      </c>
      <c r="Y1799" s="49" t="s">
        <v>699</v>
      </c>
    </row>
    <row r="1800" spans="1:25" ht="12" customHeight="1">
      <c r="A1800" s="7" t="s">
        <v>1977</v>
      </c>
      <c r="C1800" s="57" t="e">
        <f>_xlfn.XLOOKUP(F1800,truck_and_mark!B:B,truck_and_mark!A:A)</f>
        <v>#N/A</v>
      </c>
      <c r="F1800" s="32" t="s">
        <v>2266</v>
      </c>
      <c r="G1800" s="49" t="s">
        <v>698</v>
      </c>
      <c r="H1800" s="49" t="s">
        <v>699</v>
      </c>
      <c r="I1800" s="49" t="s">
        <v>700</v>
      </c>
      <c r="J1800" s="49">
        <v>1</v>
      </c>
      <c r="K1800" s="49">
        <v>240</v>
      </c>
      <c r="L1800" s="49">
        <v>240</v>
      </c>
      <c r="M1800" s="49">
        <v>242</v>
      </c>
      <c r="N1800" s="49">
        <v>5603149000</v>
      </c>
      <c r="O1800" s="49">
        <v>600</v>
      </c>
      <c r="Q1800" s="49">
        <v>768</v>
      </c>
      <c r="R1800" s="49">
        <v>439.8</v>
      </c>
      <c r="S1800" s="49">
        <v>0.84440000000000004</v>
      </c>
      <c r="T1800" s="49">
        <v>327.36</v>
      </c>
      <c r="U1800" s="49" t="s">
        <v>1979</v>
      </c>
      <c r="V1800" s="49" t="s">
        <v>716</v>
      </c>
      <c r="X1800" s="49" t="s">
        <v>698</v>
      </c>
      <c r="Y1800" s="49" t="s">
        <v>699</v>
      </c>
    </row>
    <row r="1801" spans="1:25" ht="12" customHeight="1">
      <c r="A1801" s="7" t="s">
        <v>1977</v>
      </c>
      <c r="C1801" s="57" t="e">
        <f>_xlfn.XLOOKUP(F1801,truck_and_mark!B:B,truck_and_mark!A:A)</f>
        <v>#N/A</v>
      </c>
      <c r="F1801" s="32" t="s">
        <v>2267</v>
      </c>
      <c r="G1801" s="49" t="s">
        <v>698</v>
      </c>
      <c r="H1801" s="49" t="s">
        <v>699</v>
      </c>
      <c r="I1801" s="49" t="s">
        <v>700</v>
      </c>
      <c r="J1801" s="49">
        <v>1</v>
      </c>
      <c r="K1801" s="49">
        <v>240</v>
      </c>
      <c r="L1801" s="49">
        <v>240</v>
      </c>
      <c r="M1801" s="49">
        <v>242</v>
      </c>
      <c r="N1801" s="49">
        <v>5603149000</v>
      </c>
      <c r="O1801" s="49">
        <v>600</v>
      </c>
      <c r="Q1801" s="49">
        <v>768</v>
      </c>
      <c r="R1801" s="49">
        <v>439.8</v>
      </c>
      <c r="S1801" s="49">
        <v>0.84440000000000004</v>
      </c>
      <c r="T1801" s="49">
        <v>327.36</v>
      </c>
      <c r="U1801" s="49" t="s">
        <v>1979</v>
      </c>
      <c r="V1801" s="49" t="s">
        <v>716</v>
      </c>
      <c r="X1801" s="49" t="s">
        <v>698</v>
      </c>
      <c r="Y1801" s="49" t="s">
        <v>699</v>
      </c>
    </row>
    <row r="1802" spans="1:25" ht="12" customHeight="1">
      <c r="A1802" s="7" t="s">
        <v>1977</v>
      </c>
      <c r="C1802" s="57" t="e">
        <f>_xlfn.XLOOKUP(F1802,truck_and_mark!B:B,truck_and_mark!A:A)</f>
        <v>#N/A</v>
      </c>
      <c r="F1802" s="32" t="s">
        <v>2268</v>
      </c>
      <c r="G1802" s="49" t="s">
        <v>698</v>
      </c>
      <c r="H1802" s="49" t="s">
        <v>699</v>
      </c>
      <c r="I1802" s="49" t="s">
        <v>700</v>
      </c>
      <c r="J1802" s="49">
        <v>1</v>
      </c>
      <c r="K1802" s="49">
        <v>240</v>
      </c>
      <c r="L1802" s="49">
        <v>240</v>
      </c>
      <c r="M1802" s="49">
        <v>242</v>
      </c>
      <c r="N1802" s="49">
        <v>5603149000</v>
      </c>
      <c r="O1802" s="49">
        <v>600</v>
      </c>
      <c r="Q1802" s="49">
        <v>768</v>
      </c>
      <c r="R1802" s="49">
        <v>439.8</v>
      </c>
      <c r="S1802" s="49">
        <v>0.84440000000000004</v>
      </c>
      <c r="T1802" s="49">
        <v>327.36</v>
      </c>
      <c r="U1802" s="49" t="s">
        <v>1979</v>
      </c>
      <c r="V1802" s="49" t="s">
        <v>716</v>
      </c>
      <c r="X1802" s="49" t="s">
        <v>698</v>
      </c>
      <c r="Y1802" s="49" t="s">
        <v>699</v>
      </c>
    </row>
    <row r="1803" spans="1:25" ht="12" customHeight="1">
      <c r="A1803" s="7" t="s">
        <v>1977</v>
      </c>
      <c r="C1803" s="57" t="e">
        <f>_xlfn.XLOOKUP(F1803,truck_and_mark!B:B,truck_and_mark!A:A)</f>
        <v>#N/A</v>
      </c>
      <c r="F1803" s="32" t="s">
        <v>2269</v>
      </c>
      <c r="G1803" s="49" t="s">
        <v>698</v>
      </c>
      <c r="H1803" s="49" t="s">
        <v>699</v>
      </c>
      <c r="I1803" s="49" t="s">
        <v>700</v>
      </c>
      <c r="J1803" s="49">
        <v>1</v>
      </c>
      <c r="K1803" s="49">
        <v>240</v>
      </c>
      <c r="L1803" s="49">
        <v>240</v>
      </c>
      <c r="M1803" s="49">
        <v>242</v>
      </c>
      <c r="N1803" s="49">
        <v>5603149000</v>
      </c>
      <c r="O1803" s="49">
        <v>600</v>
      </c>
      <c r="Q1803" s="49">
        <v>768</v>
      </c>
      <c r="R1803" s="49">
        <v>439.8</v>
      </c>
      <c r="S1803" s="49">
        <v>0.84440000000000004</v>
      </c>
      <c r="T1803" s="49">
        <v>327.36</v>
      </c>
      <c r="U1803" s="49" t="s">
        <v>1979</v>
      </c>
      <c r="V1803" s="49" t="s">
        <v>716</v>
      </c>
      <c r="X1803" s="49" t="s">
        <v>698</v>
      </c>
      <c r="Y1803" s="49" t="s">
        <v>699</v>
      </c>
    </row>
    <row r="1804" spans="1:25" ht="12" customHeight="1">
      <c r="A1804" s="7" t="s">
        <v>1977</v>
      </c>
      <c r="C1804" s="57" t="e">
        <f>_xlfn.XLOOKUP(F1804,truck_and_mark!B:B,truck_and_mark!A:A)</f>
        <v>#N/A</v>
      </c>
      <c r="F1804" s="32" t="s">
        <v>2270</v>
      </c>
      <c r="G1804" s="49" t="s">
        <v>698</v>
      </c>
      <c r="H1804" s="49" t="s">
        <v>699</v>
      </c>
      <c r="I1804" s="49" t="s">
        <v>700</v>
      </c>
      <c r="J1804" s="49">
        <v>1</v>
      </c>
      <c r="K1804" s="49">
        <v>240</v>
      </c>
      <c r="L1804" s="49">
        <v>240</v>
      </c>
      <c r="M1804" s="49">
        <v>242</v>
      </c>
      <c r="N1804" s="49">
        <v>5603149000</v>
      </c>
      <c r="O1804" s="49">
        <v>600</v>
      </c>
      <c r="Q1804" s="49">
        <v>768</v>
      </c>
      <c r="R1804" s="49">
        <v>439.8</v>
      </c>
      <c r="S1804" s="49">
        <v>0.84440000000000004</v>
      </c>
      <c r="T1804" s="49">
        <v>327.36</v>
      </c>
      <c r="U1804" s="49" t="s">
        <v>1979</v>
      </c>
      <c r="V1804" s="49" t="s">
        <v>716</v>
      </c>
      <c r="X1804" s="49" t="s">
        <v>698</v>
      </c>
      <c r="Y1804" s="49" t="s">
        <v>699</v>
      </c>
    </row>
    <row r="1805" spans="1:25" ht="12" customHeight="1">
      <c r="A1805" s="7" t="s">
        <v>1977</v>
      </c>
      <c r="C1805" s="57" t="e">
        <f>_xlfn.XLOOKUP(F1805,truck_and_mark!B:B,truck_and_mark!A:A)</f>
        <v>#N/A</v>
      </c>
      <c r="F1805" s="32" t="s">
        <v>2271</v>
      </c>
      <c r="G1805" s="49" t="s">
        <v>698</v>
      </c>
      <c r="H1805" s="49" t="s">
        <v>699</v>
      </c>
      <c r="I1805" s="49" t="s">
        <v>700</v>
      </c>
      <c r="J1805" s="49">
        <v>1</v>
      </c>
      <c r="K1805" s="49">
        <v>240</v>
      </c>
      <c r="L1805" s="49">
        <v>240</v>
      </c>
      <c r="M1805" s="49">
        <v>242</v>
      </c>
      <c r="N1805" s="49">
        <v>5603149000</v>
      </c>
      <c r="O1805" s="49">
        <v>600</v>
      </c>
      <c r="Q1805" s="49">
        <v>768</v>
      </c>
      <c r="R1805" s="49">
        <v>439.8</v>
      </c>
      <c r="S1805" s="49">
        <v>0.84440000000000004</v>
      </c>
      <c r="T1805" s="49">
        <v>327.36</v>
      </c>
      <c r="U1805" s="49" t="s">
        <v>1979</v>
      </c>
      <c r="V1805" s="49" t="s">
        <v>716</v>
      </c>
      <c r="X1805" s="49" t="s">
        <v>698</v>
      </c>
      <c r="Y1805" s="49" t="s">
        <v>699</v>
      </c>
    </row>
    <row r="1806" spans="1:25" ht="12" customHeight="1">
      <c r="A1806" s="7" t="s">
        <v>1977</v>
      </c>
      <c r="C1806" s="57" t="e">
        <f>_xlfn.XLOOKUP(F1806,truck_and_mark!B:B,truck_and_mark!A:A)</f>
        <v>#N/A</v>
      </c>
      <c r="F1806" s="32" t="s">
        <v>2272</v>
      </c>
      <c r="G1806" s="49" t="s">
        <v>698</v>
      </c>
      <c r="H1806" s="49" t="s">
        <v>699</v>
      </c>
      <c r="I1806" s="49" t="s">
        <v>700</v>
      </c>
      <c r="J1806" s="49">
        <v>1</v>
      </c>
      <c r="K1806" s="49">
        <v>240</v>
      </c>
      <c r="L1806" s="49">
        <v>240</v>
      </c>
      <c r="M1806" s="49">
        <v>242</v>
      </c>
      <c r="N1806" s="49">
        <v>5603149000</v>
      </c>
      <c r="O1806" s="49">
        <v>600</v>
      </c>
      <c r="Q1806" s="49">
        <v>768</v>
      </c>
      <c r="R1806" s="49">
        <v>439.8</v>
      </c>
      <c r="S1806" s="49">
        <v>0.84440000000000004</v>
      </c>
      <c r="T1806" s="49">
        <v>327.36</v>
      </c>
      <c r="U1806" s="49" t="s">
        <v>1979</v>
      </c>
      <c r="V1806" s="49" t="s">
        <v>716</v>
      </c>
      <c r="X1806" s="49" t="s">
        <v>698</v>
      </c>
      <c r="Y1806" s="49" t="s">
        <v>699</v>
      </c>
    </row>
    <row r="1807" spans="1:25" ht="12" customHeight="1">
      <c r="A1807" s="7" t="s">
        <v>1977</v>
      </c>
      <c r="C1807" s="57" t="e">
        <f>_xlfn.XLOOKUP(F1807,truck_and_mark!B:B,truck_and_mark!A:A)</f>
        <v>#N/A</v>
      </c>
      <c r="F1807" s="32" t="s">
        <v>2273</v>
      </c>
      <c r="G1807" s="49" t="s">
        <v>698</v>
      </c>
      <c r="H1807" s="49" t="s">
        <v>699</v>
      </c>
      <c r="I1807" s="49" t="s">
        <v>700</v>
      </c>
      <c r="J1807" s="49">
        <v>1</v>
      </c>
      <c r="K1807" s="49">
        <v>240</v>
      </c>
      <c r="L1807" s="49">
        <v>240</v>
      </c>
      <c r="M1807" s="49">
        <v>242</v>
      </c>
      <c r="N1807" s="49">
        <v>5603149000</v>
      </c>
      <c r="O1807" s="49">
        <v>600</v>
      </c>
      <c r="Q1807" s="49">
        <v>768</v>
      </c>
      <c r="R1807" s="49">
        <v>439.8</v>
      </c>
      <c r="S1807" s="49">
        <v>0.84440000000000004</v>
      </c>
      <c r="T1807" s="49">
        <v>327.36</v>
      </c>
      <c r="U1807" s="49" t="s">
        <v>1979</v>
      </c>
      <c r="V1807" s="49" t="s">
        <v>716</v>
      </c>
      <c r="X1807" s="49" t="s">
        <v>698</v>
      </c>
      <c r="Y1807" s="49" t="s">
        <v>699</v>
      </c>
    </row>
    <row r="1808" spans="1:25" ht="12" customHeight="1">
      <c r="A1808" s="7" t="s">
        <v>1977</v>
      </c>
      <c r="C1808" s="57" t="e">
        <f>_xlfn.XLOOKUP(F1808,truck_and_mark!B:B,truck_and_mark!A:A)</f>
        <v>#N/A</v>
      </c>
      <c r="F1808" s="32" t="s">
        <v>2274</v>
      </c>
      <c r="G1808" s="49" t="s">
        <v>698</v>
      </c>
      <c r="H1808" s="49" t="s">
        <v>699</v>
      </c>
      <c r="I1808" s="49" t="s">
        <v>700</v>
      </c>
      <c r="J1808" s="49">
        <v>1</v>
      </c>
      <c r="K1808" s="49">
        <v>240</v>
      </c>
      <c r="L1808" s="49">
        <v>240</v>
      </c>
      <c r="M1808" s="49">
        <v>242</v>
      </c>
      <c r="N1808" s="49">
        <v>5603149000</v>
      </c>
      <c r="O1808" s="49">
        <v>600</v>
      </c>
      <c r="Q1808" s="49">
        <v>768</v>
      </c>
      <c r="R1808" s="49">
        <v>439.8</v>
      </c>
      <c r="S1808" s="49">
        <v>0.84440000000000004</v>
      </c>
      <c r="T1808" s="49">
        <v>327.36</v>
      </c>
      <c r="U1808" s="49" t="s">
        <v>1979</v>
      </c>
      <c r="V1808" s="49" t="s">
        <v>716</v>
      </c>
      <c r="X1808" s="49" t="s">
        <v>698</v>
      </c>
      <c r="Y1808" s="49" t="s">
        <v>699</v>
      </c>
    </row>
    <row r="1809" spans="1:25" ht="12" customHeight="1">
      <c r="A1809" s="7" t="s">
        <v>1977</v>
      </c>
      <c r="C1809" s="57" t="e">
        <f>_xlfn.XLOOKUP(F1809,truck_and_mark!B:B,truck_and_mark!A:A)</f>
        <v>#N/A</v>
      </c>
      <c r="F1809" s="32" t="s">
        <v>2275</v>
      </c>
      <c r="G1809" s="49" t="s">
        <v>698</v>
      </c>
      <c r="H1809" s="49" t="s">
        <v>699</v>
      </c>
      <c r="I1809" s="49" t="s">
        <v>700</v>
      </c>
      <c r="J1809" s="49">
        <v>1</v>
      </c>
      <c r="K1809" s="49">
        <v>240</v>
      </c>
      <c r="L1809" s="49">
        <v>240</v>
      </c>
      <c r="M1809" s="49">
        <v>242</v>
      </c>
      <c r="N1809" s="49">
        <v>5603149000</v>
      </c>
      <c r="O1809" s="49">
        <v>600</v>
      </c>
      <c r="Q1809" s="49">
        <v>768</v>
      </c>
      <c r="R1809" s="49">
        <v>439.8</v>
      </c>
      <c r="S1809" s="49">
        <v>0.84440000000000004</v>
      </c>
      <c r="T1809" s="49">
        <v>327.36</v>
      </c>
      <c r="U1809" s="49" t="s">
        <v>1979</v>
      </c>
      <c r="V1809" s="49" t="s">
        <v>716</v>
      </c>
      <c r="X1809" s="49" t="s">
        <v>698</v>
      </c>
      <c r="Y1809" s="49" t="s">
        <v>699</v>
      </c>
    </row>
    <row r="1810" spans="1:25" ht="12" customHeight="1">
      <c r="A1810" s="7" t="s">
        <v>1977</v>
      </c>
      <c r="C1810" s="57" t="e">
        <f>_xlfn.XLOOKUP(F1810,truck_and_mark!B:B,truck_and_mark!A:A)</f>
        <v>#N/A</v>
      </c>
      <c r="F1810" s="32" t="s">
        <v>2276</v>
      </c>
      <c r="G1810" s="49" t="s">
        <v>698</v>
      </c>
      <c r="H1810" s="49" t="s">
        <v>699</v>
      </c>
      <c r="I1810" s="49" t="s">
        <v>700</v>
      </c>
      <c r="J1810" s="49">
        <v>1</v>
      </c>
      <c r="K1810" s="49">
        <v>240</v>
      </c>
      <c r="L1810" s="49">
        <v>240</v>
      </c>
      <c r="M1810" s="49">
        <v>242</v>
      </c>
      <c r="N1810" s="49">
        <v>5603149000</v>
      </c>
      <c r="O1810" s="49">
        <v>600</v>
      </c>
      <c r="Q1810" s="49">
        <v>768</v>
      </c>
      <c r="R1810" s="49">
        <v>439.8</v>
      </c>
      <c r="S1810" s="49">
        <v>0.84440000000000004</v>
      </c>
      <c r="T1810" s="49">
        <v>327.36</v>
      </c>
      <c r="U1810" s="49" t="s">
        <v>1979</v>
      </c>
      <c r="V1810" s="49" t="s">
        <v>716</v>
      </c>
      <c r="X1810" s="49" t="s">
        <v>698</v>
      </c>
      <c r="Y1810" s="49" t="s">
        <v>699</v>
      </c>
    </row>
    <row r="1811" spans="1:25" ht="12" customHeight="1">
      <c r="A1811" s="7" t="s">
        <v>1977</v>
      </c>
      <c r="C1811" s="57" t="e">
        <f>_xlfn.XLOOKUP(F1811,truck_and_mark!B:B,truck_and_mark!A:A)</f>
        <v>#N/A</v>
      </c>
      <c r="F1811" s="32" t="s">
        <v>2277</v>
      </c>
      <c r="G1811" s="49" t="s">
        <v>698</v>
      </c>
      <c r="H1811" s="49" t="s">
        <v>699</v>
      </c>
      <c r="I1811" s="49" t="s">
        <v>700</v>
      </c>
      <c r="J1811" s="49">
        <v>1</v>
      </c>
      <c r="K1811" s="49">
        <v>240</v>
      </c>
      <c r="L1811" s="49">
        <v>240</v>
      </c>
      <c r="M1811" s="49">
        <v>242</v>
      </c>
      <c r="N1811" s="49">
        <v>5603149000</v>
      </c>
      <c r="O1811" s="49">
        <v>600</v>
      </c>
      <c r="Q1811" s="49">
        <v>768</v>
      </c>
      <c r="R1811" s="49">
        <v>439.8</v>
      </c>
      <c r="S1811" s="49">
        <v>0.84440000000000004</v>
      </c>
      <c r="T1811" s="49">
        <v>327.36</v>
      </c>
      <c r="U1811" s="49" t="s">
        <v>1979</v>
      </c>
      <c r="V1811" s="49" t="s">
        <v>716</v>
      </c>
      <c r="X1811" s="49" t="s">
        <v>698</v>
      </c>
      <c r="Y1811" s="49" t="s">
        <v>699</v>
      </c>
    </row>
    <row r="1812" spans="1:25" ht="12" customHeight="1">
      <c r="A1812" s="7" t="s">
        <v>1977</v>
      </c>
      <c r="C1812" s="57" t="e">
        <f>_xlfn.XLOOKUP(F1812,truck_and_mark!B:B,truck_and_mark!A:A)</f>
        <v>#N/A</v>
      </c>
      <c r="F1812" s="32" t="s">
        <v>2278</v>
      </c>
      <c r="G1812" s="49" t="s">
        <v>698</v>
      </c>
      <c r="H1812" s="49" t="s">
        <v>699</v>
      </c>
      <c r="I1812" s="49" t="s">
        <v>700</v>
      </c>
      <c r="J1812" s="49">
        <v>1</v>
      </c>
      <c r="K1812" s="49">
        <v>240</v>
      </c>
      <c r="L1812" s="49">
        <v>240</v>
      </c>
      <c r="M1812" s="49">
        <v>242</v>
      </c>
      <c r="N1812" s="49">
        <v>5603149000</v>
      </c>
      <c r="O1812" s="49">
        <v>600</v>
      </c>
      <c r="Q1812" s="49">
        <v>768</v>
      </c>
      <c r="R1812" s="49">
        <v>439.8</v>
      </c>
      <c r="S1812" s="49">
        <v>0.84440000000000004</v>
      </c>
      <c r="T1812" s="49">
        <v>327.36</v>
      </c>
      <c r="U1812" s="49" t="s">
        <v>1979</v>
      </c>
      <c r="V1812" s="49" t="s">
        <v>716</v>
      </c>
      <c r="X1812" s="49" t="s">
        <v>698</v>
      </c>
      <c r="Y1812" s="49" t="s">
        <v>699</v>
      </c>
    </row>
    <row r="1813" spans="1:25" ht="12" customHeight="1">
      <c r="A1813" s="7" t="s">
        <v>1977</v>
      </c>
      <c r="C1813" s="57" t="e">
        <f>_xlfn.XLOOKUP(F1813,truck_and_mark!B:B,truck_and_mark!A:A)</f>
        <v>#N/A</v>
      </c>
      <c r="F1813" s="32" t="s">
        <v>2279</v>
      </c>
      <c r="G1813" s="49" t="s">
        <v>698</v>
      </c>
      <c r="H1813" s="49" t="s">
        <v>699</v>
      </c>
      <c r="I1813" s="49" t="s">
        <v>700</v>
      </c>
      <c r="J1813" s="49">
        <v>1</v>
      </c>
      <c r="K1813" s="49">
        <v>240</v>
      </c>
      <c r="L1813" s="49">
        <v>240</v>
      </c>
      <c r="M1813" s="49">
        <v>242</v>
      </c>
      <c r="N1813" s="49">
        <v>5603149000</v>
      </c>
      <c r="O1813" s="49">
        <v>600</v>
      </c>
      <c r="Q1813" s="49">
        <v>768</v>
      </c>
      <c r="R1813" s="49">
        <v>439.8</v>
      </c>
      <c r="S1813" s="49">
        <v>0.84440000000000004</v>
      </c>
      <c r="T1813" s="49">
        <v>327.36</v>
      </c>
      <c r="U1813" s="49" t="s">
        <v>1979</v>
      </c>
      <c r="V1813" s="49" t="s">
        <v>716</v>
      </c>
      <c r="X1813" s="49" t="s">
        <v>698</v>
      </c>
      <c r="Y1813" s="49" t="s">
        <v>699</v>
      </c>
    </row>
    <row r="1814" spans="1:25" ht="12" customHeight="1">
      <c r="A1814" s="7" t="s">
        <v>1977</v>
      </c>
      <c r="C1814" s="57" t="e">
        <f>_xlfn.XLOOKUP(F1814,truck_and_mark!B:B,truck_and_mark!A:A)</f>
        <v>#N/A</v>
      </c>
      <c r="F1814" s="32" t="s">
        <v>2280</v>
      </c>
      <c r="G1814" s="49" t="s">
        <v>698</v>
      </c>
      <c r="H1814" s="49" t="s">
        <v>699</v>
      </c>
      <c r="I1814" s="49" t="s">
        <v>700</v>
      </c>
      <c r="J1814" s="49">
        <v>1</v>
      </c>
      <c r="K1814" s="49">
        <v>240</v>
      </c>
      <c r="L1814" s="49">
        <v>240</v>
      </c>
      <c r="M1814" s="49">
        <v>242</v>
      </c>
      <c r="N1814" s="49">
        <v>5603149000</v>
      </c>
      <c r="O1814" s="49">
        <v>600</v>
      </c>
      <c r="Q1814" s="49">
        <v>768</v>
      </c>
      <c r="R1814" s="49">
        <v>439.8</v>
      </c>
      <c r="S1814" s="49">
        <v>0.84440000000000004</v>
      </c>
      <c r="T1814" s="49">
        <v>327.36</v>
      </c>
      <c r="U1814" s="49" t="s">
        <v>1979</v>
      </c>
      <c r="V1814" s="49" t="s">
        <v>716</v>
      </c>
      <c r="X1814" s="49" t="s">
        <v>698</v>
      </c>
      <c r="Y1814" s="49" t="s">
        <v>699</v>
      </c>
    </row>
    <row r="1815" spans="1:25" ht="12" customHeight="1">
      <c r="A1815" s="7" t="s">
        <v>1977</v>
      </c>
      <c r="C1815" s="57" t="e">
        <f>_xlfn.XLOOKUP(F1815,truck_and_mark!B:B,truck_and_mark!A:A)</f>
        <v>#N/A</v>
      </c>
      <c r="F1815" s="32" t="s">
        <v>2281</v>
      </c>
      <c r="G1815" s="49" t="s">
        <v>698</v>
      </c>
      <c r="H1815" s="49" t="s">
        <v>699</v>
      </c>
      <c r="I1815" s="49" t="s">
        <v>700</v>
      </c>
      <c r="J1815" s="49">
        <v>1</v>
      </c>
      <c r="K1815" s="49">
        <v>240</v>
      </c>
      <c r="L1815" s="49">
        <v>240</v>
      </c>
      <c r="M1815" s="49">
        <v>242</v>
      </c>
      <c r="N1815" s="49">
        <v>5603149000</v>
      </c>
      <c r="O1815" s="49">
        <v>600</v>
      </c>
      <c r="Q1815" s="49">
        <v>768</v>
      </c>
      <c r="R1815" s="49">
        <v>439.8</v>
      </c>
      <c r="S1815" s="49">
        <v>0.84440000000000004</v>
      </c>
      <c r="T1815" s="49">
        <v>327.36</v>
      </c>
      <c r="U1815" s="49" t="s">
        <v>1979</v>
      </c>
      <c r="V1815" s="49" t="s">
        <v>716</v>
      </c>
      <c r="X1815" s="49" t="s">
        <v>698</v>
      </c>
      <c r="Y1815" s="49" t="s">
        <v>699</v>
      </c>
    </row>
    <row r="1816" spans="1:25" ht="12" customHeight="1">
      <c r="A1816" s="7" t="s">
        <v>1977</v>
      </c>
      <c r="C1816" s="57" t="e">
        <f>_xlfn.XLOOKUP(F1816,truck_and_mark!B:B,truck_and_mark!A:A)</f>
        <v>#N/A</v>
      </c>
      <c r="F1816" s="32" t="s">
        <v>2282</v>
      </c>
      <c r="G1816" s="49" t="s">
        <v>698</v>
      </c>
      <c r="H1816" s="49" t="s">
        <v>699</v>
      </c>
      <c r="I1816" s="49" t="s">
        <v>700</v>
      </c>
      <c r="J1816" s="49">
        <v>1</v>
      </c>
      <c r="K1816" s="49">
        <v>240</v>
      </c>
      <c r="L1816" s="49">
        <v>240</v>
      </c>
      <c r="M1816" s="49">
        <v>242</v>
      </c>
      <c r="N1816" s="49">
        <v>5603149000</v>
      </c>
      <c r="O1816" s="49">
        <v>600</v>
      </c>
      <c r="Q1816" s="49">
        <v>768</v>
      </c>
      <c r="R1816" s="49">
        <v>439.8</v>
      </c>
      <c r="S1816" s="49">
        <v>0.84440000000000004</v>
      </c>
      <c r="T1816" s="49">
        <v>327.36</v>
      </c>
      <c r="U1816" s="49" t="s">
        <v>1979</v>
      </c>
      <c r="V1816" s="49" t="s">
        <v>716</v>
      </c>
      <c r="X1816" s="49" t="s">
        <v>698</v>
      </c>
      <c r="Y1816" s="49" t="s">
        <v>699</v>
      </c>
    </row>
    <row r="1817" spans="1:25" ht="12" customHeight="1">
      <c r="A1817" s="7" t="s">
        <v>1977</v>
      </c>
      <c r="C1817" s="57" t="e">
        <f>_xlfn.XLOOKUP(F1817,truck_and_mark!B:B,truck_and_mark!A:A)</f>
        <v>#N/A</v>
      </c>
      <c r="F1817" s="32" t="s">
        <v>2283</v>
      </c>
      <c r="G1817" s="49" t="s">
        <v>698</v>
      </c>
      <c r="H1817" s="49" t="s">
        <v>699</v>
      </c>
      <c r="I1817" s="49" t="s">
        <v>700</v>
      </c>
      <c r="J1817" s="49">
        <v>1</v>
      </c>
      <c r="K1817" s="49">
        <v>240</v>
      </c>
      <c r="L1817" s="49">
        <v>240</v>
      </c>
      <c r="M1817" s="49">
        <v>242</v>
      </c>
      <c r="N1817" s="49">
        <v>5603149000</v>
      </c>
      <c r="O1817" s="49">
        <v>600</v>
      </c>
      <c r="Q1817" s="49">
        <v>768</v>
      </c>
      <c r="R1817" s="49">
        <v>439.8</v>
      </c>
      <c r="S1817" s="49">
        <v>0.84440000000000004</v>
      </c>
      <c r="T1817" s="49">
        <v>327.36</v>
      </c>
      <c r="U1817" s="49" t="s">
        <v>1979</v>
      </c>
      <c r="V1817" s="49" t="s">
        <v>716</v>
      </c>
      <c r="X1817" s="49" t="s">
        <v>698</v>
      </c>
      <c r="Y1817" s="49" t="s">
        <v>699</v>
      </c>
    </row>
    <row r="1818" spans="1:25" ht="12" customHeight="1">
      <c r="A1818" s="7" t="s">
        <v>1977</v>
      </c>
      <c r="C1818" s="57" t="e">
        <f>_xlfn.XLOOKUP(F1818,truck_and_mark!B:B,truck_and_mark!A:A)</f>
        <v>#N/A</v>
      </c>
      <c r="F1818" s="32" t="s">
        <v>2284</v>
      </c>
      <c r="G1818" s="49" t="s">
        <v>698</v>
      </c>
      <c r="H1818" s="49" t="s">
        <v>699</v>
      </c>
      <c r="I1818" s="49" t="s">
        <v>700</v>
      </c>
      <c r="J1818" s="49">
        <v>1</v>
      </c>
      <c r="K1818" s="49">
        <v>240</v>
      </c>
      <c r="L1818" s="49">
        <v>240</v>
      </c>
      <c r="M1818" s="49">
        <v>242</v>
      </c>
      <c r="N1818" s="49">
        <v>5603149000</v>
      </c>
      <c r="O1818" s="49">
        <v>600</v>
      </c>
      <c r="Q1818" s="49">
        <v>768</v>
      </c>
      <c r="R1818" s="49">
        <v>439.8</v>
      </c>
      <c r="S1818" s="49">
        <v>0.84440000000000004</v>
      </c>
      <c r="T1818" s="49">
        <v>327.36</v>
      </c>
      <c r="U1818" s="49" t="s">
        <v>1979</v>
      </c>
      <c r="V1818" s="49" t="s">
        <v>716</v>
      </c>
      <c r="X1818" s="49" t="s">
        <v>698</v>
      </c>
      <c r="Y1818" s="49" t="s">
        <v>699</v>
      </c>
    </row>
    <row r="1819" spans="1:25" ht="12" customHeight="1">
      <c r="A1819" s="7" t="s">
        <v>1977</v>
      </c>
      <c r="C1819" s="57" t="e">
        <f>_xlfn.XLOOKUP(F1819,truck_and_mark!B:B,truck_and_mark!A:A)</f>
        <v>#N/A</v>
      </c>
      <c r="F1819" s="32" t="s">
        <v>2285</v>
      </c>
      <c r="G1819" s="49" t="s">
        <v>698</v>
      </c>
      <c r="H1819" s="49" t="s">
        <v>699</v>
      </c>
      <c r="I1819" s="49" t="s">
        <v>700</v>
      </c>
      <c r="J1819" s="49">
        <v>1</v>
      </c>
      <c r="K1819" s="49">
        <v>240</v>
      </c>
      <c r="L1819" s="49">
        <v>240</v>
      </c>
      <c r="M1819" s="49">
        <v>242</v>
      </c>
      <c r="N1819" s="49">
        <v>5603149000</v>
      </c>
      <c r="O1819" s="49">
        <v>600</v>
      </c>
      <c r="Q1819" s="49">
        <v>768</v>
      </c>
      <c r="R1819" s="49">
        <v>439.8</v>
      </c>
      <c r="S1819" s="49">
        <v>0.84440000000000004</v>
      </c>
      <c r="T1819" s="49">
        <v>327.36</v>
      </c>
      <c r="U1819" s="49" t="s">
        <v>1979</v>
      </c>
      <c r="V1819" s="49" t="s">
        <v>716</v>
      </c>
      <c r="X1819" s="49" t="s">
        <v>698</v>
      </c>
      <c r="Y1819" s="49" t="s">
        <v>699</v>
      </c>
    </row>
    <row r="1820" spans="1:25" ht="12" customHeight="1">
      <c r="A1820" s="7" t="s">
        <v>1977</v>
      </c>
      <c r="C1820" s="57" t="e">
        <f>_xlfn.XLOOKUP(F1820,truck_and_mark!B:B,truck_and_mark!A:A)</f>
        <v>#N/A</v>
      </c>
      <c r="F1820" s="32" t="s">
        <v>2286</v>
      </c>
      <c r="G1820" s="49" t="s">
        <v>698</v>
      </c>
      <c r="H1820" s="49" t="s">
        <v>699</v>
      </c>
      <c r="I1820" s="49" t="s">
        <v>700</v>
      </c>
      <c r="J1820" s="49">
        <v>1</v>
      </c>
      <c r="K1820" s="49">
        <v>240</v>
      </c>
      <c r="L1820" s="49">
        <v>240</v>
      </c>
      <c r="M1820" s="49">
        <v>242</v>
      </c>
      <c r="N1820" s="49">
        <v>5603149000</v>
      </c>
      <c r="O1820" s="49">
        <v>600</v>
      </c>
      <c r="Q1820" s="49">
        <v>768</v>
      </c>
      <c r="R1820" s="49">
        <v>439.8</v>
      </c>
      <c r="S1820" s="49">
        <v>0.84440000000000004</v>
      </c>
      <c r="T1820" s="49">
        <v>327.36</v>
      </c>
      <c r="U1820" s="49" t="s">
        <v>1979</v>
      </c>
      <c r="V1820" s="49" t="s">
        <v>716</v>
      </c>
      <c r="X1820" s="49" t="s">
        <v>698</v>
      </c>
      <c r="Y1820" s="49" t="s">
        <v>699</v>
      </c>
    </row>
    <row r="1821" spans="1:25" ht="12" customHeight="1">
      <c r="A1821" s="7" t="s">
        <v>1977</v>
      </c>
      <c r="C1821" s="57" t="e">
        <f>_xlfn.XLOOKUP(F1821,truck_and_mark!B:B,truck_and_mark!A:A)</f>
        <v>#N/A</v>
      </c>
      <c r="F1821" s="32" t="s">
        <v>2287</v>
      </c>
      <c r="G1821" s="49" t="s">
        <v>698</v>
      </c>
      <c r="H1821" s="49" t="s">
        <v>699</v>
      </c>
      <c r="I1821" s="49" t="s">
        <v>700</v>
      </c>
      <c r="J1821" s="49">
        <v>1</v>
      </c>
      <c r="K1821" s="49">
        <v>240</v>
      </c>
      <c r="L1821" s="49">
        <v>240</v>
      </c>
      <c r="M1821" s="49">
        <v>242</v>
      </c>
      <c r="N1821" s="49">
        <v>5603149000</v>
      </c>
      <c r="O1821" s="49">
        <v>600</v>
      </c>
      <c r="Q1821" s="49">
        <v>768</v>
      </c>
      <c r="R1821" s="49">
        <v>439.8</v>
      </c>
      <c r="S1821" s="49">
        <v>0.84440000000000004</v>
      </c>
      <c r="T1821" s="49">
        <v>327.36</v>
      </c>
      <c r="U1821" s="49" t="s">
        <v>1979</v>
      </c>
      <c r="V1821" s="49" t="s">
        <v>716</v>
      </c>
      <c r="X1821" s="49" t="s">
        <v>698</v>
      </c>
      <c r="Y1821" s="49" t="s">
        <v>699</v>
      </c>
    </row>
    <row r="1822" spans="1:25" ht="12" customHeight="1">
      <c r="A1822" s="7" t="s">
        <v>1977</v>
      </c>
      <c r="C1822" s="57" t="e">
        <f>_xlfn.XLOOKUP(F1822,truck_and_mark!B:B,truck_and_mark!A:A)</f>
        <v>#N/A</v>
      </c>
      <c r="F1822" s="32" t="s">
        <v>2288</v>
      </c>
      <c r="G1822" s="49" t="s">
        <v>698</v>
      </c>
      <c r="H1822" s="49" t="s">
        <v>699</v>
      </c>
      <c r="I1822" s="49" t="s">
        <v>700</v>
      </c>
      <c r="J1822" s="49">
        <v>1</v>
      </c>
      <c r="K1822" s="49">
        <v>240</v>
      </c>
      <c r="L1822" s="49">
        <v>240</v>
      </c>
      <c r="M1822" s="49">
        <v>242</v>
      </c>
      <c r="N1822" s="49">
        <v>5603149000</v>
      </c>
      <c r="O1822" s="49">
        <v>600</v>
      </c>
      <c r="Q1822" s="49">
        <v>768</v>
      </c>
      <c r="R1822" s="49">
        <v>439.8</v>
      </c>
      <c r="S1822" s="49">
        <v>0.84440000000000004</v>
      </c>
      <c r="T1822" s="49">
        <v>327.36</v>
      </c>
      <c r="U1822" s="49" t="s">
        <v>1979</v>
      </c>
      <c r="V1822" s="49" t="s">
        <v>716</v>
      </c>
      <c r="X1822" s="49" t="s">
        <v>698</v>
      </c>
      <c r="Y1822" s="49" t="s">
        <v>699</v>
      </c>
    </row>
    <row r="1823" spans="1:25" ht="12" customHeight="1">
      <c r="A1823" s="7" t="s">
        <v>1977</v>
      </c>
      <c r="C1823" s="57" t="e">
        <f>_xlfn.XLOOKUP(F1823,truck_and_mark!B:B,truck_and_mark!A:A)</f>
        <v>#N/A</v>
      </c>
      <c r="F1823" s="32" t="s">
        <v>2289</v>
      </c>
      <c r="G1823" s="49" t="s">
        <v>698</v>
      </c>
      <c r="H1823" s="49" t="s">
        <v>699</v>
      </c>
      <c r="I1823" s="49" t="s">
        <v>700</v>
      </c>
      <c r="J1823" s="49">
        <v>1</v>
      </c>
      <c r="K1823" s="49">
        <v>240</v>
      </c>
      <c r="L1823" s="49">
        <v>240</v>
      </c>
      <c r="M1823" s="49">
        <v>242</v>
      </c>
      <c r="N1823" s="49">
        <v>5603149000</v>
      </c>
      <c r="O1823" s="49">
        <v>600</v>
      </c>
      <c r="Q1823" s="49">
        <v>768</v>
      </c>
      <c r="R1823" s="49">
        <v>439.8</v>
      </c>
      <c r="S1823" s="49">
        <v>0.84440000000000004</v>
      </c>
      <c r="T1823" s="49">
        <v>327.36</v>
      </c>
      <c r="U1823" s="49" t="s">
        <v>1979</v>
      </c>
      <c r="V1823" s="49" t="s">
        <v>716</v>
      </c>
      <c r="X1823" s="49" t="s">
        <v>698</v>
      </c>
      <c r="Y1823" s="49" t="s">
        <v>699</v>
      </c>
    </row>
    <row r="1824" spans="1:25" ht="12" customHeight="1">
      <c r="A1824" s="7" t="s">
        <v>1977</v>
      </c>
      <c r="C1824" s="57" t="e">
        <f>_xlfn.XLOOKUP(F1824,truck_and_mark!B:B,truck_and_mark!A:A)</f>
        <v>#N/A</v>
      </c>
      <c r="F1824" s="32" t="s">
        <v>2290</v>
      </c>
      <c r="G1824" s="49" t="s">
        <v>698</v>
      </c>
      <c r="H1824" s="49" t="s">
        <v>699</v>
      </c>
      <c r="I1824" s="49" t="s">
        <v>700</v>
      </c>
      <c r="J1824" s="49">
        <v>1</v>
      </c>
      <c r="K1824" s="49">
        <v>240</v>
      </c>
      <c r="L1824" s="49">
        <v>240</v>
      </c>
      <c r="M1824" s="49">
        <v>242</v>
      </c>
      <c r="N1824" s="49">
        <v>5603149000</v>
      </c>
      <c r="O1824" s="49">
        <v>600</v>
      </c>
      <c r="Q1824" s="49">
        <v>768</v>
      </c>
      <c r="R1824" s="49">
        <v>439.8</v>
      </c>
      <c r="S1824" s="49">
        <v>0.84440000000000004</v>
      </c>
      <c r="T1824" s="49">
        <v>327.36</v>
      </c>
      <c r="U1824" s="49" t="s">
        <v>1979</v>
      </c>
      <c r="V1824" s="49" t="s">
        <v>716</v>
      </c>
      <c r="X1824" s="49" t="s">
        <v>698</v>
      </c>
      <c r="Y1824" s="49" t="s">
        <v>699</v>
      </c>
    </row>
    <row r="1825" spans="1:25" ht="12" customHeight="1">
      <c r="A1825" s="7" t="s">
        <v>1977</v>
      </c>
      <c r="C1825" s="57" t="e">
        <f>_xlfn.XLOOKUP(F1825,truck_and_mark!B:B,truck_and_mark!A:A)</f>
        <v>#N/A</v>
      </c>
      <c r="F1825" s="32" t="s">
        <v>2291</v>
      </c>
      <c r="G1825" s="49" t="s">
        <v>698</v>
      </c>
      <c r="H1825" s="49" t="s">
        <v>699</v>
      </c>
      <c r="I1825" s="49" t="s">
        <v>700</v>
      </c>
      <c r="J1825" s="49">
        <v>1</v>
      </c>
      <c r="K1825" s="49">
        <v>240</v>
      </c>
      <c r="L1825" s="49">
        <v>240</v>
      </c>
      <c r="M1825" s="49">
        <v>242</v>
      </c>
      <c r="N1825" s="49">
        <v>5603149000</v>
      </c>
      <c r="O1825" s="49">
        <v>600</v>
      </c>
      <c r="Q1825" s="49">
        <v>768</v>
      </c>
      <c r="R1825" s="49">
        <v>439.8</v>
      </c>
      <c r="S1825" s="49">
        <v>0.84440000000000004</v>
      </c>
      <c r="T1825" s="49">
        <v>327.36</v>
      </c>
      <c r="U1825" s="49" t="s">
        <v>1979</v>
      </c>
      <c r="V1825" s="49" t="s">
        <v>716</v>
      </c>
      <c r="X1825" s="49" t="s">
        <v>698</v>
      </c>
      <c r="Y1825" s="49" t="s">
        <v>699</v>
      </c>
    </row>
    <row r="1826" spans="1:25" ht="12" customHeight="1">
      <c r="A1826" s="7" t="s">
        <v>1977</v>
      </c>
      <c r="C1826" s="57" t="e">
        <f>_xlfn.XLOOKUP(F1826,truck_and_mark!B:B,truck_and_mark!A:A)</f>
        <v>#N/A</v>
      </c>
      <c r="F1826" s="32" t="s">
        <v>2292</v>
      </c>
      <c r="G1826" s="49" t="s">
        <v>698</v>
      </c>
      <c r="H1826" s="49" t="s">
        <v>699</v>
      </c>
      <c r="I1826" s="49" t="s">
        <v>700</v>
      </c>
      <c r="J1826" s="49">
        <v>1</v>
      </c>
      <c r="K1826" s="49">
        <v>240</v>
      </c>
      <c r="L1826" s="49">
        <v>240</v>
      </c>
      <c r="M1826" s="49">
        <v>242</v>
      </c>
      <c r="N1826" s="49">
        <v>5603149000</v>
      </c>
      <c r="O1826" s="49">
        <v>600</v>
      </c>
      <c r="Q1826" s="49">
        <v>768</v>
      </c>
      <c r="R1826" s="49">
        <v>439.8</v>
      </c>
      <c r="S1826" s="49">
        <v>0.84440000000000004</v>
      </c>
      <c r="T1826" s="49">
        <v>327.36</v>
      </c>
      <c r="U1826" s="49" t="s">
        <v>1979</v>
      </c>
      <c r="V1826" s="49" t="s">
        <v>716</v>
      </c>
      <c r="X1826" s="49" t="s">
        <v>698</v>
      </c>
      <c r="Y1826" s="49" t="s">
        <v>699</v>
      </c>
    </row>
    <row r="1827" spans="1:25" ht="12" customHeight="1">
      <c r="A1827" s="7" t="s">
        <v>1977</v>
      </c>
      <c r="C1827" s="57" t="e">
        <f>_xlfn.XLOOKUP(F1827,truck_and_mark!B:B,truck_and_mark!A:A)</f>
        <v>#N/A</v>
      </c>
      <c r="F1827" s="32" t="s">
        <v>2293</v>
      </c>
      <c r="G1827" s="49" t="s">
        <v>698</v>
      </c>
      <c r="H1827" s="49" t="s">
        <v>699</v>
      </c>
      <c r="I1827" s="49" t="s">
        <v>700</v>
      </c>
      <c r="J1827" s="49">
        <v>1</v>
      </c>
      <c r="K1827" s="49">
        <v>240</v>
      </c>
      <c r="L1827" s="49">
        <v>240</v>
      </c>
      <c r="M1827" s="49">
        <v>242</v>
      </c>
      <c r="N1827" s="49">
        <v>5603149000</v>
      </c>
      <c r="O1827" s="49">
        <v>600</v>
      </c>
      <c r="Q1827" s="49">
        <v>768</v>
      </c>
      <c r="R1827" s="49">
        <v>439.8</v>
      </c>
      <c r="S1827" s="49">
        <v>0.84440000000000004</v>
      </c>
      <c r="T1827" s="49">
        <v>327.36</v>
      </c>
      <c r="U1827" s="49" t="s">
        <v>1979</v>
      </c>
      <c r="V1827" s="49" t="s">
        <v>716</v>
      </c>
      <c r="X1827" s="49" t="s">
        <v>698</v>
      </c>
      <c r="Y1827" s="49" t="s">
        <v>699</v>
      </c>
    </row>
    <row r="1828" spans="1:25" ht="12" customHeight="1">
      <c r="A1828" s="7" t="s">
        <v>1977</v>
      </c>
      <c r="C1828" s="57" t="e">
        <f>_xlfn.XLOOKUP(F1828,truck_and_mark!B:B,truck_and_mark!A:A)</f>
        <v>#N/A</v>
      </c>
      <c r="F1828" s="32" t="s">
        <v>2294</v>
      </c>
      <c r="G1828" s="49" t="s">
        <v>698</v>
      </c>
      <c r="H1828" s="49" t="s">
        <v>699</v>
      </c>
      <c r="I1828" s="49" t="s">
        <v>700</v>
      </c>
      <c r="J1828" s="49">
        <v>1</v>
      </c>
      <c r="K1828" s="49">
        <v>240</v>
      </c>
      <c r="L1828" s="49">
        <v>240</v>
      </c>
      <c r="M1828" s="49">
        <v>242</v>
      </c>
      <c r="N1828" s="49">
        <v>5603149000</v>
      </c>
      <c r="O1828" s="49">
        <v>600</v>
      </c>
      <c r="Q1828" s="49">
        <v>768</v>
      </c>
      <c r="R1828" s="49">
        <v>439.8</v>
      </c>
      <c r="S1828" s="49">
        <v>0.84440000000000004</v>
      </c>
      <c r="T1828" s="49">
        <v>327.36</v>
      </c>
      <c r="U1828" s="49" t="s">
        <v>1979</v>
      </c>
      <c r="V1828" s="49" t="s">
        <v>716</v>
      </c>
      <c r="X1828" s="49" t="s">
        <v>698</v>
      </c>
      <c r="Y1828" s="49" t="s">
        <v>699</v>
      </c>
    </row>
    <row r="1829" spans="1:25" ht="12" customHeight="1">
      <c r="A1829" s="7" t="s">
        <v>1977</v>
      </c>
      <c r="C1829" s="57" t="e">
        <f>_xlfn.XLOOKUP(F1829,truck_and_mark!B:B,truck_and_mark!A:A)</f>
        <v>#N/A</v>
      </c>
      <c r="F1829" s="32" t="s">
        <v>2295</v>
      </c>
      <c r="G1829" s="49" t="s">
        <v>698</v>
      </c>
      <c r="H1829" s="49" t="s">
        <v>699</v>
      </c>
      <c r="I1829" s="49" t="s">
        <v>700</v>
      </c>
      <c r="J1829" s="49">
        <v>1</v>
      </c>
      <c r="K1829" s="49">
        <v>240</v>
      </c>
      <c r="L1829" s="49">
        <v>240</v>
      </c>
      <c r="M1829" s="49">
        <v>242</v>
      </c>
      <c r="N1829" s="49">
        <v>5603149000</v>
      </c>
      <c r="O1829" s="49">
        <v>600</v>
      </c>
      <c r="Q1829" s="49">
        <v>768</v>
      </c>
      <c r="R1829" s="49">
        <v>439.8</v>
      </c>
      <c r="S1829" s="49">
        <v>0.84440000000000004</v>
      </c>
      <c r="T1829" s="49">
        <v>327.36</v>
      </c>
      <c r="U1829" s="49" t="s">
        <v>1979</v>
      </c>
      <c r="V1829" s="49" t="s">
        <v>716</v>
      </c>
      <c r="X1829" s="49" t="s">
        <v>698</v>
      </c>
      <c r="Y1829" s="49" t="s">
        <v>699</v>
      </c>
    </row>
    <row r="1830" spans="1:25" ht="12" customHeight="1">
      <c r="A1830" s="7" t="s">
        <v>1977</v>
      </c>
      <c r="C1830" s="57" t="e">
        <f>_xlfn.XLOOKUP(F1830,truck_and_mark!B:B,truck_and_mark!A:A)</f>
        <v>#N/A</v>
      </c>
      <c r="F1830" s="32" t="s">
        <v>2296</v>
      </c>
      <c r="G1830" s="49" t="s">
        <v>698</v>
      </c>
      <c r="H1830" s="49" t="s">
        <v>699</v>
      </c>
      <c r="I1830" s="49" t="s">
        <v>700</v>
      </c>
      <c r="J1830" s="49">
        <v>1</v>
      </c>
      <c r="K1830" s="49">
        <v>240</v>
      </c>
      <c r="L1830" s="49">
        <v>240</v>
      </c>
      <c r="M1830" s="49">
        <v>242</v>
      </c>
      <c r="N1830" s="49">
        <v>5603149000</v>
      </c>
      <c r="O1830" s="49">
        <v>600</v>
      </c>
      <c r="Q1830" s="49">
        <v>768</v>
      </c>
      <c r="R1830" s="49">
        <v>439.8</v>
      </c>
      <c r="S1830" s="49">
        <v>0.84440000000000004</v>
      </c>
      <c r="T1830" s="49">
        <v>327.36</v>
      </c>
      <c r="U1830" s="49" t="s">
        <v>1979</v>
      </c>
      <c r="V1830" s="49" t="s">
        <v>716</v>
      </c>
      <c r="X1830" s="49" t="s">
        <v>698</v>
      </c>
      <c r="Y1830" s="49" t="s">
        <v>699</v>
      </c>
    </row>
    <row r="1831" spans="1:25" ht="12" customHeight="1">
      <c r="A1831" s="7" t="s">
        <v>1977</v>
      </c>
      <c r="C1831" s="57" t="e">
        <f>_xlfn.XLOOKUP(F1831,truck_and_mark!B:B,truck_and_mark!A:A)</f>
        <v>#N/A</v>
      </c>
      <c r="F1831" s="32" t="s">
        <v>2297</v>
      </c>
      <c r="G1831" s="49" t="s">
        <v>698</v>
      </c>
      <c r="H1831" s="49" t="s">
        <v>699</v>
      </c>
      <c r="I1831" s="49" t="s">
        <v>700</v>
      </c>
      <c r="J1831" s="49">
        <v>1</v>
      </c>
      <c r="K1831" s="49">
        <v>240</v>
      </c>
      <c r="L1831" s="49">
        <v>240</v>
      </c>
      <c r="M1831" s="49">
        <v>242</v>
      </c>
      <c r="N1831" s="49">
        <v>5603149000</v>
      </c>
      <c r="O1831" s="49">
        <v>600</v>
      </c>
      <c r="Q1831" s="49">
        <v>768</v>
      </c>
      <c r="R1831" s="49">
        <v>439.8</v>
      </c>
      <c r="S1831" s="49">
        <v>0.84440000000000004</v>
      </c>
      <c r="T1831" s="49">
        <v>327.36</v>
      </c>
      <c r="U1831" s="49" t="s">
        <v>1979</v>
      </c>
      <c r="V1831" s="49" t="s">
        <v>716</v>
      </c>
      <c r="X1831" s="49" t="s">
        <v>698</v>
      </c>
      <c r="Y1831" s="49" t="s">
        <v>699</v>
      </c>
    </row>
    <row r="1832" spans="1:25" ht="12" customHeight="1">
      <c r="A1832" s="7" t="s">
        <v>1977</v>
      </c>
      <c r="C1832" s="57" t="e">
        <f>_xlfn.XLOOKUP(F1832,truck_and_mark!B:B,truck_and_mark!A:A)</f>
        <v>#N/A</v>
      </c>
      <c r="F1832" s="32" t="s">
        <v>2298</v>
      </c>
      <c r="G1832" s="49" t="s">
        <v>698</v>
      </c>
      <c r="H1832" s="49" t="s">
        <v>699</v>
      </c>
      <c r="I1832" s="49" t="s">
        <v>700</v>
      </c>
      <c r="J1832" s="49">
        <v>1</v>
      </c>
      <c r="K1832" s="49">
        <v>240</v>
      </c>
      <c r="L1832" s="49">
        <v>240</v>
      </c>
      <c r="M1832" s="49">
        <v>242</v>
      </c>
      <c r="N1832" s="49">
        <v>5603149000</v>
      </c>
      <c r="O1832" s="49">
        <v>600</v>
      </c>
      <c r="Q1832" s="49">
        <v>768</v>
      </c>
      <c r="R1832" s="49">
        <v>439.8</v>
      </c>
      <c r="S1832" s="49">
        <v>0.84440000000000004</v>
      </c>
      <c r="T1832" s="49">
        <v>327.36</v>
      </c>
      <c r="U1832" s="49" t="s">
        <v>1979</v>
      </c>
      <c r="V1832" s="49" t="s">
        <v>716</v>
      </c>
      <c r="X1832" s="49" t="s">
        <v>698</v>
      </c>
      <c r="Y1832" s="49" t="s">
        <v>699</v>
      </c>
    </row>
    <row r="1833" spans="1:25" ht="12" customHeight="1">
      <c r="A1833" s="7" t="s">
        <v>1977</v>
      </c>
      <c r="C1833" s="57" t="e">
        <f>_xlfn.XLOOKUP(F1833,truck_and_mark!B:B,truck_and_mark!A:A)</f>
        <v>#N/A</v>
      </c>
      <c r="F1833" s="32" t="s">
        <v>2299</v>
      </c>
      <c r="G1833" s="49" t="s">
        <v>698</v>
      </c>
      <c r="H1833" s="49" t="s">
        <v>699</v>
      </c>
      <c r="I1833" s="49" t="s">
        <v>700</v>
      </c>
      <c r="J1833" s="49">
        <v>1</v>
      </c>
      <c r="K1833" s="49">
        <v>240</v>
      </c>
      <c r="L1833" s="49">
        <v>240</v>
      </c>
      <c r="M1833" s="49">
        <v>242</v>
      </c>
      <c r="N1833" s="49">
        <v>5603149000</v>
      </c>
      <c r="O1833" s="49">
        <v>600</v>
      </c>
      <c r="Q1833" s="49">
        <v>768</v>
      </c>
      <c r="R1833" s="49">
        <v>439.8</v>
      </c>
      <c r="S1833" s="49">
        <v>0.84440000000000004</v>
      </c>
      <c r="T1833" s="49">
        <v>327.36</v>
      </c>
      <c r="U1833" s="49" t="s">
        <v>1979</v>
      </c>
      <c r="V1833" s="49" t="s">
        <v>716</v>
      </c>
      <c r="X1833" s="49" t="s">
        <v>698</v>
      </c>
      <c r="Y1833" s="49" t="s">
        <v>699</v>
      </c>
    </row>
    <row r="1834" spans="1:25" ht="12" customHeight="1">
      <c r="A1834" s="7" t="s">
        <v>1977</v>
      </c>
      <c r="C1834" s="57" t="e">
        <f>_xlfn.XLOOKUP(F1834,truck_and_mark!B:B,truck_and_mark!A:A)</f>
        <v>#N/A</v>
      </c>
      <c r="F1834" s="32" t="s">
        <v>2300</v>
      </c>
      <c r="G1834" s="49" t="s">
        <v>698</v>
      </c>
      <c r="H1834" s="49" t="s">
        <v>699</v>
      </c>
      <c r="I1834" s="49" t="s">
        <v>700</v>
      </c>
      <c r="J1834" s="49">
        <v>1</v>
      </c>
      <c r="K1834" s="49">
        <v>240</v>
      </c>
      <c r="L1834" s="49">
        <v>240</v>
      </c>
      <c r="M1834" s="49">
        <v>242</v>
      </c>
      <c r="N1834" s="49">
        <v>5603149000</v>
      </c>
      <c r="O1834" s="49">
        <v>600</v>
      </c>
      <c r="Q1834" s="49">
        <v>768</v>
      </c>
      <c r="R1834" s="49">
        <v>439.8</v>
      </c>
      <c r="S1834" s="49">
        <v>0.84440000000000004</v>
      </c>
      <c r="T1834" s="49">
        <v>327.36</v>
      </c>
      <c r="U1834" s="49" t="s">
        <v>1979</v>
      </c>
      <c r="V1834" s="49" t="s">
        <v>716</v>
      </c>
      <c r="X1834" s="49" t="s">
        <v>698</v>
      </c>
      <c r="Y1834" s="49" t="s">
        <v>699</v>
      </c>
    </row>
    <row r="1835" spans="1:25" ht="12" customHeight="1">
      <c r="A1835" s="7" t="s">
        <v>1977</v>
      </c>
      <c r="C1835" s="57" t="e">
        <f>_xlfn.XLOOKUP(F1835,truck_and_mark!B:B,truck_and_mark!A:A)</f>
        <v>#N/A</v>
      </c>
      <c r="F1835" s="32" t="s">
        <v>2301</v>
      </c>
      <c r="G1835" s="49" t="s">
        <v>698</v>
      </c>
      <c r="H1835" s="49" t="s">
        <v>699</v>
      </c>
      <c r="I1835" s="49" t="s">
        <v>700</v>
      </c>
      <c r="J1835" s="49">
        <v>1</v>
      </c>
      <c r="K1835" s="49">
        <v>240</v>
      </c>
      <c r="L1835" s="49">
        <v>240</v>
      </c>
      <c r="M1835" s="49">
        <v>242</v>
      </c>
      <c r="N1835" s="49">
        <v>5603149000</v>
      </c>
      <c r="O1835" s="49">
        <v>600</v>
      </c>
      <c r="Q1835" s="49">
        <v>768</v>
      </c>
      <c r="R1835" s="49">
        <v>439.8</v>
      </c>
      <c r="S1835" s="49">
        <v>0.84440000000000004</v>
      </c>
      <c r="T1835" s="49">
        <v>327.36</v>
      </c>
      <c r="U1835" s="49" t="s">
        <v>1979</v>
      </c>
      <c r="V1835" s="49" t="s">
        <v>716</v>
      </c>
      <c r="X1835" s="49" t="s">
        <v>698</v>
      </c>
      <c r="Y1835" s="49" t="s">
        <v>699</v>
      </c>
    </row>
    <row r="1836" spans="1:25" ht="12" customHeight="1">
      <c r="A1836" s="7" t="s">
        <v>1977</v>
      </c>
      <c r="C1836" s="57" t="e">
        <f>_xlfn.XLOOKUP(F1836,truck_and_mark!B:B,truck_and_mark!A:A)</f>
        <v>#N/A</v>
      </c>
      <c r="F1836" s="32" t="s">
        <v>2302</v>
      </c>
      <c r="G1836" s="49" t="s">
        <v>698</v>
      </c>
      <c r="H1836" s="49" t="s">
        <v>699</v>
      </c>
      <c r="I1836" s="49" t="s">
        <v>700</v>
      </c>
      <c r="J1836" s="49">
        <v>1</v>
      </c>
      <c r="K1836" s="49">
        <v>240</v>
      </c>
      <c r="L1836" s="49">
        <v>240</v>
      </c>
      <c r="M1836" s="49">
        <v>242</v>
      </c>
      <c r="N1836" s="49">
        <v>5603149000</v>
      </c>
      <c r="O1836" s="49">
        <v>600</v>
      </c>
      <c r="Q1836" s="49">
        <v>768</v>
      </c>
      <c r="R1836" s="49">
        <v>439.8</v>
      </c>
      <c r="S1836" s="49">
        <v>0.84440000000000004</v>
      </c>
      <c r="T1836" s="49">
        <v>327.36</v>
      </c>
      <c r="U1836" s="49" t="s">
        <v>1979</v>
      </c>
      <c r="V1836" s="49" t="s">
        <v>716</v>
      </c>
      <c r="X1836" s="49" t="s">
        <v>698</v>
      </c>
      <c r="Y1836" s="49" t="s">
        <v>699</v>
      </c>
    </row>
    <row r="1837" spans="1:25" ht="12" customHeight="1">
      <c r="A1837" s="7" t="s">
        <v>1977</v>
      </c>
      <c r="C1837" s="57" t="e">
        <f>_xlfn.XLOOKUP(F1837,truck_and_mark!B:B,truck_and_mark!A:A)</f>
        <v>#N/A</v>
      </c>
      <c r="F1837" s="32" t="s">
        <v>2303</v>
      </c>
      <c r="G1837" s="49" t="s">
        <v>698</v>
      </c>
      <c r="H1837" s="49" t="s">
        <v>699</v>
      </c>
      <c r="I1837" s="49" t="s">
        <v>700</v>
      </c>
      <c r="J1837" s="49">
        <v>1</v>
      </c>
      <c r="K1837" s="49">
        <v>240</v>
      </c>
      <c r="L1837" s="49">
        <v>240</v>
      </c>
      <c r="M1837" s="49">
        <v>242</v>
      </c>
      <c r="N1837" s="49">
        <v>5603149000</v>
      </c>
      <c r="O1837" s="49">
        <v>600</v>
      </c>
      <c r="Q1837" s="49">
        <v>768</v>
      </c>
      <c r="R1837" s="49">
        <v>439.8</v>
      </c>
      <c r="S1837" s="49">
        <v>0.84440000000000004</v>
      </c>
      <c r="T1837" s="49">
        <v>327.36</v>
      </c>
      <c r="U1837" s="49" t="s">
        <v>1979</v>
      </c>
      <c r="V1837" s="49" t="s">
        <v>716</v>
      </c>
      <c r="X1837" s="49" t="s">
        <v>698</v>
      </c>
      <c r="Y1837" s="49" t="s">
        <v>699</v>
      </c>
    </row>
    <row r="1838" spans="1:25" ht="12" customHeight="1">
      <c r="A1838" s="7" t="s">
        <v>1977</v>
      </c>
      <c r="C1838" s="57" t="e">
        <f>_xlfn.XLOOKUP(F1838,truck_and_mark!B:B,truck_and_mark!A:A)</f>
        <v>#N/A</v>
      </c>
      <c r="F1838" s="32" t="s">
        <v>2304</v>
      </c>
      <c r="G1838" s="49" t="s">
        <v>698</v>
      </c>
      <c r="H1838" s="49" t="s">
        <v>699</v>
      </c>
      <c r="I1838" s="49" t="s">
        <v>700</v>
      </c>
      <c r="J1838" s="49">
        <v>1</v>
      </c>
      <c r="K1838" s="49">
        <v>240</v>
      </c>
      <c r="L1838" s="49">
        <v>240</v>
      </c>
      <c r="M1838" s="49">
        <v>242</v>
      </c>
      <c r="N1838" s="49">
        <v>5603149000</v>
      </c>
      <c r="O1838" s="49">
        <v>600</v>
      </c>
      <c r="Q1838" s="49">
        <v>768</v>
      </c>
      <c r="R1838" s="49">
        <v>439.8</v>
      </c>
      <c r="S1838" s="49">
        <v>0.84440000000000004</v>
      </c>
      <c r="T1838" s="49">
        <v>327.36</v>
      </c>
      <c r="U1838" s="49" t="s">
        <v>1979</v>
      </c>
      <c r="V1838" s="49" t="s">
        <v>716</v>
      </c>
      <c r="X1838" s="49" t="s">
        <v>698</v>
      </c>
      <c r="Y1838" s="49" t="s">
        <v>699</v>
      </c>
    </row>
    <row r="1839" spans="1:25" ht="12" customHeight="1">
      <c r="A1839" s="7" t="s">
        <v>1977</v>
      </c>
      <c r="C1839" s="57" t="e">
        <f>_xlfn.XLOOKUP(F1839,truck_and_mark!B:B,truck_and_mark!A:A)</f>
        <v>#N/A</v>
      </c>
      <c r="F1839" s="32" t="s">
        <v>2305</v>
      </c>
      <c r="G1839" s="49" t="s">
        <v>698</v>
      </c>
      <c r="H1839" s="49" t="s">
        <v>699</v>
      </c>
      <c r="I1839" s="49" t="s">
        <v>700</v>
      </c>
      <c r="J1839" s="49">
        <v>1</v>
      </c>
      <c r="K1839" s="49">
        <v>240</v>
      </c>
      <c r="L1839" s="49">
        <v>240</v>
      </c>
      <c r="M1839" s="49">
        <v>242</v>
      </c>
      <c r="N1839" s="49">
        <v>5603149000</v>
      </c>
      <c r="O1839" s="49">
        <v>600</v>
      </c>
      <c r="Q1839" s="49">
        <v>768</v>
      </c>
      <c r="R1839" s="49">
        <v>439.8</v>
      </c>
      <c r="S1839" s="49">
        <v>0.84440000000000004</v>
      </c>
      <c r="T1839" s="49">
        <v>327.36</v>
      </c>
      <c r="U1839" s="49" t="s">
        <v>1979</v>
      </c>
      <c r="V1839" s="49" t="s">
        <v>716</v>
      </c>
      <c r="X1839" s="49" t="s">
        <v>698</v>
      </c>
      <c r="Y1839" s="49" t="s">
        <v>699</v>
      </c>
    </row>
    <row r="1840" spans="1:25" ht="12" customHeight="1">
      <c r="A1840" s="7" t="s">
        <v>1977</v>
      </c>
      <c r="C1840" s="57" t="e">
        <f>_xlfn.XLOOKUP(F1840,truck_and_mark!B:B,truck_and_mark!A:A)</f>
        <v>#N/A</v>
      </c>
      <c r="F1840" s="32" t="s">
        <v>2306</v>
      </c>
      <c r="G1840" s="49" t="s">
        <v>698</v>
      </c>
      <c r="H1840" s="49" t="s">
        <v>699</v>
      </c>
      <c r="I1840" s="49" t="s">
        <v>700</v>
      </c>
      <c r="J1840" s="49">
        <v>1</v>
      </c>
      <c r="K1840" s="49">
        <v>240</v>
      </c>
      <c r="L1840" s="49">
        <v>240</v>
      </c>
      <c r="M1840" s="49">
        <v>242</v>
      </c>
      <c r="N1840" s="49">
        <v>5603149000</v>
      </c>
      <c r="O1840" s="49">
        <v>600</v>
      </c>
      <c r="Q1840" s="49">
        <v>768</v>
      </c>
      <c r="R1840" s="49">
        <v>439.8</v>
      </c>
      <c r="S1840" s="49">
        <v>0.84440000000000004</v>
      </c>
      <c r="T1840" s="49">
        <v>327.36</v>
      </c>
      <c r="U1840" s="49" t="s">
        <v>1979</v>
      </c>
      <c r="V1840" s="49" t="s">
        <v>716</v>
      </c>
      <c r="X1840" s="49" t="s">
        <v>698</v>
      </c>
      <c r="Y1840" s="49" t="s">
        <v>699</v>
      </c>
    </row>
    <row r="1841" spans="1:25" ht="12" customHeight="1">
      <c r="A1841" s="7" t="s">
        <v>1977</v>
      </c>
      <c r="C1841" s="57" t="e">
        <f>_xlfn.XLOOKUP(F1841,truck_and_mark!B:B,truck_and_mark!A:A)</f>
        <v>#N/A</v>
      </c>
      <c r="F1841" s="32" t="s">
        <v>2307</v>
      </c>
      <c r="G1841" s="49" t="s">
        <v>698</v>
      </c>
      <c r="H1841" s="49" t="s">
        <v>699</v>
      </c>
      <c r="I1841" s="49" t="s">
        <v>700</v>
      </c>
      <c r="J1841" s="49">
        <v>1</v>
      </c>
      <c r="K1841" s="49">
        <v>240</v>
      </c>
      <c r="L1841" s="49">
        <v>240</v>
      </c>
      <c r="M1841" s="49">
        <v>242</v>
      </c>
      <c r="N1841" s="49">
        <v>5603149000</v>
      </c>
      <c r="O1841" s="49">
        <v>600</v>
      </c>
      <c r="Q1841" s="49">
        <v>768</v>
      </c>
      <c r="R1841" s="49">
        <v>439.8</v>
      </c>
      <c r="S1841" s="49">
        <v>0.84440000000000004</v>
      </c>
      <c r="T1841" s="49">
        <v>327.36</v>
      </c>
      <c r="U1841" s="49" t="s">
        <v>1979</v>
      </c>
      <c r="V1841" s="49" t="s">
        <v>716</v>
      </c>
      <c r="X1841" s="49" t="s">
        <v>698</v>
      </c>
      <c r="Y1841" s="49" t="s">
        <v>699</v>
      </c>
    </row>
    <row r="1842" spans="1:25" ht="12" customHeight="1">
      <c r="A1842" s="7" t="s">
        <v>1977</v>
      </c>
      <c r="C1842" s="57" t="e">
        <f>_xlfn.XLOOKUP(F1842,truck_and_mark!B:B,truck_and_mark!A:A)</f>
        <v>#N/A</v>
      </c>
      <c r="F1842" s="32" t="s">
        <v>2308</v>
      </c>
      <c r="G1842" s="49" t="s">
        <v>698</v>
      </c>
      <c r="H1842" s="49" t="s">
        <v>699</v>
      </c>
      <c r="I1842" s="49" t="s">
        <v>700</v>
      </c>
      <c r="J1842" s="49">
        <v>1</v>
      </c>
      <c r="K1842" s="49">
        <v>240</v>
      </c>
      <c r="L1842" s="49">
        <v>240</v>
      </c>
      <c r="M1842" s="49">
        <v>242</v>
      </c>
      <c r="N1842" s="49">
        <v>5603149000</v>
      </c>
      <c r="O1842" s="49">
        <v>600</v>
      </c>
      <c r="Q1842" s="49">
        <v>768</v>
      </c>
      <c r="R1842" s="49">
        <v>439.8</v>
      </c>
      <c r="S1842" s="49">
        <v>0.84440000000000004</v>
      </c>
      <c r="T1842" s="49">
        <v>327.36</v>
      </c>
      <c r="U1842" s="49" t="s">
        <v>1979</v>
      </c>
      <c r="V1842" s="49" t="s">
        <v>716</v>
      </c>
      <c r="X1842" s="49" t="s">
        <v>698</v>
      </c>
      <c r="Y1842" s="49" t="s">
        <v>699</v>
      </c>
    </row>
    <row r="1843" spans="1:25" ht="12" customHeight="1">
      <c r="A1843" s="7" t="s">
        <v>1977</v>
      </c>
      <c r="C1843" s="57" t="e">
        <f>_xlfn.XLOOKUP(F1843,truck_and_mark!B:B,truck_and_mark!A:A)</f>
        <v>#N/A</v>
      </c>
      <c r="F1843" s="32" t="s">
        <v>2309</v>
      </c>
      <c r="G1843" s="49" t="s">
        <v>698</v>
      </c>
      <c r="H1843" s="49" t="s">
        <v>699</v>
      </c>
      <c r="I1843" s="49" t="s">
        <v>700</v>
      </c>
      <c r="J1843" s="49">
        <v>1</v>
      </c>
      <c r="K1843" s="49">
        <v>240</v>
      </c>
      <c r="L1843" s="49">
        <v>240</v>
      </c>
      <c r="M1843" s="49">
        <v>242</v>
      </c>
      <c r="N1843" s="49">
        <v>5603149000</v>
      </c>
      <c r="O1843" s="49">
        <v>600</v>
      </c>
      <c r="Q1843" s="49">
        <v>768</v>
      </c>
      <c r="R1843" s="49">
        <v>439.8</v>
      </c>
      <c r="S1843" s="49">
        <v>0.84440000000000004</v>
      </c>
      <c r="T1843" s="49">
        <v>327.36</v>
      </c>
      <c r="U1843" s="49" t="s">
        <v>1979</v>
      </c>
      <c r="V1843" s="49" t="s">
        <v>716</v>
      </c>
      <c r="X1843" s="49" t="s">
        <v>698</v>
      </c>
      <c r="Y1843" s="49" t="s">
        <v>699</v>
      </c>
    </row>
    <row r="1844" spans="1:25" ht="12" customHeight="1">
      <c r="A1844" s="7" t="s">
        <v>1977</v>
      </c>
      <c r="C1844" s="57" t="e">
        <f>_xlfn.XLOOKUP(F1844,truck_and_mark!B:B,truck_and_mark!A:A)</f>
        <v>#N/A</v>
      </c>
      <c r="F1844" s="32" t="s">
        <v>2310</v>
      </c>
      <c r="G1844" s="49" t="s">
        <v>698</v>
      </c>
      <c r="H1844" s="49" t="s">
        <v>699</v>
      </c>
      <c r="I1844" s="49" t="s">
        <v>700</v>
      </c>
      <c r="J1844" s="49">
        <v>1</v>
      </c>
      <c r="K1844" s="49">
        <v>240</v>
      </c>
      <c r="L1844" s="49">
        <v>240</v>
      </c>
      <c r="M1844" s="49">
        <v>242</v>
      </c>
      <c r="N1844" s="49">
        <v>5603149000</v>
      </c>
      <c r="O1844" s="49">
        <v>600</v>
      </c>
      <c r="Q1844" s="49">
        <v>768</v>
      </c>
      <c r="R1844" s="49">
        <v>439.8</v>
      </c>
      <c r="S1844" s="49">
        <v>0.84440000000000004</v>
      </c>
      <c r="T1844" s="49">
        <v>327.36</v>
      </c>
      <c r="U1844" s="49" t="s">
        <v>1979</v>
      </c>
      <c r="V1844" s="49" t="s">
        <v>716</v>
      </c>
      <c r="X1844" s="49" t="s">
        <v>698</v>
      </c>
      <c r="Y1844" s="49" t="s">
        <v>699</v>
      </c>
    </row>
    <row r="1845" spans="1:25" ht="12" customHeight="1">
      <c r="A1845" s="7" t="s">
        <v>1977</v>
      </c>
      <c r="C1845" s="57" t="e">
        <f>_xlfn.XLOOKUP(F1845,truck_and_mark!B:B,truck_and_mark!A:A)</f>
        <v>#N/A</v>
      </c>
      <c r="F1845" s="32" t="s">
        <v>2311</v>
      </c>
      <c r="G1845" s="49" t="s">
        <v>698</v>
      </c>
      <c r="H1845" s="49" t="s">
        <v>699</v>
      </c>
      <c r="I1845" s="49" t="s">
        <v>700</v>
      </c>
      <c r="J1845" s="49">
        <v>1</v>
      </c>
      <c r="K1845" s="49">
        <v>240</v>
      </c>
      <c r="L1845" s="49">
        <v>240</v>
      </c>
      <c r="M1845" s="49">
        <v>242</v>
      </c>
      <c r="N1845" s="49">
        <v>5603149000</v>
      </c>
      <c r="O1845" s="49">
        <v>600</v>
      </c>
      <c r="Q1845" s="49">
        <v>768</v>
      </c>
      <c r="R1845" s="49">
        <v>439.8</v>
      </c>
      <c r="S1845" s="49">
        <v>0.84440000000000004</v>
      </c>
      <c r="T1845" s="49">
        <v>327.36</v>
      </c>
      <c r="U1845" s="49" t="s">
        <v>1979</v>
      </c>
      <c r="V1845" s="49" t="s">
        <v>716</v>
      </c>
      <c r="X1845" s="49" t="s">
        <v>698</v>
      </c>
      <c r="Y1845" s="49" t="s">
        <v>699</v>
      </c>
    </row>
    <row r="1846" spans="1:25" ht="12" customHeight="1">
      <c r="A1846" s="7" t="s">
        <v>1977</v>
      </c>
      <c r="C1846" s="57" t="e">
        <f>_xlfn.XLOOKUP(F1846,truck_and_mark!B:B,truck_and_mark!A:A)</f>
        <v>#N/A</v>
      </c>
      <c r="F1846" s="32" t="s">
        <v>2312</v>
      </c>
      <c r="G1846" s="49" t="s">
        <v>698</v>
      </c>
      <c r="H1846" s="49" t="s">
        <v>699</v>
      </c>
      <c r="I1846" s="49" t="s">
        <v>700</v>
      </c>
      <c r="J1846" s="49">
        <v>1</v>
      </c>
      <c r="K1846" s="49">
        <v>240</v>
      </c>
      <c r="L1846" s="49">
        <v>240</v>
      </c>
      <c r="M1846" s="49">
        <v>242</v>
      </c>
      <c r="N1846" s="49">
        <v>5603149000</v>
      </c>
      <c r="O1846" s="49">
        <v>600</v>
      </c>
      <c r="Q1846" s="49">
        <v>768</v>
      </c>
      <c r="R1846" s="49">
        <v>439.8</v>
      </c>
      <c r="S1846" s="49">
        <v>0.84440000000000004</v>
      </c>
      <c r="T1846" s="49">
        <v>327.36</v>
      </c>
      <c r="U1846" s="49" t="s">
        <v>1979</v>
      </c>
      <c r="V1846" s="49" t="s">
        <v>716</v>
      </c>
      <c r="X1846" s="49" t="s">
        <v>698</v>
      </c>
      <c r="Y1846" s="49" t="s">
        <v>699</v>
      </c>
    </row>
    <row r="1847" spans="1:25" ht="12" customHeight="1">
      <c r="A1847" s="7" t="s">
        <v>1977</v>
      </c>
      <c r="C1847" s="57" t="e">
        <f>_xlfn.XLOOKUP(F1847,truck_and_mark!B:B,truck_and_mark!A:A)</f>
        <v>#N/A</v>
      </c>
      <c r="F1847" s="32" t="s">
        <v>2313</v>
      </c>
      <c r="G1847" s="49" t="s">
        <v>698</v>
      </c>
      <c r="H1847" s="49" t="s">
        <v>699</v>
      </c>
      <c r="I1847" s="49" t="s">
        <v>700</v>
      </c>
      <c r="J1847" s="49">
        <v>1</v>
      </c>
      <c r="K1847" s="49">
        <v>240</v>
      </c>
      <c r="L1847" s="49">
        <v>240</v>
      </c>
      <c r="M1847" s="49">
        <v>242</v>
      </c>
      <c r="N1847" s="49">
        <v>5603149000</v>
      </c>
      <c r="O1847" s="49">
        <v>600</v>
      </c>
      <c r="Q1847" s="49">
        <v>768</v>
      </c>
      <c r="R1847" s="49">
        <v>439.8</v>
      </c>
      <c r="S1847" s="49">
        <v>0.84440000000000004</v>
      </c>
      <c r="T1847" s="49">
        <v>327.36</v>
      </c>
      <c r="U1847" s="49" t="s">
        <v>1979</v>
      </c>
      <c r="V1847" s="49" t="s">
        <v>716</v>
      </c>
      <c r="X1847" s="49" t="s">
        <v>698</v>
      </c>
      <c r="Y1847" s="49" t="s">
        <v>699</v>
      </c>
    </row>
    <row r="1848" spans="1:25" ht="12" customHeight="1">
      <c r="A1848" s="7" t="s">
        <v>1977</v>
      </c>
      <c r="C1848" s="57" t="e">
        <f>_xlfn.XLOOKUP(F1848,truck_and_mark!B:B,truck_and_mark!A:A)</f>
        <v>#N/A</v>
      </c>
      <c r="F1848" s="32" t="s">
        <v>2314</v>
      </c>
      <c r="G1848" s="49" t="s">
        <v>698</v>
      </c>
      <c r="H1848" s="49" t="s">
        <v>699</v>
      </c>
      <c r="I1848" s="49" t="s">
        <v>700</v>
      </c>
      <c r="J1848" s="49">
        <v>1</v>
      </c>
      <c r="K1848" s="49">
        <v>240</v>
      </c>
      <c r="L1848" s="49">
        <v>240</v>
      </c>
      <c r="M1848" s="49">
        <v>242</v>
      </c>
      <c r="N1848" s="49">
        <v>5603149000</v>
      </c>
      <c r="O1848" s="49">
        <v>600</v>
      </c>
      <c r="Q1848" s="49">
        <v>768</v>
      </c>
      <c r="R1848" s="49">
        <v>439.8</v>
      </c>
      <c r="S1848" s="49">
        <v>0.84440000000000004</v>
      </c>
      <c r="T1848" s="49">
        <v>327.36</v>
      </c>
      <c r="U1848" s="49" t="s">
        <v>1979</v>
      </c>
      <c r="V1848" s="49" t="s">
        <v>716</v>
      </c>
      <c r="X1848" s="49" t="s">
        <v>698</v>
      </c>
      <c r="Y1848" s="49" t="s">
        <v>699</v>
      </c>
    </row>
    <row r="1849" spans="1:25" ht="12" customHeight="1">
      <c r="A1849" s="7" t="s">
        <v>1977</v>
      </c>
      <c r="C1849" s="57" t="e">
        <f>_xlfn.XLOOKUP(F1849,truck_and_mark!B:B,truck_and_mark!A:A)</f>
        <v>#N/A</v>
      </c>
      <c r="F1849" s="32" t="s">
        <v>2315</v>
      </c>
      <c r="G1849" s="49" t="s">
        <v>698</v>
      </c>
      <c r="H1849" s="49" t="s">
        <v>699</v>
      </c>
      <c r="I1849" s="49" t="s">
        <v>700</v>
      </c>
      <c r="J1849" s="49">
        <v>1</v>
      </c>
      <c r="K1849" s="49">
        <v>240</v>
      </c>
      <c r="L1849" s="49">
        <v>240</v>
      </c>
      <c r="M1849" s="49">
        <v>242</v>
      </c>
      <c r="N1849" s="49">
        <v>5603149000</v>
      </c>
      <c r="O1849" s="49">
        <v>600</v>
      </c>
      <c r="Q1849" s="49">
        <v>768</v>
      </c>
      <c r="R1849" s="49">
        <v>439.8</v>
      </c>
      <c r="S1849" s="49">
        <v>0.84440000000000004</v>
      </c>
      <c r="T1849" s="49">
        <v>327.36</v>
      </c>
      <c r="U1849" s="49" t="s">
        <v>1979</v>
      </c>
      <c r="V1849" s="49" t="s">
        <v>716</v>
      </c>
      <c r="X1849" s="49" t="s">
        <v>698</v>
      </c>
      <c r="Y1849" s="49" t="s">
        <v>699</v>
      </c>
    </row>
    <row r="1850" spans="1:25" ht="12" customHeight="1">
      <c r="A1850" s="7" t="s">
        <v>1977</v>
      </c>
      <c r="C1850" s="57" t="e">
        <f>_xlfn.XLOOKUP(F1850,truck_and_mark!B:B,truck_and_mark!A:A)</f>
        <v>#N/A</v>
      </c>
      <c r="F1850" s="32" t="s">
        <v>2316</v>
      </c>
      <c r="G1850" s="49" t="s">
        <v>698</v>
      </c>
      <c r="H1850" s="49" t="s">
        <v>699</v>
      </c>
      <c r="I1850" s="49" t="s">
        <v>700</v>
      </c>
      <c r="J1850" s="49">
        <v>1</v>
      </c>
      <c r="K1850" s="49">
        <v>240</v>
      </c>
      <c r="L1850" s="49">
        <v>240</v>
      </c>
      <c r="M1850" s="49">
        <v>242</v>
      </c>
      <c r="N1850" s="49">
        <v>5603149000</v>
      </c>
      <c r="O1850" s="49">
        <v>600</v>
      </c>
      <c r="Q1850" s="49">
        <v>768</v>
      </c>
      <c r="R1850" s="49">
        <v>439.8</v>
      </c>
      <c r="S1850" s="49">
        <v>0.84440000000000004</v>
      </c>
      <c r="T1850" s="49">
        <v>327.36</v>
      </c>
      <c r="U1850" s="49" t="s">
        <v>1979</v>
      </c>
      <c r="V1850" s="49" t="s">
        <v>716</v>
      </c>
      <c r="X1850" s="49" t="s">
        <v>698</v>
      </c>
      <c r="Y1850" s="49" t="s">
        <v>699</v>
      </c>
    </row>
    <row r="1851" spans="1:25" ht="12" customHeight="1">
      <c r="A1851" s="7" t="s">
        <v>1977</v>
      </c>
      <c r="C1851" s="57" t="e">
        <f>_xlfn.XLOOKUP(F1851,truck_and_mark!B:B,truck_and_mark!A:A)</f>
        <v>#N/A</v>
      </c>
      <c r="F1851" s="32" t="s">
        <v>2317</v>
      </c>
      <c r="G1851" s="49" t="s">
        <v>698</v>
      </c>
      <c r="H1851" s="49" t="s">
        <v>699</v>
      </c>
      <c r="I1851" s="49" t="s">
        <v>700</v>
      </c>
      <c r="J1851" s="49">
        <v>1</v>
      </c>
      <c r="K1851" s="49">
        <v>240</v>
      </c>
      <c r="L1851" s="49">
        <v>240</v>
      </c>
      <c r="M1851" s="49">
        <v>242</v>
      </c>
      <c r="N1851" s="49">
        <v>5603149000</v>
      </c>
      <c r="O1851" s="49">
        <v>600</v>
      </c>
      <c r="Q1851" s="49">
        <v>768</v>
      </c>
      <c r="R1851" s="49">
        <v>439.8</v>
      </c>
      <c r="S1851" s="49">
        <v>0.84440000000000004</v>
      </c>
      <c r="T1851" s="49">
        <v>327.36</v>
      </c>
      <c r="U1851" s="49" t="s">
        <v>1979</v>
      </c>
      <c r="V1851" s="49" t="s">
        <v>716</v>
      </c>
      <c r="X1851" s="49" t="s">
        <v>698</v>
      </c>
      <c r="Y1851" s="49" t="s">
        <v>699</v>
      </c>
    </row>
    <row r="1852" spans="1:25" ht="12" customHeight="1">
      <c r="A1852" s="7" t="s">
        <v>1977</v>
      </c>
      <c r="C1852" s="57" t="e">
        <f>_xlfn.XLOOKUP(F1852,truck_and_mark!B:B,truck_and_mark!A:A)</f>
        <v>#N/A</v>
      </c>
      <c r="F1852" s="32" t="s">
        <v>2318</v>
      </c>
      <c r="G1852" s="49" t="s">
        <v>698</v>
      </c>
      <c r="H1852" s="49" t="s">
        <v>699</v>
      </c>
      <c r="I1852" s="49" t="s">
        <v>700</v>
      </c>
      <c r="J1852" s="49">
        <v>1</v>
      </c>
      <c r="K1852" s="49">
        <v>240</v>
      </c>
      <c r="L1852" s="49">
        <v>240</v>
      </c>
      <c r="M1852" s="49">
        <v>242</v>
      </c>
      <c r="N1852" s="49">
        <v>5603149000</v>
      </c>
      <c r="O1852" s="49">
        <v>600</v>
      </c>
      <c r="Q1852" s="49">
        <v>768</v>
      </c>
      <c r="R1852" s="49">
        <v>439.8</v>
      </c>
      <c r="S1852" s="49">
        <v>0.84440000000000004</v>
      </c>
      <c r="T1852" s="49">
        <v>327.36</v>
      </c>
      <c r="U1852" s="49" t="s">
        <v>1979</v>
      </c>
      <c r="V1852" s="49" t="s">
        <v>716</v>
      </c>
      <c r="X1852" s="49" t="s">
        <v>698</v>
      </c>
      <c r="Y1852" s="49" t="s">
        <v>699</v>
      </c>
    </row>
    <row r="1853" spans="1:25" ht="12" customHeight="1">
      <c r="A1853" s="7" t="s">
        <v>1977</v>
      </c>
      <c r="C1853" s="57" t="e">
        <f>_xlfn.XLOOKUP(F1853,truck_and_mark!B:B,truck_and_mark!A:A)</f>
        <v>#N/A</v>
      </c>
      <c r="F1853" s="32" t="s">
        <v>2319</v>
      </c>
      <c r="G1853" s="49" t="s">
        <v>698</v>
      </c>
      <c r="H1853" s="49" t="s">
        <v>699</v>
      </c>
      <c r="I1853" s="49" t="s">
        <v>700</v>
      </c>
      <c r="J1853" s="49">
        <v>1</v>
      </c>
      <c r="K1853" s="49">
        <v>240</v>
      </c>
      <c r="L1853" s="49">
        <v>240</v>
      </c>
      <c r="M1853" s="49">
        <v>242</v>
      </c>
      <c r="N1853" s="49">
        <v>5603149000</v>
      </c>
      <c r="O1853" s="49">
        <v>600</v>
      </c>
      <c r="Q1853" s="49">
        <v>768</v>
      </c>
      <c r="R1853" s="49">
        <v>439.8</v>
      </c>
      <c r="S1853" s="49">
        <v>0.84440000000000004</v>
      </c>
      <c r="T1853" s="49">
        <v>327.36</v>
      </c>
      <c r="U1853" s="49" t="s">
        <v>1979</v>
      </c>
      <c r="V1853" s="49" t="s">
        <v>716</v>
      </c>
      <c r="X1853" s="49" t="s">
        <v>698</v>
      </c>
      <c r="Y1853" s="49" t="s">
        <v>699</v>
      </c>
    </row>
    <row r="1854" spans="1:25" ht="12" customHeight="1">
      <c r="A1854" s="7" t="s">
        <v>1977</v>
      </c>
      <c r="C1854" s="57" t="e">
        <f>_xlfn.XLOOKUP(F1854,truck_and_mark!B:B,truck_and_mark!A:A)</f>
        <v>#N/A</v>
      </c>
      <c r="F1854" s="32" t="s">
        <v>2320</v>
      </c>
      <c r="G1854" s="49" t="s">
        <v>698</v>
      </c>
      <c r="H1854" s="49" t="s">
        <v>699</v>
      </c>
      <c r="I1854" s="49" t="s">
        <v>700</v>
      </c>
      <c r="J1854" s="49">
        <v>1</v>
      </c>
      <c r="K1854" s="49">
        <v>240</v>
      </c>
      <c r="L1854" s="49">
        <v>240</v>
      </c>
      <c r="M1854" s="49">
        <v>242</v>
      </c>
      <c r="N1854" s="49">
        <v>5603149000</v>
      </c>
      <c r="O1854" s="49">
        <v>600</v>
      </c>
      <c r="Q1854" s="49">
        <v>768</v>
      </c>
      <c r="R1854" s="49">
        <v>439.8</v>
      </c>
      <c r="S1854" s="49">
        <v>0.84440000000000004</v>
      </c>
      <c r="T1854" s="49">
        <v>327.36</v>
      </c>
      <c r="U1854" s="49" t="s">
        <v>1979</v>
      </c>
      <c r="V1854" s="49" t="s">
        <v>716</v>
      </c>
      <c r="X1854" s="49" t="s">
        <v>698</v>
      </c>
      <c r="Y1854" s="49" t="s">
        <v>699</v>
      </c>
    </row>
    <row r="1855" spans="1:25" ht="12" customHeight="1">
      <c r="A1855" s="7" t="s">
        <v>1977</v>
      </c>
      <c r="C1855" s="57" t="e">
        <f>_xlfn.XLOOKUP(F1855,truck_and_mark!B:B,truck_and_mark!A:A)</f>
        <v>#N/A</v>
      </c>
      <c r="F1855" s="32" t="s">
        <v>2321</v>
      </c>
      <c r="G1855" s="49" t="s">
        <v>698</v>
      </c>
      <c r="H1855" s="49" t="s">
        <v>699</v>
      </c>
      <c r="I1855" s="49" t="s">
        <v>700</v>
      </c>
      <c r="J1855" s="49">
        <v>1</v>
      </c>
      <c r="K1855" s="49">
        <v>240</v>
      </c>
      <c r="L1855" s="49">
        <v>240</v>
      </c>
      <c r="M1855" s="49">
        <v>242</v>
      </c>
      <c r="N1855" s="49">
        <v>5603149000</v>
      </c>
      <c r="O1855" s="49">
        <v>600</v>
      </c>
      <c r="Q1855" s="49">
        <v>768</v>
      </c>
      <c r="R1855" s="49">
        <v>439.8</v>
      </c>
      <c r="S1855" s="49">
        <v>0.84440000000000004</v>
      </c>
      <c r="T1855" s="49">
        <v>327.36</v>
      </c>
      <c r="U1855" s="49" t="s">
        <v>1979</v>
      </c>
      <c r="V1855" s="49" t="s">
        <v>716</v>
      </c>
      <c r="X1855" s="49" t="s">
        <v>698</v>
      </c>
      <c r="Y1855" s="49" t="s">
        <v>699</v>
      </c>
    </row>
    <row r="1856" spans="1:25" ht="12" customHeight="1">
      <c r="A1856" s="7" t="s">
        <v>1977</v>
      </c>
      <c r="C1856" s="57" t="e">
        <f>_xlfn.XLOOKUP(F1856,truck_and_mark!B:B,truck_and_mark!A:A)</f>
        <v>#N/A</v>
      </c>
      <c r="F1856" s="32" t="s">
        <v>2322</v>
      </c>
      <c r="G1856" s="49" t="s">
        <v>698</v>
      </c>
      <c r="H1856" s="49" t="s">
        <v>699</v>
      </c>
      <c r="I1856" s="49" t="s">
        <v>700</v>
      </c>
      <c r="J1856" s="49">
        <v>1</v>
      </c>
      <c r="K1856" s="49">
        <v>240</v>
      </c>
      <c r="L1856" s="49">
        <v>240</v>
      </c>
      <c r="M1856" s="49">
        <v>242</v>
      </c>
      <c r="N1856" s="49">
        <v>5603149000</v>
      </c>
      <c r="O1856" s="49">
        <v>600</v>
      </c>
      <c r="Q1856" s="49">
        <v>768</v>
      </c>
      <c r="R1856" s="49">
        <v>439.8</v>
      </c>
      <c r="S1856" s="49">
        <v>0.84440000000000004</v>
      </c>
      <c r="T1856" s="49">
        <v>327.36</v>
      </c>
      <c r="U1856" s="49" t="s">
        <v>1979</v>
      </c>
      <c r="V1856" s="49" t="s">
        <v>716</v>
      </c>
      <c r="X1856" s="49" t="s">
        <v>698</v>
      </c>
      <c r="Y1856" s="49" t="s">
        <v>699</v>
      </c>
    </row>
    <row r="1857" spans="1:25" ht="12" customHeight="1">
      <c r="A1857" s="7" t="s">
        <v>1977</v>
      </c>
      <c r="C1857" s="57" t="e">
        <f>_xlfn.XLOOKUP(F1857,truck_and_mark!B:B,truck_and_mark!A:A)</f>
        <v>#N/A</v>
      </c>
      <c r="F1857" s="32" t="s">
        <v>2323</v>
      </c>
      <c r="G1857" s="49" t="s">
        <v>698</v>
      </c>
      <c r="H1857" s="49" t="s">
        <v>699</v>
      </c>
      <c r="I1857" s="49" t="s">
        <v>700</v>
      </c>
      <c r="J1857" s="49">
        <v>1</v>
      </c>
      <c r="K1857" s="49">
        <v>240</v>
      </c>
      <c r="L1857" s="49">
        <v>240</v>
      </c>
      <c r="M1857" s="49">
        <v>242</v>
      </c>
      <c r="N1857" s="49">
        <v>5603149000</v>
      </c>
      <c r="O1857" s="49">
        <v>600</v>
      </c>
      <c r="Q1857" s="49">
        <v>768</v>
      </c>
      <c r="R1857" s="49">
        <v>439.8</v>
      </c>
      <c r="S1857" s="49">
        <v>0.84440000000000004</v>
      </c>
      <c r="T1857" s="49">
        <v>327.36</v>
      </c>
      <c r="U1857" s="49" t="s">
        <v>1979</v>
      </c>
      <c r="V1857" s="49" t="s">
        <v>716</v>
      </c>
      <c r="X1857" s="49" t="s">
        <v>698</v>
      </c>
      <c r="Y1857" s="49" t="s">
        <v>699</v>
      </c>
    </row>
    <row r="1858" spans="1:25" ht="12" customHeight="1">
      <c r="A1858" s="7" t="s">
        <v>1977</v>
      </c>
      <c r="C1858" s="57" t="e">
        <f>_xlfn.XLOOKUP(F1858,truck_and_mark!B:B,truck_and_mark!A:A)</f>
        <v>#N/A</v>
      </c>
      <c r="F1858" s="32" t="s">
        <v>2324</v>
      </c>
      <c r="G1858" s="49" t="s">
        <v>698</v>
      </c>
      <c r="H1858" s="49" t="s">
        <v>699</v>
      </c>
      <c r="I1858" s="49" t="s">
        <v>700</v>
      </c>
      <c r="J1858" s="49">
        <v>1</v>
      </c>
      <c r="K1858" s="49">
        <v>240</v>
      </c>
      <c r="L1858" s="49">
        <v>240</v>
      </c>
      <c r="M1858" s="49">
        <v>242</v>
      </c>
      <c r="N1858" s="49">
        <v>5603149000</v>
      </c>
      <c r="O1858" s="49">
        <v>600</v>
      </c>
      <c r="Q1858" s="49">
        <v>768</v>
      </c>
      <c r="R1858" s="49">
        <v>439.8</v>
      </c>
      <c r="S1858" s="49">
        <v>0.84440000000000004</v>
      </c>
      <c r="T1858" s="49">
        <v>327.36</v>
      </c>
      <c r="U1858" s="49" t="s">
        <v>1979</v>
      </c>
      <c r="V1858" s="49" t="s">
        <v>716</v>
      </c>
      <c r="X1858" s="49" t="s">
        <v>698</v>
      </c>
      <c r="Y1858" s="49" t="s">
        <v>699</v>
      </c>
    </row>
    <row r="1859" spans="1:25" ht="12" customHeight="1">
      <c r="A1859" s="7" t="s">
        <v>1977</v>
      </c>
      <c r="C1859" s="57" t="e">
        <f>_xlfn.XLOOKUP(F1859,truck_and_mark!B:B,truck_and_mark!A:A)</f>
        <v>#N/A</v>
      </c>
      <c r="F1859" s="32" t="s">
        <v>2325</v>
      </c>
      <c r="G1859" s="49" t="s">
        <v>698</v>
      </c>
      <c r="H1859" s="49" t="s">
        <v>699</v>
      </c>
      <c r="I1859" s="49" t="s">
        <v>700</v>
      </c>
      <c r="J1859" s="49">
        <v>1</v>
      </c>
      <c r="K1859" s="49">
        <v>240</v>
      </c>
      <c r="L1859" s="49">
        <v>240</v>
      </c>
      <c r="M1859" s="49">
        <v>242</v>
      </c>
      <c r="N1859" s="49">
        <v>5603149000</v>
      </c>
      <c r="O1859" s="49">
        <v>600</v>
      </c>
      <c r="Q1859" s="49">
        <v>768</v>
      </c>
      <c r="R1859" s="49">
        <v>439.8</v>
      </c>
      <c r="S1859" s="49">
        <v>0.84440000000000004</v>
      </c>
      <c r="T1859" s="49">
        <v>327.36</v>
      </c>
      <c r="U1859" s="49" t="s">
        <v>1979</v>
      </c>
      <c r="V1859" s="49" t="s">
        <v>716</v>
      </c>
      <c r="X1859" s="49" t="s">
        <v>698</v>
      </c>
      <c r="Y1859" s="49" t="s">
        <v>699</v>
      </c>
    </row>
    <row r="1860" spans="1:25" ht="12" customHeight="1">
      <c r="A1860" s="7" t="s">
        <v>1977</v>
      </c>
      <c r="C1860" s="57" t="e">
        <f>_xlfn.XLOOKUP(F1860,truck_and_mark!B:B,truck_and_mark!A:A)</f>
        <v>#N/A</v>
      </c>
      <c r="F1860" s="32" t="s">
        <v>2326</v>
      </c>
      <c r="G1860" s="49" t="s">
        <v>698</v>
      </c>
      <c r="H1860" s="49" t="s">
        <v>699</v>
      </c>
      <c r="I1860" s="49" t="s">
        <v>700</v>
      </c>
      <c r="J1860" s="49">
        <v>1</v>
      </c>
      <c r="K1860" s="49">
        <v>240</v>
      </c>
      <c r="L1860" s="49">
        <v>240</v>
      </c>
      <c r="M1860" s="49">
        <v>242</v>
      </c>
      <c r="N1860" s="49">
        <v>5603149000</v>
      </c>
      <c r="O1860" s="49">
        <v>600</v>
      </c>
      <c r="Q1860" s="49">
        <v>768</v>
      </c>
      <c r="R1860" s="49">
        <v>439.8</v>
      </c>
      <c r="S1860" s="49">
        <v>0.84440000000000004</v>
      </c>
      <c r="T1860" s="49">
        <v>327.36</v>
      </c>
      <c r="U1860" s="49" t="s">
        <v>1979</v>
      </c>
      <c r="V1860" s="49" t="s">
        <v>716</v>
      </c>
      <c r="X1860" s="49" t="s">
        <v>698</v>
      </c>
      <c r="Y1860" s="49" t="s">
        <v>699</v>
      </c>
    </row>
    <row r="1861" spans="1:25" ht="12" customHeight="1">
      <c r="A1861" s="7" t="s">
        <v>1977</v>
      </c>
      <c r="C1861" s="57" t="e">
        <f>_xlfn.XLOOKUP(F1861,truck_and_mark!B:B,truck_and_mark!A:A)</f>
        <v>#N/A</v>
      </c>
      <c r="F1861" s="32" t="s">
        <v>2327</v>
      </c>
      <c r="G1861" s="49" t="s">
        <v>698</v>
      </c>
      <c r="H1861" s="49" t="s">
        <v>699</v>
      </c>
      <c r="I1861" s="49" t="s">
        <v>700</v>
      </c>
      <c r="J1861" s="49">
        <v>1</v>
      </c>
      <c r="K1861" s="49">
        <v>240</v>
      </c>
      <c r="L1861" s="49">
        <v>240</v>
      </c>
      <c r="M1861" s="49">
        <v>242</v>
      </c>
      <c r="N1861" s="49">
        <v>5603149000</v>
      </c>
      <c r="O1861" s="49">
        <v>600</v>
      </c>
      <c r="Q1861" s="49">
        <v>768</v>
      </c>
      <c r="R1861" s="49">
        <v>439.8</v>
      </c>
      <c r="S1861" s="49">
        <v>0.84440000000000004</v>
      </c>
      <c r="T1861" s="49">
        <v>327.36</v>
      </c>
      <c r="U1861" s="49" t="s">
        <v>1979</v>
      </c>
      <c r="V1861" s="49" t="s">
        <v>716</v>
      </c>
      <c r="X1861" s="49" t="s">
        <v>698</v>
      </c>
      <c r="Y1861" s="49" t="s">
        <v>699</v>
      </c>
    </row>
    <row r="1862" spans="1:25" ht="12" customHeight="1">
      <c r="A1862" s="7" t="s">
        <v>1977</v>
      </c>
      <c r="C1862" s="57" t="e">
        <f>_xlfn.XLOOKUP(F1862,truck_and_mark!B:B,truck_and_mark!A:A)</f>
        <v>#N/A</v>
      </c>
      <c r="F1862" s="32" t="s">
        <v>2328</v>
      </c>
      <c r="G1862" s="49" t="s">
        <v>698</v>
      </c>
      <c r="H1862" s="49" t="s">
        <v>699</v>
      </c>
      <c r="I1862" s="49" t="s">
        <v>700</v>
      </c>
      <c r="J1862" s="49">
        <v>1</v>
      </c>
      <c r="K1862" s="49">
        <v>240</v>
      </c>
      <c r="L1862" s="49">
        <v>240</v>
      </c>
      <c r="M1862" s="49">
        <v>242</v>
      </c>
      <c r="N1862" s="49">
        <v>5603149000</v>
      </c>
      <c r="O1862" s="49">
        <v>600</v>
      </c>
      <c r="Q1862" s="49">
        <v>768</v>
      </c>
      <c r="R1862" s="49">
        <v>439.8</v>
      </c>
      <c r="S1862" s="49">
        <v>0.84440000000000004</v>
      </c>
      <c r="T1862" s="49">
        <v>327.36</v>
      </c>
      <c r="U1862" s="49" t="s">
        <v>1979</v>
      </c>
      <c r="V1862" s="49" t="s">
        <v>716</v>
      </c>
      <c r="X1862" s="49" t="s">
        <v>698</v>
      </c>
      <c r="Y1862" s="49" t="s">
        <v>699</v>
      </c>
    </row>
    <row r="1863" spans="1:25" ht="12" customHeight="1">
      <c r="A1863" s="7" t="s">
        <v>1977</v>
      </c>
      <c r="C1863" s="57" t="e">
        <f>_xlfn.XLOOKUP(F1863,truck_and_mark!B:B,truck_and_mark!A:A)</f>
        <v>#N/A</v>
      </c>
      <c r="F1863" s="32" t="s">
        <v>2329</v>
      </c>
      <c r="G1863" s="49" t="s">
        <v>698</v>
      </c>
      <c r="H1863" s="49" t="s">
        <v>699</v>
      </c>
      <c r="I1863" s="49" t="s">
        <v>700</v>
      </c>
      <c r="J1863" s="49">
        <v>1</v>
      </c>
      <c r="K1863" s="49">
        <v>240</v>
      </c>
      <c r="L1863" s="49">
        <v>240</v>
      </c>
      <c r="M1863" s="49">
        <v>242</v>
      </c>
      <c r="N1863" s="49">
        <v>5603149000</v>
      </c>
      <c r="O1863" s="49">
        <v>600</v>
      </c>
      <c r="Q1863" s="49">
        <v>768</v>
      </c>
      <c r="R1863" s="49">
        <v>439.8</v>
      </c>
      <c r="S1863" s="49">
        <v>0.84440000000000004</v>
      </c>
      <c r="T1863" s="49">
        <v>327.36</v>
      </c>
      <c r="U1863" s="49" t="s">
        <v>1979</v>
      </c>
      <c r="V1863" s="49" t="s">
        <v>716</v>
      </c>
      <c r="X1863" s="49" t="s">
        <v>698</v>
      </c>
      <c r="Y1863" s="49" t="s">
        <v>699</v>
      </c>
    </row>
    <row r="1864" spans="1:25" ht="12" customHeight="1">
      <c r="A1864" s="7" t="s">
        <v>1977</v>
      </c>
      <c r="C1864" s="57" t="e">
        <f>_xlfn.XLOOKUP(F1864,truck_and_mark!B:B,truck_and_mark!A:A)</f>
        <v>#N/A</v>
      </c>
      <c r="F1864" s="32" t="s">
        <v>2330</v>
      </c>
      <c r="G1864" s="49" t="s">
        <v>698</v>
      </c>
      <c r="H1864" s="49" t="s">
        <v>699</v>
      </c>
      <c r="I1864" s="49" t="s">
        <v>700</v>
      </c>
      <c r="J1864" s="49">
        <v>1</v>
      </c>
      <c r="K1864" s="49">
        <v>240</v>
      </c>
      <c r="L1864" s="49">
        <v>240</v>
      </c>
      <c r="M1864" s="49">
        <v>242</v>
      </c>
      <c r="N1864" s="49">
        <v>5603149000</v>
      </c>
      <c r="O1864" s="49">
        <v>600</v>
      </c>
      <c r="Q1864" s="49">
        <v>768</v>
      </c>
      <c r="R1864" s="49">
        <v>439.8</v>
      </c>
      <c r="S1864" s="49">
        <v>0.84440000000000004</v>
      </c>
      <c r="T1864" s="49">
        <v>327.36</v>
      </c>
      <c r="U1864" s="49" t="s">
        <v>1979</v>
      </c>
      <c r="V1864" s="49" t="s">
        <v>716</v>
      </c>
      <c r="X1864" s="49" t="s">
        <v>698</v>
      </c>
      <c r="Y1864" s="49" t="s">
        <v>699</v>
      </c>
    </row>
    <row r="1865" spans="1:25" ht="12" customHeight="1">
      <c r="A1865" s="7" t="s">
        <v>1977</v>
      </c>
      <c r="C1865" s="57" t="e">
        <f>_xlfn.XLOOKUP(F1865,truck_and_mark!B:B,truck_and_mark!A:A)</f>
        <v>#N/A</v>
      </c>
      <c r="F1865" s="32" t="s">
        <v>2331</v>
      </c>
      <c r="G1865" s="49" t="s">
        <v>698</v>
      </c>
      <c r="H1865" s="49" t="s">
        <v>699</v>
      </c>
      <c r="I1865" s="49" t="s">
        <v>700</v>
      </c>
      <c r="J1865" s="49">
        <v>1</v>
      </c>
      <c r="K1865" s="49">
        <v>240</v>
      </c>
      <c r="L1865" s="49">
        <v>240</v>
      </c>
      <c r="M1865" s="49">
        <v>242</v>
      </c>
      <c r="N1865" s="49">
        <v>5603149000</v>
      </c>
      <c r="O1865" s="49">
        <v>600</v>
      </c>
      <c r="Q1865" s="49">
        <v>768</v>
      </c>
      <c r="R1865" s="49">
        <v>439.8</v>
      </c>
      <c r="S1865" s="49">
        <v>0.84440000000000004</v>
      </c>
      <c r="T1865" s="49">
        <v>327.36</v>
      </c>
      <c r="U1865" s="49" t="s">
        <v>1979</v>
      </c>
      <c r="V1865" s="49" t="s">
        <v>716</v>
      </c>
      <c r="X1865" s="49" t="s">
        <v>698</v>
      </c>
      <c r="Y1865" s="49" t="s">
        <v>699</v>
      </c>
    </row>
    <row r="1866" spans="1:25" ht="12" customHeight="1">
      <c r="A1866" s="7" t="s">
        <v>1977</v>
      </c>
      <c r="C1866" s="57" t="e">
        <f>_xlfn.XLOOKUP(F1866,truck_and_mark!B:B,truck_and_mark!A:A)</f>
        <v>#N/A</v>
      </c>
      <c r="F1866" s="32" t="s">
        <v>2332</v>
      </c>
      <c r="G1866" s="49" t="s">
        <v>698</v>
      </c>
      <c r="H1866" s="49" t="s">
        <v>699</v>
      </c>
      <c r="I1866" s="49" t="s">
        <v>700</v>
      </c>
      <c r="J1866" s="49">
        <v>1</v>
      </c>
      <c r="K1866" s="49">
        <v>240</v>
      </c>
      <c r="L1866" s="49">
        <v>240</v>
      </c>
      <c r="M1866" s="49">
        <v>242</v>
      </c>
      <c r="N1866" s="49">
        <v>5603149000</v>
      </c>
      <c r="O1866" s="49">
        <v>600</v>
      </c>
      <c r="Q1866" s="49">
        <v>768</v>
      </c>
      <c r="R1866" s="49">
        <v>439.8</v>
      </c>
      <c r="S1866" s="49">
        <v>0.84440000000000004</v>
      </c>
      <c r="T1866" s="49">
        <v>327.36</v>
      </c>
      <c r="U1866" s="49" t="s">
        <v>1979</v>
      </c>
      <c r="V1866" s="49" t="s">
        <v>716</v>
      </c>
      <c r="X1866" s="49" t="s">
        <v>698</v>
      </c>
      <c r="Y1866" s="49" t="s">
        <v>699</v>
      </c>
    </row>
    <row r="1867" spans="1:25" ht="12" customHeight="1">
      <c r="A1867" s="7" t="s">
        <v>1977</v>
      </c>
      <c r="C1867" s="57" t="e">
        <f>_xlfn.XLOOKUP(F1867,truck_and_mark!B:B,truck_and_mark!A:A)</f>
        <v>#N/A</v>
      </c>
      <c r="F1867" s="32" t="s">
        <v>2333</v>
      </c>
      <c r="G1867" s="49" t="s">
        <v>698</v>
      </c>
      <c r="H1867" s="49" t="s">
        <v>699</v>
      </c>
      <c r="I1867" s="49" t="s">
        <v>700</v>
      </c>
      <c r="J1867" s="49">
        <v>1</v>
      </c>
      <c r="K1867" s="49">
        <v>240</v>
      </c>
      <c r="L1867" s="49">
        <v>240</v>
      </c>
      <c r="M1867" s="49">
        <v>242</v>
      </c>
      <c r="N1867" s="49">
        <v>5603149000</v>
      </c>
      <c r="O1867" s="49">
        <v>600</v>
      </c>
      <c r="Q1867" s="49">
        <v>768</v>
      </c>
      <c r="R1867" s="49">
        <v>439.8</v>
      </c>
      <c r="S1867" s="49">
        <v>0.84440000000000004</v>
      </c>
      <c r="T1867" s="49">
        <v>327.36</v>
      </c>
      <c r="U1867" s="49" t="s">
        <v>1979</v>
      </c>
      <c r="V1867" s="49" t="s">
        <v>716</v>
      </c>
      <c r="X1867" s="49" t="s">
        <v>698</v>
      </c>
      <c r="Y1867" s="49" t="s">
        <v>699</v>
      </c>
    </row>
    <row r="1868" spans="1:25" ht="12" customHeight="1">
      <c r="A1868" s="7" t="s">
        <v>1977</v>
      </c>
      <c r="C1868" s="57" t="e">
        <f>_xlfn.XLOOKUP(F1868,truck_and_mark!B:B,truck_and_mark!A:A)</f>
        <v>#N/A</v>
      </c>
      <c r="F1868" s="32" t="s">
        <v>2334</v>
      </c>
      <c r="G1868" s="49" t="s">
        <v>698</v>
      </c>
      <c r="H1868" s="49" t="s">
        <v>699</v>
      </c>
      <c r="I1868" s="49" t="s">
        <v>700</v>
      </c>
      <c r="J1868" s="49">
        <v>1</v>
      </c>
      <c r="K1868" s="49">
        <v>240</v>
      </c>
      <c r="L1868" s="49">
        <v>240</v>
      </c>
      <c r="M1868" s="49">
        <v>242</v>
      </c>
      <c r="N1868" s="49">
        <v>5603149000</v>
      </c>
      <c r="O1868" s="49">
        <v>600</v>
      </c>
      <c r="Q1868" s="49">
        <v>768</v>
      </c>
      <c r="R1868" s="49">
        <v>439.8</v>
      </c>
      <c r="S1868" s="49">
        <v>0.84440000000000004</v>
      </c>
      <c r="T1868" s="49">
        <v>327.36</v>
      </c>
      <c r="U1868" s="49" t="s">
        <v>1979</v>
      </c>
      <c r="V1868" s="49" t="s">
        <v>716</v>
      </c>
      <c r="X1868" s="49" t="s">
        <v>698</v>
      </c>
      <c r="Y1868" s="49" t="s">
        <v>699</v>
      </c>
    </row>
    <row r="1869" spans="1:25" ht="12" customHeight="1">
      <c r="A1869" s="7" t="s">
        <v>1977</v>
      </c>
      <c r="C1869" s="57" t="e">
        <f>_xlfn.XLOOKUP(F1869,truck_and_mark!B:B,truck_and_mark!A:A)</f>
        <v>#N/A</v>
      </c>
      <c r="F1869" s="32" t="s">
        <v>2335</v>
      </c>
      <c r="G1869" s="49" t="s">
        <v>698</v>
      </c>
      <c r="H1869" s="49" t="s">
        <v>699</v>
      </c>
      <c r="I1869" s="49" t="s">
        <v>700</v>
      </c>
      <c r="J1869" s="49">
        <v>1</v>
      </c>
      <c r="K1869" s="49">
        <v>240</v>
      </c>
      <c r="L1869" s="49">
        <v>240</v>
      </c>
      <c r="M1869" s="49">
        <v>242</v>
      </c>
      <c r="N1869" s="49">
        <v>5603149000</v>
      </c>
      <c r="O1869" s="49">
        <v>600</v>
      </c>
      <c r="Q1869" s="49">
        <v>768</v>
      </c>
      <c r="R1869" s="49">
        <v>439.8</v>
      </c>
      <c r="S1869" s="49">
        <v>0.84440000000000004</v>
      </c>
      <c r="T1869" s="49">
        <v>327.36</v>
      </c>
      <c r="U1869" s="49" t="s">
        <v>1979</v>
      </c>
      <c r="V1869" s="49" t="s">
        <v>716</v>
      </c>
      <c r="X1869" s="49" t="s">
        <v>698</v>
      </c>
      <c r="Y1869" s="49" t="s">
        <v>699</v>
      </c>
    </row>
    <row r="1870" spans="1:25" ht="12" customHeight="1">
      <c r="A1870" s="7" t="s">
        <v>1977</v>
      </c>
      <c r="C1870" s="57" t="e">
        <f>_xlfn.XLOOKUP(F1870,truck_and_mark!B:B,truck_and_mark!A:A)</f>
        <v>#N/A</v>
      </c>
      <c r="F1870" s="32" t="s">
        <v>2336</v>
      </c>
      <c r="G1870" s="49" t="s">
        <v>698</v>
      </c>
      <c r="H1870" s="49" t="s">
        <v>699</v>
      </c>
      <c r="I1870" s="49" t="s">
        <v>700</v>
      </c>
      <c r="J1870" s="49">
        <v>1</v>
      </c>
      <c r="K1870" s="49">
        <v>240</v>
      </c>
      <c r="L1870" s="49">
        <v>240</v>
      </c>
      <c r="M1870" s="49">
        <v>242</v>
      </c>
      <c r="N1870" s="49">
        <v>5603149000</v>
      </c>
      <c r="O1870" s="49">
        <v>600</v>
      </c>
      <c r="Q1870" s="49">
        <v>768</v>
      </c>
      <c r="R1870" s="49">
        <v>439.8</v>
      </c>
      <c r="S1870" s="49">
        <v>0.84440000000000004</v>
      </c>
      <c r="T1870" s="49">
        <v>327.36</v>
      </c>
      <c r="U1870" s="49" t="s">
        <v>1979</v>
      </c>
      <c r="V1870" s="49" t="s">
        <v>716</v>
      </c>
      <c r="X1870" s="49" t="s">
        <v>698</v>
      </c>
      <c r="Y1870" s="49" t="s">
        <v>699</v>
      </c>
    </row>
    <row r="1871" spans="1:25" ht="12" customHeight="1">
      <c r="A1871" s="7" t="s">
        <v>1977</v>
      </c>
      <c r="C1871" s="57" t="e">
        <f>_xlfn.XLOOKUP(F1871,truck_and_mark!B:B,truck_and_mark!A:A)</f>
        <v>#N/A</v>
      </c>
      <c r="F1871" s="32" t="s">
        <v>2337</v>
      </c>
      <c r="G1871" s="49" t="s">
        <v>698</v>
      </c>
      <c r="H1871" s="49" t="s">
        <v>699</v>
      </c>
      <c r="I1871" s="49" t="s">
        <v>700</v>
      </c>
      <c r="J1871" s="49">
        <v>1</v>
      </c>
      <c r="K1871" s="49">
        <v>240</v>
      </c>
      <c r="L1871" s="49">
        <v>240</v>
      </c>
      <c r="M1871" s="49">
        <v>242</v>
      </c>
      <c r="N1871" s="49">
        <v>5603149000</v>
      </c>
      <c r="O1871" s="49">
        <v>600</v>
      </c>
      <c r="Q1871" s="49">
        <v>768</v>
      </c>
      <c r="R1871" s="49">
        <v>439.8</v>
      </c>
      <c r="S1871" s="49">
        <v>0.84440000000000004</v>
      </c>
      <c r="T1871" s="49">
        <v>327.36</v>
      </c>
      <c r="U1871" s="49" t="s">
        <v>1979</v>
      </c>
      <c r="V1871" s="49" t="s">
        <v>716</v>
      </c>
      <c r="X1871" s="49" t="s">
        <v>698</v>
      </c>
      <c r="Y1871" s="49" t="s">
        <v>699</v>
      </c>
    </row>
    <row r="1872" spans="1:25" ht="12" customHeight="1">
      <c r="A1872" s="7" t="s">
        <v>1977</v>
      </c>
      <c r="C1872" s="57" t="e">
        <f>_xlfn.XLOOKUP(F1872,truck_and_mark!B:B,truck_and_mark!A:A)</f>
        <v>#N/A</v>
      </c>
      <c r="F1872" s="32" t="s">
        <v>2338</v>
      </c>
      <c r="G1872" s="49" t="s">
        <v>698</v>
      </c>
      <c r="H1872" s="49" t="s">
        <v>699</v>
      </c>
      <c r="I1872" s="49" t="s">
        <v>700</v>
      </c>
      <c r="J1872" s="49">
        <v>1</v>
      </c>
      <c r="K1872" s="49">
        <v>240</v>
      </c>
      <c r="L1872" s="49">
        <v>240</v>
      </c>
      <c r="M1872" s="49">
        <v>242</v>
      </c>
      <c r="N1872" s="49">
        <v>5603149000</v>
      </c>
      <c r="O1872" s="49">
        <v>600</v>
      </c>
      <c r="Q1872" s="49">
        <v>768</v>
      </c>
      <c r="R1872" s="49">
        <v>439.8</v>
      </c>
      <c r="S1872" s="49">
        <v>0.84440000000000004</v>
      </c>
      <c r="T1872" s="49">
        <v>327.36</v>
      </c>
      <c r="U1872" s="49" t="s">
        <v>1979</v>
      </c>
      <c r="V1872" s="49" t="s">
        <v>716</v>
      </c>
      <c r="X1872" s="49" t="s">
        <v>698</v>
      </c>
      <c r="Y1872" s="49" t="s">
        <v>699</v>
      </c>
    </row>
    <row r="1873" spans="1:25" ht="12" customHeight="1">
      <c r="A1873" s="7" t="s">
        <v>1977</v>
      </c>
      <c r="C1873" s="57" t="e">
        <f>_xlfn.XLOOKUP(F1873,truck_and_mark!B:B,truck_and_mark!A:A)</f>
        <v>#N/A</v>
      </c>
      <c r="F1873" s="32" t="s">
        <v>2339</v>
      </c>
      <c r="G1873" s="49" t="s">
        <v>698</v>
      </c>
      <c r="H1873" s="49" t="s">
        <v>699</v>
      </c>
      <c r="I1873" s="49" t="s">
        <v>700</v>
      </c>
      <c r="J1873" s="49">
        <v>1</v>
      </c>
      <c r="K1873" s="49">
        <v>240</v>
      </c>
      <c r="L1873" s="49">
        <v>240</v>
      </c>
      <c r="M1873" s="49">
        <v>242</v>
      </c>
      <c r="N1873" s="49">
        <v>5603149000</v>
      </c>
      <c r="O1873" s="49">
        <v>600</v>
      </c>
      <c r="Q1873" s="49">
        <v>768</v>
      </c>
      <c r="R1873" s="49">
        <v>439.8</v>
      </c>
      <c r="S1873" s="49">
        <v>0.84440000000000004</v>
      </c>
      <c r="T1873" s="49">
        <v>327.36</v>
      </c>
      <c r="U1873" s="49" t="s">
        <v>1979</v>
      </c>
      <c r="V1873" s="49" t="s">
        <v>716</v>
      </c>
      <c r="X1873" s="49" t="s">
        <v>698</v>
      </c>
      <c r="Y1873" s="49" t="s">
        <v>699</v>
      </c>
    </row>
    <row r="1874" spans="1:25" ht="12" customHeight="1">
      <c r="A1874" s="7" t="s">
        <v>1977</v>
      </c>
      <c r="C1874" s="57" t="e">
        <f>_xlfn.XLOOKUP(F1874,truck_and_mark!B:B,truck_and_mark!A:A)</f>
        <v>#N/A</v>
      </c>
      <c r="F1874" s="32" t="s">
        <v>2340</v>
      </c>
      <c r="G1874" s="49" t="s">
        <v>698</v>
      </c>
      <c r="H1874" s="49" t="s">
        <v>699</v>
      </c>
      <c r="I1874" s="49" t="s">
        <v>700</v>
      </c>
      <c r="J1874" s="49">
        <v>1</v>
      </c>
      <c r="K1874" s="49">
        <v>240</v>
      </c>
      <c r="L1874" s="49">
        <v>240</v>
      </c>
      <c r="M1874" s="49">
        <v>242</v>
      </c>
      <c r="N1874" s="49">
        <v>5603149000</v>
      </c>
      <c r="O1874" s="49">
        <v>600</v>
      </c>
      <c r="Q1874" s="49">
        <v>768</v>
      </c>
      <c r="R1874" s="49">
        <v>439.8</v>
      </c>
      <c r="S1874" s="49">
        <v>0.84440000000000004</v>
      </c>
      <c r="T1874" s="49">
        <v>327.36</v>
      </c>
      <c r="U1874" s="49" t="s">
        <v>1979</v>
      </c>
      <c r="V1874" s="49" t="s">
        <v>716</v>
      </c>
      <c r="X1874" s="49" t="s">
        <v>698</v>
      </c>
      <c r="Y1874" s="49" t="s">
        <v>699</v>
      </c>
    </row>
    <row r="1875" spans="1:25" ht="12" customHeight="1">
      <c r="A1875" s="7" t="s">
        <v>1977</v>
      </c>
      <c r="C1875" s="57" t="e">
        <f>_xlfn.XLOOKUP(F1875,truck_and_mark!B:B,truck_and_mark!A:A)</f>
        <v>#N/A</v>
      </c>
      <c r="F1875" s="32" t="s">
        <v>2341</v>
      </c>
      <c r="G1875" s="49" t="s">
        <v>698</v>
      </c>
      <c r="H1875" s="49" t="s">
        <v>699</v>
      </c>
      <c r="I1875" s="49" t="s">
        <v>700</v>
      </c>
      <c r="J1875" s="49">
        <v>1</v>
      </c>
      <c r="K1875" s="49">
        <v>240</v>
      </c>
      <c r="L1875" s="49">
        <v>240</v>
      </c>
      <c r="M1875" s="49">
        <v>242</v>
      </c>
      <c r="N1875" s="49">
        <v>5603149000</v>
      </c>
      <c r="O1875" s="49">
        <v>600</v>
      </c>
      <c r="Q1875" s="49">
        <v>768</v>
      </c>
      <c r="R1875" s="49">
        <v>439.8</v>
      </c>
      <c r="S1875" s="49">
        <v>0.84440000000000004</v>
      </c>
      <c r="T1875" s="49">
        <v>327.36</v>
      </c>
      <c r="U1875" s="49" t="s">
        <v>1979</v>
      </c>
      <c r="V1875" s="49" t="s">
        <v>716</v>
      </c>
      <c r="X1875" s="49" t="s">
        <v>698</v>
      </c>
      <c r="Y1875" s="49" t="s">
        <v>699</v>
      </c>
    </row>
    <row r="1876" spans="1:25" ht="12" customHeight="1">
      <c r="A1876" s="7" t="s">
        <v>1977</v>
      </c>
      <c r="C1876" s="57" t="e">
        <f>_xlfn.XLOOKUP(F1876,truck_and_mark!B:B,truck_and_mark!A:A)</f>
        <v>#N/A</v>
      </c>
      <c r="F1876" s="32" t="s">
        <v>2342</v>
      </c>
      <c r="G1876" s="49" t="s">
        <v>698</v>
      </c>
      <c r="H1876" s="49" t="s">
        <v>699</v>
      </c>
      <c r="I1876" s="49" t="s">
        <v>700</v>
      </c>
      <c r="J1876" s="49">
        <v>1</v>
      </c>
      <c r="K1876" s="49">
        <v>240</v>
      </c>
      <c r="L1876" s="49">
        <v>240</v>
      </c>
      <c r="M1876" s="49">
        <v>242</v>
      </c>
      <c r="N1876" s="49">
        <v>5603149000</v>
      </c>
      <c r="O1876" s="49">
        <v>600</v>
      </c>
      <c r="Q1876" s="49">
        <v>768</v>
      </c>
      <c r="R1876" s="49">
        <v>439.8</v>
      </c>
      <c r="S1876" s="49">
        <v>0.84440000000000004</v>
      </c>
      <c r="T1876" s="49">
        <v>327.36</v>
      </c>
      <c r="U1876" s="49" t="s">
        <v>1979</v>
      </c>
      <c r="V1876" s="49" t="s">
        <v>716</v>
      </c>
      <c r="X1876" s="49" t="s">
        <v>698</v>
      </c>
      <c r="Y1876" s="49" t="s">
        <v>699</v>
      </c>
    </row>
    <row r="1877" spans="1:25" ht="12" customHeight="1">
      <c r="A1877" s="7" t="s">
        <v>1977</v>
      </c>
      <c r="C1877" s="57" t="e">
        <f>_xlfn.XLOOKUP(F1877,truck_and_mark!B:B,truck_and_mark!A:A)</f>
        <v>#N/A</v>
      </c>
      <c r="F1877" s="32" t="s">
        <v>2343</v>
      </c>
      <c r="G1877" s="49" t="s">
        <v>698</v>
      </c>
      <c r="H1877" s="49" t="s">
        <v>699</v>
      </c>
      <c r="I1877" s="49" t="s">
        <v>700</v>
      </c>
      <c r="J1877" s="49">
        <v>1</v>
      </c>
      <c r="K1877" s="49">
        <v>240</v>
      </c>
      <c r="L1877" s="49">
        <v>240</v>
      </c>
      <c r="M1877" s="49">
        <v>242</v>
      </c>
      <c r="N1877" s="49">
        <v>5603149000</v>
      </c>
      <c r="O1877" s="49">
        <v>600</v>
      </c>
      <c r="Q1877" s="49">
        <v>768</v>
      </c>
      <c r="R1877" s="49">
        <v>439.8</v>
      </c>
      <c r="S1877" s="49">
        <v>0.84440000000000004</v>
      </c>
      <c r="T1877" s="49">
        <v>327.36</v>
      </c>
      <c r="U1877" s="49" t="s">
        <v>1979</v>
      </c>
      <c r="V1877" s="49" t="s">
        <v>716</v>
      </c>
      <c r="X1877" s="49" t="s">
        <v>698</v>
      </c>
      <c r="Y1877" s="49" t="s">
        <v>699</v>
      </c>
    </row>
    <row r="1878" spans="1:25" ht="12" customHeight="1">
      <c r="A1878" s="7" t="s">
        <v>1977</v>
      </c>
      <c r="C1878" s="57" t="e">
        <f>_xlfn.XLOOKUP(F1878,truck_and_mark!B:B,truck_and_mark!A:A)</f>
        <v>#N/A</v>
      </c>
      <c r="F1878" s="32" t="s">
        <v>2344</v>
      </c>
      <c r="G1878" s="49" t="s">
        <v>698</v>
      </c>
      <c r="H1878" s="49" t="s">
        <v>699</v>
      </c>
      <c r="I1878" s="49" t="s">
        <v>700</v>
      </c>
      <c r="J1878" s="49">
        <v>1</v>
      </c>
      <c r="K1878" s="49">
        <v>240</v>
      </c>
      <c r="L1878" s="49">
        <v>240</v>
      </c>
      <c r="M1878" s="49">
        <v>242</v>
      </c>
      <c r="N1878" s="49">
        <v>5603149000</v>
      </c>
      <c r="O1878" s="49">
        <v>600</v>
      </c>
      <c r="Q1878" s="49">
        <v>768</v>
      </c>
      <c r="R1878" s="49">
        <v>439.8</v>
      </c>
      <c r="S1878" s="49">
        <v>0.84440000000000004</v>
      </c>
      <c r="T1878" s="49">
        <v>327.36</v>
      </c>
      <c r="U1878" s="49" t="s">
        <v>1979</v>
      </c>
      <c r="V1878" s="49" t="s">
        <v>716</v>
      </c>
      <c r="X1878" s="49" t="s">
        <v>698</v>
      </c>
      <c r="Y1878" s="49" t="s">
        <v>699</v>
      </c>
    </row>
    <row r="1879" spans="1:25" ht="12" customHeight="1">
      <c r="A1879" s="7" t="s">
        <v>1977</v>
      </c>
      <c r="C1879" s="57" t="e">
        <f>_xlfn.XLOOKUP(F1879,truck_and_mark!B:B,truck_and_mark!A:A)</f>
        <v>#N/A</v>
      </c>
      <c r="F1879" s="32" t="s">
        <v>2345</v>
      </c>
      <c r="G1879" s="49" t="s">
        <v>698</v>
      </c>
      <c r="H1879" s="49" t="s">
        <v>699</v>
      </c>
      <c r="I1879" s="49" t="s">
        <v>700</v>
      </c>
      <c r="J1879" s="49">
        <v>1</v>
      </c>
      <c r="K1879" s="49">
        <v>240</v>
      </c>
      <c r="L1879" s="49">
        <v>240</v>
      </c>
      <c r="M1879" s="49">
        <v>242</v>
      </c>
      <c r="N1879" s="49">
        <v>5603149000</v>
      </c>
      <c r="O1879" s="49">
        <v>600</v>
      </c>
      <c r="Q1879" s="49">
        <v>768</v>
      </c>
      <c r="R1879" s="49">
        <v>439.8</v>
      </c>
      <c r="S1879" s="49">
        <v>0.84440000000000004</v>
      </c>
      <c r="T1879" s="49">
        <v>327.36</v>
      </c>
      <c r="U1879" s="49" t="s">
        <v>1979</v>
      </c>
      <c r="V1879" s="49" t="s">
        <v>716</v>
      </c>
      <c r="X1879" s="49" t="s">
        <v>698</v>
      </c>
      <c r="Y1879" s="49" t="s">
        <v>699</v>
      </c>
    </row>
    <row r="1880" spans="1:25" ht="12" customHeight="1">
      <c r="A1880" s="7" t="s">
        <v>1977</v>
      </c>
      <c r="C1880" s="57" t="e">
        <f>_xlfn.XLOOKUP(F1880,truck_and_mark!B:B,truck_and_mark!A:A)</f>
        <v>#N/A</v>
      </c>
      <c r="F1880" s="32" t="s">
        <v>2346</v>
      </c>
      <c r="G1880" s="49" t="s">
        <v>698</v>
      </c>
      <c r="H1880" s="49" t="s">
        <v>699</v>
      </c>
      <c r="I1880" s="49" t="s">
        <v>700</v>
      </c>
      <c r="J1880" s="49">
        <v>1</v>
      </c>
      <c r="K1880" s="49">
        <v>240</v>
      </c>
      <c r="L1880" s="49">
        <v>240</v>
      </c>
      <c r="M1880" s="49">
        <v>242</v>
      </c>
      <c r="N1880" s="49">
        <v>5603149000</v>
      </c>
      <c r="O1880" s="49">
        <v>600</v>
      </c>
      <c r="Q1880" s="49">
        <v>768</v>
      </c>
      <c r="R1880" s="49">
        <v>439.8</v>
      </c>
      <c r="S1880" s="49">
        <v>0.84440000000000004</v>
      </c>
      <c r="T1880" s="49">
        <v>327.36</v>
      </c>
      <c r="U1880" s="49" t="s">
        <v>1979</v>
      </c>
      <c r="V1880" s="49" t="s">
        <v>716</v>
      </c>
      <c r="X1880" s="49" t="s">
        <v>698</v>
      </c>
      <c r="Y1880" s="49" t="s">
        <v>699</v>
      </c>
    </row>
    <row r="1881" spans="1:25" ht="12" customHeight="1">
      <c r="A1881" s="7" t="s">
        <v>1977</v>
      </c>
      <c r="C1881" s="57" t="e">
        <f>_xlfn.XLOOKUP(F1881,truck_and_mark!B:B,truck_and_mark!A:A)</f>
        <v>#N/A</v>
      </c>
      <c r="F1881" s="32" t="s">
        <v>2347</v>
      </c>
      <c r="G1881" s="49" t="s">
        <v>698</v>
      </c>
      <c r="H1881" s="49" t="s">
        <v>699</v>
      </c>
      <c r="I1881" s="49" t="s">
        <v>700</v>
      </c>
      <c r="J1881" s="49">
        <v>1</v>
      </c>
      <c r="K1881" s="49">
        <v>240</v>
      </c>
      <c r="L1881" s="49">
        <v>240</v>
      </c>
      <c r="M1881" s="49">
        <v>242</v>
      </c>
      <c r="N1881" s="49">
        <v>5603149000</v>
      </c>
      <c r="O1881" s="49">
        <v>600</v>
      </c>
      <c r="Q1881" s="49">
        <v>768</v>
      </c>
      <c r="R1881" s="49">
        <v>439.8</v>
      </c>
      <c r="S1881" s="49">
        <v>0.84440000000000004</v>
      </c>
      <c r="T1881" s="49">
        <v>327.36</v>
      </c>
      <c r="U1881" s="49" t="s">
        <v>1979</v>
      </c>
      <c r="V1881" s="49" t="s">
        <v>716</v>
      </c>
      <c r="X1881" s="49" t="s">
        <v>698</v>
      </c>
      <c r="Y1881" s="49" t="s">
        <v>699</v>
      </c>
    </row>
    <row r="1882" spans="1:25" ht="12" customHeight="1">
      <c r="A1882" s="7" t="s">
        <v>1977</v>
      </c>
      <c r="C1882" s="57" t="e">
        <f>_xlfn.XLOOKUP(F1882,truck_and_mark!B:B,truck_and_mark!A:A)</f>
        <v>#N/A</v>
      </c>
      <c r="F1882" s="32" t="s">
        <v>2348</v>
      </c>
      <c r="G1882" s="49" t="s">
        <v>698</v>
      </c>
      <c r="H1882" s="49" t="s">
        <v>699</v>
      </c>
      <c r="I1882" s="49" t="s">
        <v>700</v>
      </c>
      <c r="J1882" s="49">
        <v>1</v>
      </c>
      <c r="K1882" s="49">
        <v>240</v>
      </c>
      <c r="L1882" s="49">
        <v>240</v>
      </c>
      <c r="M1882" s="49">
        <v>242</v>
      </c>
      <c r="N1882" s="49">
        <v>5603149000</v>
      </c>
      <c r="O1882" s="49">
        <v>600</v>
      </c>
      <c r="Q1882" s="49">
        <v>768</v>
      </c>
      <c r="R1882" s="49">
        <v>439.8</v>
      </c>
      <c r="S1882" s="49">
        <v>0.84440000000000004</v>
      </c>
      <c r="T1882" s="49">
        <v>327.36</v>
      </c>
      <c r="U1882" s="49" t="s">
        <v>1979</v>
      </c>
      <c r="V1882" s="49" t="s">
        <v>716</v>
      </c>
      <c r="X1882" s="49" t="s">
        <v>698</v>
      </c>
      <c r="Y1882" s="49" t="s">
        <v>699</v>
      </c>
    </row>
    <row r="1883" spans="1:25" ht="12" customHeight="1">
      <c r="A1883" s="7" t="s">
        <v>1977</v>
      </c>
      <c r="C1883" s="57" t="e">
        <f>_xlfn.XLOOKUP(F1883,truck_and_mark!B:B,truck_and_mark!A:A)</f>
        <v>#N/A</v>
      </c>
      <c r="F1883" s="32" t="s">
        <v>2349</v>
      </c>
      <c r="G1883" s="49" t="s">
        <v>698</v>
      </c>
      <c r="H1883" s="49" t="s">
        <v>699</v>
      </c>
      <c r="I1883" s="49" t="s">
        <v>700</v>
      </c>
      <c r="J1883" s="49">
        <v>1</v>
      </c>
      <c r="K1883" s="49">
        <v>240</v>
      </c>
      <c r="L1883" s="49">
        <v>240</v>
      </c>
      <c r="M1883" s="49">
        <v>242</v>
      </c>
      <c r="N1883" s="49">
        <v>5603149000</v>
      </c>
      <c r="O1883" s="49">
        <v>600</v>
      </c>
      <c r="Q1883" s="49">
        <v>768</v>
      </c>
      <c r="R1883" s="49">
        <v>439.8</v>
      </c>
      <c r="S1883" s="49">
        <v>0.84440000000000004</v>
      </c>
      <c r="T1883" s="49">
        <v>327.36</v>
      </c>
      <c r="U1883" s="49" t="s">
        <v>1979</v>
      </c>
      <c r="V1883" s="49" t="s">
        <v>716</v>
      </c>
      <c r="X1883" s="49" t="s">
        <v>698</v>
      </c>
      <c r="Y1883" s="49" t="s">
        <v>699</v>
      </c>
    </row>
    <row r="1884" spans="1:25" ht="12" customHeight="1">
      <c r="A1884" s="7" t="s">
        <v>1977</v>
      </c>
      <c r="C1884" s="57" t="e">
        <f>_xlfn.XLOOKUP(F1884,truck_and_mark!B:B,truck_and_mark!A:A)</f>
        <v>#N/A</v>
      </c>
      <c r="F1884" s="32" t="s">
        <v>2350</v>
      </c>
      <c r="G1884" s="49" t="s">
        <v>698</v>
      </c>
      <c r="H1884" s="49" t="s">
        <v>699</v>
      </c>
      <c r="I1884" s="49" t="s">
        <v>700</v>
      </c>
      <c r="J1884" s="49">
        <v>1</v>
      </c>
      <c r="K1884" s="49">
        <v>240</v>
      </c>
      <c r="L1884" s="49">
        <v>240</v>
      </c>
      <c r="M1884" s="49">
        <v>242</v>
      </c>
      <c r="N1884" s="49">
        <v>5603149000</v>
      </c>
      <c r="O1884" s="49">
        <v>600</v>
      </c>
      <c r="Q1884" s="49">
        <v>768</v>
      </c>
      <c r="R1884" s="49">
        <v>439.8</v>
      </c>
      <c r="S1884" s="49">
        <v>0.84440000000000004</v>
      </c>
      <c r="T1884" s="49">
        <v>327.36</v>
      </c>
      <c r="U1884" s="49" t="s">
        <v>1979</v>
      </c>
      <c r="V1884" s="49" t="s">
        <v>716</v>
      </c>
      <c r="X1884" s="49" t="s">
        <v>698</v>
      </c>
      <c r="Y1884" s="49" t="s">
        <v>699</v>
      </c>
    </row>
    <row r="1885" spans="1:25" ht="12" customHeight="1">
      <c r="A1885" s="7" t="s">
        <v>1977</v>
      </c>
      <c r="C1885" s="57" t="e">
        <f>_xlfn.XLOOKUP(F1885,truck_and_mark!B:B,truck_and_mark!A:A)</f>
        <v>#N/A</v>
      </c>
      <c r="F1885" s="32" t="s">
        <v>2351</v>
      </c>
      <c r="G1885" s="49" t="s">
        <v>698</v>
      </c>
      <c r="H1885" s="49" t="s">
        <v>699</v>
      </c>
      <c r="I1885" s="49" t="s">
        <v>700</v>
      </c>
      <c r="J1885" s="49">
        <v>1</v>
      </c>
      <c r="K1885" s="49">
        <v>240</v>
      </c>
      <c r="L1885" s="49">
        <v>240</v>
      </c>
      <c r="M1885" s="49">
        <v>242</v>
      </c>
      <c r="N1885" s="49">
        <v>5603149000</v>
      </c>
      <c r="O1885" s="49">
        <v>600</v>
      </c>
      <c r="Q1885" s="49">
        <v>768</v>
      </c>
      <c r="R1885" s="49">
        <v>439.8</v>
      </c>
      <c r="S1885" s="49">
        <v>0.84440000000000004</v>
      </c>
      <c r="T1885" s="49">
        <v>327.36</v>
      </c>
      <c r="U1885" s="49" t="s">
        <v>1979</v>
      </c>
      <c r="V1885" s="49" t="s">
        <v>716</v>
      </c>
      <c r="X1885" s="49" t="s">
        <v>698</v>
      </c>
      <c r="Y1885" s="49" t="s">
        <v>699</v>
      </c>
    </row>
    <row r="1886" spans="1:25" ht="12" customHeight="1">
      <c r="A1886" s="7" t="s">
        <v>1977</v>
      </c>
      <c r="C1886" s="57" t="e">
        <f>_xlfn.XLOOKUP(F1886,truck_and_mark!B:B,truck_and_mark!A:A)</f>
        <v>#N/A</v>
      </c>
      <c r="F1886" s="32" t="s">
        <v>2352</v>
      </c>
      <c r="G1886" s="49" t="s">
        <v>698</v>
      </c>
      <c r="H1886" s="49" t="s">
        <v>699</v>
      </c>
      <c r="I1886" s="49" t="s">
        <v>700</v>
      </c>
      <c r="J1886" s="49">
        <v>1</v>
      </c>
      <c r="K1886" s="49">
        <v>240</v>
      </c>
      <c r="L1886" s="49">
        <v>240</v>
      </c>
      <c r="M1886" s="49">
        <v>242</v>
      </c>
      <c r="N1886" s="49">
        <v>5603149000</v>
      </c>
      <c r="O1886" s="49">
        <v>600</v>
      </c>
      <c r="Q1886" s="49">
        <v>768</v>
      </c>
      <c r="R1886" s="49">
        <v>439.8</v>
      </c>
      <c r="S1886" s="49">
        <v>0.84440000000000004</v>
      </c>
      <c r="T1886" s="49">
        <v>327.36</v>
      </c>
      <c r="U1886" s="49" t="s">
        <v>1979</v>
      </c>
      <c r="V1886" s="49" t="s">
        <v>716</v>
      </c>
      <c r="X1886" s="49" t="s">
        <v>698</v>
      </c>
      <c r="Y1886" s="49" t="s">
        <v>699</v>
      </c>
    </row>
    <row r="1887" spans="1:25" ht="12" customHeight="1">
      <c r="A1887" s="7" t="s">
        <v>1977</v>
      </c>
      <c r="C1887" s="57" t="e">
        <f>_xlfn.XLOOKUP(F1887,truck_and_mark!B:B,truck_and_mark!A:A)</f>
        <v>#N/A</v>
      </c>
      <c r="F1887" s="32" t="s">
        <v>2353</v>
      </c>
      <c r="G1887" s="49" t="s">
        <v>698</v>
      </c>
      <c r="H1887" s="49" t="s">
        <v>699</v>
      </c>
      <c r="I1887" s="49" t="s">
        <v>700</v>
      </c>
      <c r="J1887" s="49">
        <v>1</v>
      </c>
      <c r="K1887" s="49">
        <v>240</v>
      </c>
      <c r="L1887" s="49">
        <v>240</v>
      </c>
      <c r="M1887" s="49">
        <v>242</v>
      </c>
      <c r="N1887" s="49">
        <v>5603149000</v>
      </c>
      <c r="O1887" s="49">
        <v>600</v>
      </c>
      <c r="Q1887" s="49">
        <v>768</v>
      </c>
      <c r="R1887" s="49">
        <v>439.8</v>
      </c>
      <c r="S1887" s="49">
        <v>0.84440000000000004</v>
      </c>
      <c r="T1887" s="49">
        <v>327.36</v>
      </c>
      <c r="U1887" s="49" t="s">
        <v>1979</v>
      </c>
      <c r="V1887" s="49" t="s">
        <v>716</v>
      </c>
      <c r="X1887" s="49" t="s">
        <v>698</v>
      </c>
      <c r="Y1887" s="49" t="s">
        <v>699</v>
      </c>
    </row>
    <row r="1888" spans="1:25" ht="12" customHeight="1">
      <c r="A1888" s="7" t="s">
        <v>1977</v>
      </c>
      <c r="C1888" s="57" t="e">
        <f>_xlfn.XLOOKUP(F1888,truck_and_mark!B:B,truck_and_mark!A:A)</f>
        <v>#N/A</v>
      </c>
      <c r="F1888" s="32" t="s">
        <v>2354</v>
      </c>
      <c r="G1888" s="49" t="s">
        <v>698</v>
      </c>
      <c r="H1888" s="49" t="s">
        <v>699</v>
      </c>
      <c r="I1888" s="49" t="s">
        <v>700</v>
      </c>
      <c r="J1888" s="49">
        <v>1</v>
      </c>
      <c r="K1888" s="49">
        <v>240</v>
      </c>
      <c r="L1888" s="49">
        <v>240</v>
      </c>
      <c r="M1888" s="49">
        <v>242</v>
      </c>
      <c r="N1888" s="49">
        <v>5603149000</v>
      </c>
      <c r="O1888" s="49">
        <v>600</v>
      </c>
      <c r="Q1888" s="49">
        <v>768</v>
      </c>
      <c r="R1888" s="49">
        <v>439.8</v>
      </c>
      <c r="S1888" s="49">
        <v>0.84440000000000004</v>
      </c>
      <c r="T1888" s="49">
        <v>327.36</v>
      </c>
      <c r="U1888" s="49" t="s">
        <v>1979</v>
      </c>
      <c r="V1888" s="49" t="s">
        <v>716</v>
      </c>
      <c r="X1888" s="49" t="s">
        <v>698</v>
      </c>
      <c r="Y1888" s="49" t="s">
        <v>699</v>
      </c>
    </row>
    <row r="1889" spans="1:25" ht="12" customHeight="1">
      <c r="A1889" s="7" t="s">
        <v>1977</v>
      </c>
      <c r="C1889" s="57" t="e">
        <f>_xlfn.XLOOKUP(F1889,truck_and_mark!B:B,truck_and_mark!A:A)</f>
        <v>#N/A</v>
      </c>
      <c r="F1889" s="32" t="s">
        <v>2355</v>
      </c>
      <c r="G1889" s="49" t="s">
        <v>698</v>
      </c>
      <c r="H1889" s="49" t="s">
        <v>699</v>
      </c>
      <c r="I1889" s="49" t="s">
        <v>700</v>
      </c>
      <c r="J1889" s="49">
        <v>1</v>
      </c>
      <c r="K1889" s="49">
        <v>240</v>
      </c>
      <c r="L1889" s="49">
        <v>240</v>
      </c>
      <c r="M1889" s="49">
        <v>242</v>
      </c>
      <c r="N1889" s="49">
        <v>5603149000</v>
      </c>
      <c r="O1889" s="49">
        <v>600</v>
      </c>
      <c r="Q1889" s="49">
        <v>768</v>
      </c>
      <c r="R1889" s="49">
        <v>439.8</v>
      </c>
      <c r="S1889" s="49">
        <v>0.84440000000000004</v>
      </c>
      <c r="T1889" s="49">
        <v>327.36</v>
      </c>
      <c r="U1889" s="49" t="s">
        <v>1979</v>
      </c>
      <c r="V1889" s="49" t="s">
        <v>716</v>
      </c>
      <c r="X1889" s="49" t="s">
        <v>698</v>
      </c>
      <c r="Y1889" s="49" t="s">
        <v>699</v>
      </c>
    </row>
    <row r="1890" spans="1:25" ht="12" customHeight="1">
      <c r="A1890" s="7" t="s">
        <v>1977</v>
      </c>
      <c r="C1890" s="57" t="e">
        <f>_xlfn.XLOOKUP(F1890,truck_and_mark!B:B,truck_and_mark!A:A)</f>
        <v>#N/A</v>
      </c>
      <c r="F1890" s="32" t="s">
        <v>2356</v>
      </c>
      <c r="G1890" s="49" t="s">
        <v>698</v>
      </c>
      <c r="H1890" s="49" t="s">
        <v>699</v>
      </c>
      <c r="I1890" s="49" t="s">
        <v>700</v>
      </c>
      <c r="J1890" s="49">
        <v>1</v>
      </c>
      <c r="K1890" s="49">
        <v>240</v>
      </c>
      <c r="L1890" s="49">
        <v>240</v>
      </c>
      <c r="M1890" s="49">
        <v>242</v>
      </c>
      <c r="N1890" s="49">
        <v>5603149000</v>
      </c>
      <c r="O1890" s="49">
        <v>600</v>
      </c>
      <c r="Q1890" s="49">
        <v>768</v>
      </c>
      <c r="R1890" s="49">
        <v>439.8</v>
      </c>
      <c r="S1890" s="49">
        <v>0.84440000000000004</v>
      </c>
      <c r="T1890" s="49">
        <v>327.36</v>
      </c>
      <c r="U1890" s="49" t="s">
        <v>1979</v>
      </c>
      <c r="V1890" s="49" t="s">
        <v>716</v>
      </c>
      <c r="X1890" s="49" t="s">
        <v>698</v>
      </c>
      <c r="Y1890" s="49" t="s">
        <v>699</v>
      </c>
    </row>
    <row r="1891" spans="1:25" ht="12" customHeight="1">
      <c r="A1891" s="7" t="s">
        <v>1977</v>
      </c>
      <c r="C1891" s="57" t="e">
        <f>_xlfn.XLOOKUP(F1891,truck_and_mark!B:B,truck_and_mark!A:A)</f>
        <v>#N/A</v>
      </c>
      <c r="F1891" s="32" t="s">
        <v>2357</v>
      </c>
      <c r="G1891" s="49" t="s">
        <v>698</v>
      </c>
      <c r="H1891" s="49" t="s">
        <v>699</v>
      </c>
      <c r="I1891" s="49" t="s">
        <v>700</v>
      </c>
      <c r="J1891" s="49">
        <v>1</v>
      </c>
      <c r="K1891" s="49">
        <v>240</v>
      </c>
      <c r="L1891" s="49">
        <v>240</v>
      </c>
      <c r="M1891" s="49">
        <v>242</v>
      </c>
      <c r="N1891" s="49">
        <v>5603149000</v>
      </c>
      <c r="O1891" s="49">
        <v>600</v>
      </c>
      <c r="Q1891" s="49">
        <v>768</v>
      </c>
      <c r="R1891" s="49">
        <v>439.8</v>
      </c>
      <c r="S1891" s="49">
        <v>0.84440000000000004</v>
      </c>
      <c r="T1891" s="49">
        <v>327.36</v>
      </c>
      <c r="U1891" s="49" t="s">
        <v>1979</v>
      </c>
      <c r="V1891" s="49" t="s">
        <v>716</v>
      </c>
      <c r="X1891" s="49" t="s">
        <v>698</v>
      </c>
      <c r="Y1891" s="49" t="s">
        <v>699</v>
      </c>
    </row>
    <row r="1892" spans="1:25" ht="12" customHeight="1">
      <c r="A1892" s="7" t="s">
        <v>1977</v>
      </c>
      <c r="C1892" s="57" t="e">
        <f>_xlfn.XLOOKUP(F1892,truck_and_mark!B:B,truck_and_mark!A:A)</f>
        <v>#N/A</v>
      </c>
      <c r="F1892" s="32" t="s">
        <v>2358</v>
      </c>
      <c r="G1892" s="49" t="s">
        <v>698</v>
      </c>
      <c r="H1892" s="49" t="s">
        <v>699</v>
      </c>
      <c r="I1892" s="49" t="s">
        <v>700</v>
      </c>
      <c r="J1892" s="49">
        <v>1</v>
      </c>
      <c r="K1892" s="49">
        <v>240</v>
      </c>
      <c r="L1892" s="49">
        <v>240</v>
      </c>
      <c r="M1892" s="49">
        <v>242</v>
      </c>
      <c r="N1892" s="49">
        <v>5603149000</v>
      </c>
      <c r="O1892" s="49">
        <v>600</v>
      </c>
      <c r="Q1892" s="49">
        <v>768</v>
      </c>
      <c r="R1892" s="49">
        <v>439.8</v>
      </c>
      <c r="S1892" s="49">
        <v>0.84440000000000004</v>
      </c>
      <c r="T1892" s="49">
        <v>327.36</v>
      </c>
      <c r="U1892" s="49" t="s">
        <v>1979</v>
      </c>
      <c r="V1892" s="49" t="s">
        <v>716</v>
      </c>
      <c r="X1892" s="49" t="s">
        <v>698</v>
      </c>
      <c r="Y1892" s="49" t="s">
        <v>699</v>
      </c>
    </row>
    <row r="1893" spans="1:25" ht="12" customHeight="1">
      <c r="A1893" s="7" t="s">
        <v>1977</v>
      </c>
      <c r="C1893" s="57" t="e">
        <f>_xlfn.XLOOKUP(F1893,truck_and_mark!B:B,truck_and_mark!A:A)</f>
        <v>#N/A</v>
      </c>
      <c r="F1893" s="32" t="s">
        <v>2359</v>
      </c>
      <c r="G1893" s="49" t="s">
        <v>698</v>
      </c>
      <c r="H1893" s="49" t="s">
        <v>699</v>
      </c>
      <c r="I1893" s="49" t="s">
        <v>700</v>
      </c>
      <c r="J1893" s="49">
        <v>1</v>
      </c>
      <c r="K1893" s="49">
        <v>240</v>
      </c>
      <c r="L1893" s="49">
        <v>240</v>
      </c>
      <c r="M1893" s="49">
        <v>242</v>
      </c>
      <c r="N1893" s="49">
        <v>5603149000</v>
      </c>
      <c r="O1893" s="49">
        <v>600</v>
      </c>
      <c r="Q1893" s="49">
        <v>768</v>
      </c>
      <c r="R1893" s="49">
        <v>439.8</v>
      </c>
      <c r="S1893" s="49">
        <v>0.84440000000000004</v>
      </c>
      <c r="T1893" s="49">
        <v>327.36</v>
      </c>
      <c r="U1893" s="49" t="s">
        <v>1979</v>
      </c>
      <c r="V1893" s="49" t="s">
        <v>716</v>
      </c>
      <c r="X1893" s="49" t="s">
        <v>698</v>
      </c>
      <c r="Y1893" s="49" t="s">
        <v>699</v>
      </c>
    </row>
    <row r="1894" spans="1:25" ht="12" customHeight="1">
      <c r="A1894" s="7" t="s">
        <v>1977</v>
      </c>
      <c r="C1894" s="57" t="e">
        <f>_xlfn.XLOOKUP(F1894,truck_and_mark!B:B,truck_and_mark!A:A)</f>
        <v>#N/A</v>
      </c>
      <c r="F1894" s="32" t="s">
        <v>2360</v>
      </c>
      <c r="G1894" s="49" t="s">
        <v>698</v>
      </c>
      <c r="H1894" s="49" t="s">
        <v>699</v>
      </c>
      <c r="I1894" s="49" t="s">
        <v>700</v>
      </c>
      <c r="J1894" s="49">
        <v>1</v>
      </c>
      <c r="K1894" s="49">
        <v>240</v>
      </c>
      <c r="L1894" s="49">
        <v>240</v>
      </c>
      <c r="M1894" s="49">
        <v>242</v>
      </c>
      <c r="N1894" s="49">
        <v>5603149000</v>
      </c>
      <c r="O1894" s="49">
        <v>600</v>
      </c>
      <c r="Q1894" s="49">
        <v>768</v>
      </c>
      <c r="R1894" s="49">
        <v>439.8</v>
      </c>
      <c r="S1894" s="49">
        <v>0.84440000000000004</v>
      </c>
      <c r="T1894" s="49">
        <v>327.36</v>
      </c>
      <c r="U1894" s="49" t="s">
        <v>1979</v>
      </c>
      <c r="V1894" s="49" t="s">
        <v>716</v>
      </c>
      <c r="X1894" s="49" t="s">
        <v>698</v>
      </c>
      <c r="Y1894" s="49" t="s">
        <v>699</v>
      </c>
    </row>
    <row r="1895" spans="1:25" ht="12" customHeight="1">
      <c r="A1895" s="7" t="s">
        <v>1977</v>
      </c>
      <c r="C1895" s="57" t="e">
        <f>_xlfn.XLOOKUP(F1895,truck_and_mark!B:B,truck_and_mark!A:A)</f>
        <v>#N/A</v>
      </c>
      <c r="F1895" s="32" t="s">
        <v>2361</v>
      </c>
      <c r="G1895" s="49" t="s">
        <v>698</v>
      </c>
      <c r="H1895" s="49" t="s">
        <v>699</v>
      </c>
      <c r="I1895" s="49" t="s">
        <v>700</v>
      </c>
      <c r="J1895" s="49">
        <v>1</v>
      </c>
      <c r="K1895" s="49">
        <v>240</v>
      </c>
      <c r="L1895" s="49">
        <v>240</v>
      </c>
      <c r="M1895" s="49">
        <v>242</v>
      </c>
      <c r="N1895" s="49">
        <v>5603149000</v>
      </c>
      <c r="O1895" s="49">
        <v>600</v>
      </c>
      <c r="Q1895" s="49">
        <v>768</v>
      </c>
      <c r="R1895" s="49">
        <v>439.8</v>
      </c>
      <c r="S1895" s="49">
        <v>0.84440000000000004</v>
      </c>
      <c r="T1895" s="49">
        <v>327.36</v>
      </c>
      <c r="U1895" s="49" t="s">
        <v>1979</v>
      </c>
      <c r="V1895" s="49" t="s">
        <v>716</v>
      </c>
      <c r="X1895" s="49" t="s">
        <v>698</v>
      </c>
      <c r="Y1895" s="49" t="s">
        <v>699</v>
      </c>
    </row>
    <row r="1896" spans="1:25" ht="12" customHeight="1">
      <c r="A1896" s="7" t="s">
        <v>1977</v>
      </c>
      <c r="C1896" s="57" t="e">
        <f>_xlfn.XLOOKUP(F1896,truck_and_mark!B:B,truck_and_mark!A:A)</f>
        <v>#N/A</v>
      </c>
      <c r="F1896" s="32" t="s">
        <v>2362</v>
      </c>
      <c r="G1896" s="49" t="s">
        <v>698</v>
      </c>
      <c r="H1896" s="49" t="s">
        <v>699</v>
      </c>
      <c r="I1896" s="49" t="s">
        <v>700</v>
      </c>
      <c r="J1896" s="49">
        <v>1</v>
      </c>
      <c r="K1896" s="49">
        <v>240</v>
      </c>
      <c r="L1896" s="49">
        <v>240</v>
      </c>
      <c r="M1896" s="49">
        <v>242</v>
      </c>
      <c r="N1896" s="49">
        <v>5603149000</v>
      </c>
      <c r="O1896" s="49">
        <v>600</v>
      </c>
      <c r="Q1896" s="49">
        <v>768</v>
      </c>
      <c r="R1896" s="49">
        <v>439.8</v>
      </c>
      <c r="S1896" s="49">
        <v>0.84440000000000004</v>
      </c>
      <c r="T1896" s="49">
        <v>327.36</v>
      </c>
      <c r="U1896" s="49" t="s">
        <v>1979</v>
      </c>
      <c r="V1896" s="49" t="s">
        <v>716</v>
      </c>
      <c r="X1896" s="49" t="s">
        <v>698</v>
      </c>
      <c r="Y1896" s="49" t="s">
        <v>699</v>
      </c>
    </row>
    <row r="1897" spans="1:25" ht="12" customHeight="1">
      <c r="A1897" s="7" t="s">
        <v>1977</v>
      </c>
      <c r="C1897" s="57" t="e">
        <f>_xlfn.XLOOKUP(F1897,truck_and_mark!B:B,truck_and_mark!A:A)</f>
        <v>#N/A</v>
      </c>
      <c r="F1897" s="32" t="s">
        <v>2363</v>
      </c>
      <c r="G1897" s="49" t="s">
        <v>698</v>
      </c>
      <c r="H1897" s="49" t="s">
        <v>699</v>
      </c>
      <c r="I1897" s="49" t="s">
        <v>700</v>
      </c>
      <c r="J1897" s="49">
        <v>1</v>
      </c>
      <c r="K1897" s="49">
        <v>240</v>
      </c>
      <c r="L1897" s="49">
        <v>240</v>
      </c>
      <c r="M1897" s="49">
        <v>242</v>
      </c>
      <c r="N1897" s="49">
        <v>5603149000</v>
      </c>
      <c r="O1897" s="49">
        <v>600</v>
      </c>
      <c r="Q1897" s="49">
        <v>768</v>
      </c>
      <c r="R1897" s="49">
        <v>439.8</v>
      </c>
      <c r="S1897" s="49">
        <v>0.84440000000000004</v>
      </c>
      <c r="T1897" s="49">
        <v>327.36</v>
      </c>
      <c r="U1897" s="49" t="s">
        <v>1979</v>
      </c>
      <c r="V1897" s="49" t="s">
        <v>716</v>
      </c>
      <c r="X1897" s="49" t="s">
        <v>698</v>
      </c>
      <c r="Y1897" s="49" t="s">
        <v>699</v>
      </c>
    </row>
    <row r="1898" spans="1:25" ht="12" customHeight="1">
      <c r="A1898" s="7" t="s">
        <v>1977</v>
      </c>
      <c r="C1898" s="57" t="e">
        <f>_xlfn.XLOOKUP(F1898,truck_and_mark!B:B,truck_and_mark!A:A)</f>
        <v>#N/A</v>
      </c>
      <c r="F1898" s="32" t="s">
        <v>2364</v>
      </c>
      <c r="G1898" s="49" t="s">
        <v>698</v>
      </c>
      <c r="H1898" s="49" t="s">
        <v>699</v>
      </c>
      <c r="I1898" s="49" t="s">
        <v>700</v>
      </c>
      <c r="J1898" s="49">
        <v>1</v>
      </c>
      <c r="K1898" s="49">
        <v>240</v>
      </c>
      <c r="L1898" s="49">
        <v>240</v>
      </c>
      <c r="M1898" s="49">
        <v>242</v>
      </c>
      <c r="N1898" s="49">
        <v>5603149000</v>
      </c>
      <c r="O1898" s="49">
        <v>600</v>
      </c>
      <c r="Q1898" s="49">
        <v>768</v>
      </c>
      <c r="R1898" s="49">
        <v>439.8</v>
      </c>
      <c r="S1898" s="49">
        <v>0.84440000000000004</v>
      </c>
      <c r="T1898" s="49">
        <v>327.36</v>
      </c>
      <c r="U1898" s="49" t="s">
        <v>1979</v>
      </c>
      <c r="V1898" s="49" t="s">
        <v>716</v>
      </c>
      <c r="X1898" s="49" t="s">
        <v>698</v>
      </c>
      <c r="Y1898" s="49" t="s">
        <v>699</v>
      </c>
    </row>
    <row r="1899" spans="1:25" ht="12" customHeight="1">
      <c r="A1899" s="7" t="s">
        <v>1977</v>
      </c>
      <c r="C1899" s="57" t="e">
        <f>_xlfn.XLOOKUP(F1899,truck_and_mark!B:B,truck_and_mark!A:A)</f>
        <v>#N/A</v>
      </c>
      <c r="F1899" s="32" t="s">
        <v>2365</v>
      </c>
      <c r="G1899" s="49" t="s">
        <v>698</v>
      </c>
      <c r="H1899" s="49" t="s">
        <v>699</v>
      </c>
      <c r="I1899" s="49" t="s">
        <v>700</v>
      </c>
      <c r="J1899" s="49">
        <v>1</v>
      </c>
      <c r="K1899" s="49">
        <v>240</v>
      </c>
      <c r="L1899" s="49">
        <v>240</v>
      </c>
      <c r="M1899" s="49">
        <v>242</v>
      </c>
      <c r="N1899" s="49">
        <v>5603149000</v>
      </c>
      <c r="O1899" s="49">
        <v>600</v>
      </c>
      <c r="Q1899" s="49">
        <v>768</v>
      </c>
      <c r="R1899" s="49">
        <v>439.8</v>
      </c>
      <c r="S1899" s="49">
        <v>0.84440000000000004</v>
      </c>
      <c r="T1899" s="49">
        <v>327.36</v>
      </c>
      <c r="U1899" s="49" t="s">
        <v>1979</v>
      </c>
      <c r="V1899" s="49" t="s">
        <v>716</v>
      </c>
      <c r="X1899" s="49" t="s">
        <v>698</v>
      </c>
      <c r="Y1899" s="49" t="s">
        <v>699</v>
      </c>
    </row>
    <row r="1900" spans="1:25" ht="12" customHeight="1">
      <c r="A1900" s="7" t="s">
        <v>1977</v>
      </c>
      <c r="C1900" s="57" t="e">
        <f>_xlfn.XLOOKUP(F1900,truck_and_mark!B:B,truck_and_mark!A:A)</f>
        <v>#N/A</v>
      </c>
      <c r="F1900" s="32" t="s">
        <v>2366</v>
      </c>
      <c r="G1900" s="49" t="s">
        <v>698</v>
      </c>
      <c r="H1900" s="49" t="s">
        <v>699</v>
      </c>
      <c r="I1900" s="49" t="s">
        <v>700</v>
      </c>
      <c r="J1900" s="49">
        <v>1</v>
      </c>
      <c r="K1900" s="49">
        <v>240</v>
      </c>
      <c r="L1900" s="49">
        <v>240</v>
      </c>
      <c r="M1900" s="49">
        <v>242</v>
      </c>
      <c r="N1900" s="49">
        <v>5603149000</v>
      </c>
      <c r="O1900" s="49">
        <v>600</v>
      </c>
      <c r="Q1900" s="49">
        <v>768</v>
      </c>
      <c r="R1900" s="49">
        <v>439.8</v>
      </c>
      <c r="S1900" s="49">
        <v>0.84440000000000004</v>
      </c>
      <c r="T1900" s="49">
        <v>327.36</v>
      </c>
      <c r="U1900" s="49" t="s">
        <v>1979</v>
      </c>
      <c r="V1900" s="49" t="s">
        <v>716</v>
      </c>
      <c r="X1900" s="49" t="s">
        <v>698</v>
      </c>
      <c r="Y1900" s="49" t="s">
        <v>699</v>
      </c>
    </row>
    <row r="1901" spans="1:25" ht="12" customHeight="1">
      <c r="A1901" s="7" t="s">
        <v>1977</v>
      </c>
      <c r="C1901" s="57" t="e">
        <f>_xlfn.XLOOKUP(F1901,truck_and_mark!B:B,truck_and_mark!A:A)</f>
        <v>#N/A</v>
      </c>
      <c r="F1901" s="32" t="s">
        <v>2367</v>
      </c>
      <c r="G1901" s="49" t="s">
        <v>698</v>
      </c>
      <c r="H1901" s="49" t="s">
        <v>699</v>
      </c>
      <c r="I1901" s="49" t="s">
        <v>700</v>
      </c>
      <c r="J1901" s="49">
        <v>1</v>
      </c>
      <c r="K1901" s="49">
        <v>240</v>
      </c>
      <c r="L1901" s="49">
        <v>240</v>
      </c>
      <c r="M1901" s="49">
        <v>242</v>
      </c>
      <c r="N1901" s="49">
        <v>5603149000</v>
      </c>
      <c r="O1901" s="49">
        <v>600</v>
      </c>
      <c r="Q1901" s="49">
        <v>768</v>
      </c>
      <c r="R1901" s="49">
        <v>439.8</v>
      </c>
      <c r="S1901" s="49">
        <v>0.84440000000000004</v>
      </c>
      <c r="T1901" s="49">
        <v>327.36</v>
      </c>
      <c r="U1901" s="49" t="s">
        <v>1979</v>
      </c>
      <c r="V1901" s="49" t="s">
        <v>716</v>
      </c>
      <c r="X1901" s="49" t="s">
        <v>698</v>
      </c>
      <c r="Y1901" s="49" t="s">
        <v>699</v>
      </c>
    </row>
    <row r="1902" spans="1:25" ht="12" customHeight="1">
      <c r="A1902" s="7" t="s">
        <v>1977</v>
      </c>
      <c r="C1902" s="57" t="e">
        <f>_xlfn.XLOOKUP(F1902,truck_and_mark!B:B,truck_and_mark!A:A)</f>
        <v>#N/A</v>
      </c>
      <c r="F1902" s="32" t="s">
        <v>2368</v>
      </c>
      <c r="G1902" s="49" t="s">
        <v>698</v>
      </c>
      <c r="H1902" s="49" t="s">
        <v>699</v>
      </c>
      <c r="I1902" s="49" t="s">
        <v>700</v>
      </c>
      <c r="J1902" s="49">
        <v>1</v>
      </c>
      <c r="K1902" s="49">
        <v>240</v>
      </c>
      <c r="L1902" s="49">
        <v>240</v>
      </c>
      <c r="M1902" s="49">
        <v>242</v>
      </c>
      <c r="N1902" s="49">
        <v>5603149000</v>
      </c>
      <c r="O1902" s="49">
        <v>600</v>
      </c>
      <c r="Q1902" s="49">
        <v>768</v>
      </c>
      <c r="R1902" s="49">
        <v>439.8</v>
      </c>
      <c r="S1902" s="49">
        <v>0.84440000000000004</v>
      </c>
      <c r="T1902" s="49">
        <v>327.36</v>
      </c>
      <c r="U1902" s="49" t="s">
        <v>1979</v>
      </c>
      <c r="V1902" s="49" t="s">
        <v>716</v>
      </c>
      <c r="X1902" s="49" t="s">
        <v>698</v>
      </c>
      <c r="Y1902" s="49" t="s">
        <v>699</v>
      </c>
    </row>
    <row r="1903" spans="1:25" ht="12" customHeight="1">
      <c r="A1903" s="7" t="s">
        <v>1977</v>
      </c>
      <c r="C1903" s="57" t="e">
        <f>_xlfn.XLOOKUP(F1903,truck_and_mark!B:B,truck_and_mark!A:A)</f>
        <v>#N/A</v>
      </c>
      <c r="F1903" s="32" t="s">
        <v>2369</v>
      </c>
      <c r="G1903" s="49" t="s">
        <v>698</v>
      </c>
      <c r="H1903" s="49" t="s">
        <v>699</v>
      </c>
      <c r="I1903" s="49" t="s">
        <v>700</v>
      </c>
      <c r="J1903" s="49">
        <v>1</v>
      </c>
      <c r="K1903" s="49">
        <v>240</v>
      </c>
      <c r="L1903" s="49">
        <v>240</v>
      </c>
      <c r="M1903" s="49">
        <v>242</v>
      </c>
      <c r="N1903" s="49">
        <v>5603149000</v>
      </c>
      <c r="O1903" s="49">
        <v>600</v>
      </c>
      <c r="Q1903" s="49">
        <v>768</v>
      </c>
      <c r="R1903" s="49">
        <v>439.8</v>
      </c>
      <c r="S1903" s="49">
        <v>0.84440000000000004</v>
      </c>
      <c r="T1903" s="49">
        <v>327.36</v>
      </c>
      <c r="U1903" s="49" t="s">
        <v>1979</v>
      </c>
      <c r="V1903" s="49" t="s">
        <v>716</v>
      </c>
      <c r="X1903" s="49" t="s">
        <v>698</v>
      </c>
      <c r="Y1903" s="49" t="s">
        <v>699</v>
      </c>
    </row>
    <row r="1904" spans="1:25" ht="12" customHeight="1">
      <c r="A1904" s="7" t="s">
        <v>1977</v>
      </c>
      <c r="C1904" s="57" t="e">
        <f>_xlfn.XLOOKUP(F1904,truck_and_mark!B:B,truck_and_mark!A:A)</f>
        <v>#N/A</v>
      </c>
      <c r="F1904" s="32" t="s">
        <v>2370</v>
      </c>
      <c r="G1904" s="49" t="s">
        <v>698</v>
      </c>
      <c r="H1904" s="49" t="s">
        <v>699</v>
      </c>
      <c r="I1904" s="49" t="s">
        <v>700</v>
      </c>
      <c r="J1904" s="49">
        <v>1</v>
      </c>
      <c r="K1904" s="49">
        <v>240</v>
      </c>
      <c r="L1904" s="49">
        <v>240</v>
      </c>
      <c r="M1904" s="49">
        <v>242</v>
      </c>
      <c r="N1904" s="49">
        <v>5603149000</v>
      </c>
      <c r="O1904" s="49">
        <v>600</v>
      </c>
      <c r="Q1904" s="49">
        <v>768</v>
      </c>
      <c r="R1904" s="49">
        <v>439.8</v>
      </c>
      <c r="S1904" s="49">
        <v>0.84440000000000004</v>
      </c>
      <c r="T1904" s="49">
        <v>327.36</v>
      </c>
      <c r="U1904" s="49" t="s">
        <v>1979</v>
      </c>
      <c r="V1904" s="49" t="s">
        <v>716</v>
      </c>
      <c r="X1904" s="49" t="s">
        <v>698</v>
      </c>
      <c r="Y1904" s="49" t="s">
        <v>699</v>
      </c>
    </row>
    <row r="1905" spans="1:25" ht="12" customHeight="1">
      <c r="A1905" s="7" t="s">
        <v>1977</v>
      </c>
      <c r="C1905" s="57" t="e">
        <f>_xlfn.XLOOKUP(F1905,truck_and_mark!B:B,truck_and_mark!A:A)</f>
        <v>#N/A</v>
      </c>
      <c r="F1905" s="32" t="s">
        <v>2371</v>
      </c>
      <c r="G1905" s="49" t="s">
        <v>698</v>
      </c>
      <c r="H1905" s="49" t="s">
        <v>699</v>
      </c>
      <c r="I1905" s="49" t="s">
        <v>700</v>
      </c>
      <c r="J1905" s="49">
        <v>1</v>
      </c>
      <c r="K1905" s="49">
        <v>240</v>
      </c>
      <c r="L1905" s="49">
        <v>240</v>
      </c>
      <c r="M1905" s="49">
        <v>242</v>
      </c>
      <c r="N1905" s="49">
        <v>5603149000</v>
      </c>
      <c r="O1905" s="49">
        <v>600</v>
      </c>
      <c r="Q1905" s="49">
        <v>768</v>
      </c>
      <c r="R1905" s="49">
        <v>439.8</v>
      </c>
      <c r="S1905" s="49">
        <v>0.84440000000000004</v>
      </c>
      <c r="T1905" s="49">
        <v>327.36</v>
      </c>
      <c r="U1905" s="49" t="s">
        <v>1979</v>
      </c>
      <c r="V1905" s="49" t="s">
        <v>716</v>
      </c>
      <c r="X1905" s="49" t="s">
        <v>698</v>
      </c>
      <c r="Y1905" s="49" t="s">
        <v>699</v>
      </c>
    </row>
    <row r="1906" spans="1:25" ht="12" customHeight="1">
      <c r="A1906" s="7" t="s">
        <v>1977</v>
      </c>
      <c r="C1906" s="57" t="e">
        <f>_xlfn.XLOOKUP(F1906,truck_and_mark!B:B,truck_and_mark!A:A)</f>
        <v>#N/A</v>
      </c>
      <c r="F1906" s="32" t="s">
        <v>2372</v>
      </c>
      <c r="G1906" s="49" t="s">
        <v>698</v>
      </c>
      <c r="H1906" s="49" t="s">
        <v>699</v>
      </c>
      <c r="I1906" s="49" t="s">
        <v>700</v>
      </c>
      <c r="J1906" s="49">
        <v>1</v>
      </c>
      <c r="K1906" s="49">
        <v>240</v>
      </c>
      <c r="L1906" s="49">
        <v>240</v>
      </c>
      <c r="M1906" s="49">
        <v>242</v>
      </c>
      <c r="N1906" s="49">
        <v>5603149000</v>
      </c>
      <c r="O1906" s="49">
        <v>600</v>
      </c>
      <c r="Q1906" s="49">
        <v>768</v>
      </c>
      <c r="R1906" s="49">
        <v>439.8</v>
      </c>
      <c r="S1906" s="49">
        <v>0.84440000000000004</v>
      </c>
      <c r="T1906" s="49">
        <v>327.36</v>
      </c>
      <c r="U1906" s="49" t="s">
        <v>1979</v>
      </c>
      <c r="V1906" s="49" t="s">
        <v>716</v>
      </c>
      <c r="X1906" s="49" t="s">
        <v>698</v>
      </c>
      <c r="Y1906" s="49" t="s">
        <v>699</v>
      </c>
    </row>
    <row r="1907" spans="1:25" ht="12" customHeight="1">
      <c r="A1907" s="7" t="s">
        <v>1977</v>
      </c>
      <c r="C1907" s="57" t="e">
        <f>_xlfn.XLOOKUP(F1907,truck_and_mark!B:B,truck_and_mark!A:A)</f>
        <v>#N/A</v>
      </c>
      <c r="F1907" s="32" t="s">
        <v>2373</v>
      </c>
      <c r="G1907" s="49" t="s">
        <v>698</v>
      </c>
      <c r="H1907" s="49" t="s">
        <v>699</v>
      </c>
      <c r="I1907" s="49" t="s">
        <v>700</v>
      </c>
      <c r="J1907" s="49">
        <v>1</v>
      </c>
      <c r="K1907" s="49">
        <v>240</v>
      </c>
      <c r="L1907" s="49">
        <v>240</v>
      </c>
      <c r="M1907" s="49">
        <v>242</v>
      </c>
      <c r="N1907" s="49">
        <v>5603149000</v>
      </c>
      <c r="O1907" s="49">
        <v>600</v>
      </c>
      <c r="Q1907" s="49">
        <v>768</v>
      </c>
      <c r="R1907" s="49">
        <v>439.8</v>
      </c>
      <c r="S1907" s="49">
        <v>0.84440000000000004</v>
      </c>
      <c r="T1907" s="49">
        <v>327.36</v>
      </c>
      <c r="U1907" s="49" t="s">
        <v>1979</v>
      </c>
      <c r="V1907" s="49" t="s">
        <v>716</v>
      </c>
      <c r="X1907" s="49" t="s">
        <v>698</v>
      </c>
      <c r="Y1907" s="49" t="s">
        <v>699</v>
      </c>
    </row>
    <row r="1908" spans="1:25" ht="12" customHeight="1">
      <c r="A1908" s="7" t="s">
        <v>1977</v>
      </c>
      <c r="C1908" s="57" t="e">
        <f>_xlfn.XLOOKUP(F1908,truck_and_mark!B:B,truck_and_mark!A:A)</f>
        <v>#N/A</v>
      </c>
      <c r="F1908" s="32" t="s">
        <v>2374</v>
      </c>
      <c r="G1908" s="49" t="s">
        <v>698</v>
      </c>
      <c r="H1908" s="49" t="s">
        <v>699</v>
      </c>
      <c r="I1908" s="49" t="s">
        <v>700</v>
      </c>
      <c r="J1908" s="49">
        <v>1</v>
      </c>
      <c r="K1908" s="49">
        <v>240</v>
      </c>
      <c r="L1908" s="49">
        <v>240</v>
      </c>
      <c r="M1908" s="49">
        <v>242</v>
      </c>
      <c r="N1908" s="49">
        <v>5603149000</v>
      </c>
      <c r="O1908" s="49">
        <v>600</v>
      </c>
      <c r="Q1908" s="49">
        <v>768</v>
      </c>
      <c r="R1908" s="49">
        <v>439.8</v>
      </c>
      <c r="S1908" s="49">
        <v>0.84440000000000004</v>
      </c>
      <c r="T1908" s="49">
        <v>327.36</v>
      </c>
      <c r="U1908" s="49" t="s">
        <v>1979</v>
      </c>
      <c r="V1908" s="49" t="s">
        <v>716</v>
      </c>
      <c r="X1908" s="49" t="s">
        <v>698</v>
      </c>
      <c r="Y1908" s="49" t="s">
        <v>699</v>
      </c>
    </row>
    <row r="1909" spans="1:25" ht="12" customHeight="1">
      <c r="A1909" s="7" t="s">
        <v>1977</v>
      </c>
      <c r="C1909" s="57" t="e">
        <f>_xlfn.XLOOKUP(F1909,truck_and_mark!B:B,truck_and_mark!A:A)</f>
        <v>#N/A</v>
      </c>
      <c r="F1909" s="32" t="s">
        <v>2375</v>
      </c>
      <c r="G1909" s="49" t="s">
        <v>698</v>
      </c>
      <c r="H1909" s="49" t="s">
        <v>699</v>
      </c>
      <c r="I1909" s="49" t="s">
        <v>700</v>
      </c>
      <c r="J1909" s="49">
        <v>1</v>
      </c>
      <c r="K1909" s="49">
        <v>240</v>
      </c>
      <c r="L1909" s="49">
        <v>240</v>
      </c>
      <c r="M1909" s="49">
        <v>242</v>
      </c>
      <c r="N1909" s="49">
        <v>5603149000</v>
      </c>
      <c r="O1909" s="49">
        <v>600</v>
      </c>
      <c r="Q1909" s="49">
        <v>768</v>
      </c>
      <c r="R1909" s="49">
        <v>439.8</v>
      </c>
      <c r="S1909" s="49">
        <v>0.84440000000000004</v>
      </c>
      <c r="T1909" s="49">
        <v>327.36</v>
      </c>
      <c r="U1909" s="49" t="s">
        <v>1979</v>
      </c>
      <c r="V1909" s="49" t="s">
        <v>716</v>
      </c>
      <c r="X1909" s="49" t="s">
        <v>698</v>
      </c>
      <c r="Y1909" s="49" t="s">
        <v>699</v>
      </c>
    </row>
    <row r="1910" spans="1:25" ht="12" customHeight="1">
      <c r="A1910" s="7" t="s">
        <v>1977</v>
      </c>
      <c r="C1910" s="57" t="e">
        <f>_xlfn.XLOOKUP(F1910,truck_and_mark!B:B,truck_and_mark!A:A)</f>
        <v>#N/A</v>
      </c>
      <c r="F1910" s="32" t="s">
        <v>2376</v>
      </c>
      <c r="G1910" s="49" t="s">
        <v>698</v>
      </c>
      <c r="H1910" s="49" t="s">
        <v>699</v>
      </c>
      <c r="I1910" s="49" t="s">
        <v>700</v>
      </c>
      <c r="J1910" s="49">
        <v>1</v>
      </c>
      <c r="K1910" s="49">
        <v>240</v>
      </c>
      <c r="L1910" s="49">
        <v>240</v>
      </c>
      <c r="M1910" s="49">
        <v>242</v>
      </c>
      <c r="N1910" s="49">
        <v>5603149000</v>
      </c>
      <c r="O1910" s="49">
        <v>600</v>
      </c>
      <c r="Q1910" s="49">
        <v>768</v>
      </c>
      <c r="R1910" s="49">
        <v>439.8</v>
      </c>
      <c r="S1910" s="49">
        <v>0.84440000000000004</v>
      </c>
      <c r="T1910" s="49">
        <v>327.36</v>
      </c>
      <c r="U1910" s="49" t="s">
        <v>1979</v>
      </c>
      <c r="V1910" s="49" t="s">
        <v>716</v>
      </c>
      <c r="X1910" s="49" t="s">
        <v>698</v>
      </c>
      <c r="Y1910" s="49" t="s">
        <v>699</v>
      </c>
    </row>
    <row r="1911" spans="1:25" ht="12" customHeight="1">
      <c r="A1911" s="7" t="s">
        <v>1977</v>
      </c>
      <c r="C1911" s="57" t="e">
        <f>_xlfn.XLOOKUP(F1911,truck_and_mark!B:B,truck_and_mark!A:A)</f>
        <v>#N/A</v>
      </c>
      <c r="F1911" s="32" t="s">
        <v>2377</v>
      </c>
      <c r="G1911" s="49" t="s">
        <v>698</v>
      </c>
      <c r="H1911" s="49" t="s">
        <v>699</v>
      </c>
      <c r="I1911" s="49" t="s">
        <v>700</v>
      </c>
      <c r="J1911" s="49">
        <v>1</v>
      </c>
      <c r="K1911" s="49">
        <v>240</v>
      </c>
      <c r="L1911" s="49">
        <v>240</v>
      </c>
      <c r="M1911" s="49">
        <v>242</v>
      </c>
      <c r="N1911" s="49">
        <v>5603149000</v>
      </c>
      <c r="O1911" s="49">
        <v>600</v>
      </c>
      <c r="Q1911" s="49">
        <v>768</v>
      </c>
      <c r="R1911" s="49">
        <v>439.8</v>
      </c>
      <c r="S1911" s="49">
        <v>0.84440000000000004</v>
      </c>
      <c r="T1911" s="49">
        <v>327.36</v>
      </c>
      <c r="U1911" s="49" t="s">
        <v>1979</v>
      </c>
      <c r="V1911" s="49" t="s">
        <v>716</v>
      </c>
      <c r="X1911" s="49" t="s">
        <v>698</v>
      </c>
      <c r="Y1911" s="49" t="s">
        <v>699</v>
      </c>
    </row>
    <row r="1912" spans="1:25" ht="12" customHeight="1">
      <c r="A1912" s="7" t="s">
        <v>1977</v>
      </c>
      <c r="C1912" s="57" t="e">
        <f>_xlfn.XLOOKUP(F1912,truck_and_mark!B:B,truck_and_mark!A:A)</f>
        <v>#N/A</v>
      </c>
      <c r="F1912" s="32" t="s">
        <v>2378</v>
      </c>
      <c r="G1912" s="49" t="s">
        <v>698</v>
      </c>
      <c r="H1912" s="49" t="s">
        <v>699</v>
      </c>
      <c r="I1912" s="49" t="s">
        <v>700</v>
      </c>
      <c r="J1912" s="49">
        <v>1</v>
      </c>
      <c r="K1912" s="49">
        <v>240</v>
      </c>
      <c r="L1912" s="49">
        <v>240</v>
      </c>
      <c r="M1912" s="49">
        <v>242</v>
      </c>
      <c r="N1912" s="49">
        <v>5603149000</v>
      </c>
      <c r="O1912" s="49">
        <v>600</v>
      </c>
      <c r="Q1912" s="49">
        <v>768</v>
      </c>
      <c r="R1912" s="49">
        <v>439.8</v>
      </c>
      <c r="S1912" s="49">
        <v>0.84440000000000004</v>
      </c>
      <c r="T1912" s="49">
        <v>327.36</v>
      </c>
      <c r="U1912" s="49" t="s">
        <v>1979</v>
      </c>
      <c r="V1912" s="49" t="s">
        <v>716</v>
      </c>
      <c r="X1912" s="49" t="s">
        <v>698</v>
      </c>
      <c r="Y1912" s="49" t="s">
        <v>699</v>
      </c>
    </row>
    <row r="1913" spans="1:25" ht="12" customHeight="1">
      <c r="A1913" s="7" t="s">
        <v>1977</v>
      </c>
      <c r="C1913" s="57" t="e">
        <f>_xlfn.XLOOKUP(F1913,truck_and_mark!B:B,truck_and_mark!A:A)</f>
        <v>#N/A</v>
      </c>
      <c r="F1913" s="32" t="s">
        <v>2379</v>
      </c>
      <c r="G1913" s="49" t="s">
        <v>698</v>
      </c>
      <c r="H1913" s="49" t="s">
        <v>699</v>
      </c>
      <c r="I1913" s="49" t="s">
        <v>700</v>
      </c>
      <c r="J1913" s="49">
        <v>1</v>
      </c>
      <c r="K1913" s="49">
        <v>240</v>
      </c>
      <c r="L1913" s="49">
        <v>240</v>
      </c>
      <c r="M1913" s="49">
        <v>242</v>
      </c>
      <c r="N1913" s="49">
        <v>5603149000</v>
      </c>
      <c r="O1913" s="49">
        <v>600</v>
      </c>
      <c r="Q1913" s="49">
        <v>768</v>
      </c>
      <c r="R1913" s="49">
        <v>439.8</v>
      </c>
      <c r="S1913" s="49">
        <v>0.84440000000000004</v>
      </c>
      <c r="T1913" s="49">
        <v>327.36</v>
      </c>
      <c r="U1913" s="49" t="s">
        <v>1979</v>
      </c>
      <c r="V1913" s="49" t="s">
        <v>716</v>
      </c>
      <c r="X1913" s="49" t="s">
        <v>698</v>
      </c>
      <c r="Y1913" s="49" t="s">
        <v>699</v>
      </c>
    </row>
    <row r="1914" spans="1:25" ht="12" customHeight="1">
      <c r="A1914" s="7" t="s">
        <v>1977</v>
      </c>
      <c r="C1914" s="57" t="e">
        <f>_xlfn.XLOOKUP(F1914,truck_and_mark!B:B,truck_and_mark!A:A)</f>
        <v>#N/A</v>
      </c>
      <c r="F1914" s="32" t="s">
        <v>2380</v>
      </c>
      <c r="G1914" s="49" t="s">
        <v>698</v>
      </c>
      <c r="H1914" s="49" t="s">
        <v>699</v>
      </c>
      <c r="I1914" s="49" t="s">
        <v>700</v>
      </c>
      <c r="J1914" s="49">
        <v>1</v>
      </c>
      <c r="K1914" s="49">
        <v>240</v>
      </c>
      <c r="L1914" s="49">
        <v>240</v>
      </c>
      <c r="M1914" s="49">
        <v>242</v>
      </c>
      <c r="N1914" s="49">
        <v>5603149000</v>
      </c>
      <c r="O1914" s="49">
        <v>600</v>
      </c>
      <c r="Q1914" s="49">
        <v>768</v>
      </c>
      <c r="R1914" s="49">
        <v>439.8</v>
      </c>
      <c r="S1914" s="49">
        <v>0.84440000000000004</v>
      </c>
      <c r="T1914" s="49">
        <v>327.36</v>
      </c>
      <c r="U1914" s="49" t="s">
        <v>1979</v>
      </c>
      <c r="V1914" s="49" t="s">
        <v>716</v>
      </c>
      <c r="X1914" s="49" t="s">
        <v>698</v>
      </c>
      <c r="Y1914" s="49" t="s">
        <v>699</v>
      </c>
    </row>
    <row r="1915" spans="1:25" ht="12" customHeight="1">
      <c r="A1915" s="7" t="s">
        <v>1977</v>
      </c>
      <c r="C1915" s="57" t="e">
        <f>_xlfn.XLOOKUP(F1915,truck_and_mark!B:B,truck_and_mark!A:A)</f>
        <v>#N/A</v>
      </c>
      <c r="F1915" s="32" t="s">
        <v>2381</v>
      </c>
      <c r="G1915" s="49" t="s">
        <v>698</v>
      </c>
      <c r="H1915" s="49" t="s">
        <v>699</v>
      </c>
      <c r="I1915" s="49" t="s">
        <v>700</v>
      </c>
      <c r="J1915" s="49">
        <v>1</v>
      </c>
      <c r="K1915" s="49">
        <v>240</v>
      </c>
      <c r="L1915" s="49">
        <v>240</v>
      </c>
      <c r="M1915" s="49">
        <v>242</v>
      </c>
      <c r="N1915" s="49">
        <v>5603149000</v>
      </c>
      <c r="O1915" s="49">
        <v>600</v>
      </c>
      <c r="Q1915" s="49">
        <v>768</v>
      </c>
      <c r="R1915" s="49">
        <v>439.8</v>
      </c>
      <c r="S1915" s="49">
        <v>0.84440000000000004</v>
      </c>
      <c r="T1915" s="49">
        <v>327.36</v>
      </c>
      <c r="U1915" s="49" t="s">
        <v>1979</v>
      </c>
      <c r="V1915" s="49" t="s">
        <v>716</v>
      </c>
      <c r="X1915" s="49" t="s">
        <v>698</v>
      </c>
      <c r="Y1915" s="49" t="s">
        <v>699</v>
      </c>
    </row>
    <row r="1916" spans="1:25" ht="12" customHeight="1">
      <c r="A1916" s="7" t="s">
        <v>1977</v>
      </c>
      <c r="C1916" s="57" t="e">
        <f>_xlfn.XLOOKUP(F1916,truck_and_mark!B:B,truck_and_mark!A:A)</f>
        <v>#N/A</v>
      </c>
      <c r="F1916" s="32" t="s">
        <v>2382</v>
      </c>
      <c r="G1916" s="49" t="s">
        <v>698</v>
      </c>
      <c r="H1916" s="49" t="s">
        <v>699</v>
      </c>
      <c r="I1916" s="49" t="s">
        <v>700</v>
      </c>
      <c r="J1916" s="49">
        <v>1</v>
      </c>
      <c r="K1916" s="49">
        <v>240</v>
      </c>
      <c r="L1916" s="49">
        <v>240</v>
      </c>
      <c r="M1916" s="49">
        <v>242</v>
      </c>
      <c r="N1916" s="49">
        <v>5603149000</v>
      </c>
      <c r="O1916" s="49">
        <v>600</v>
      </c>
      <c r="Q1916" s="49">
        <v>768</v>
      </c>
      <c r="R1916" s="49">
        <v>439.8</v>
      </c>
      <c r="S1916" s="49">
        <v>0.84440000000000004</v>
      </c>
      <c r="T1916" s="49">
        <v>327.36</v>
      </c>
      <c r="U1916" s="49" t="s">
        <v>1979</v>
      </c>
      <c r="V1916" s="49" t="s">
        <v>716</v>
      </c>
      <c r="X1916" s="49" t="s">
        <v>698</v>
      </c>
      <c r="Y1916" s="49" t="s">
        <v>699</v>
      </c>
    </row>
    <row r="1917" spans="1:25" ht="12" customHeight="1">
      <c r="A1917" s="7" t="s">
        <v>1977</v>
      </c>
      <c r="C1917" s="57" t="e">
        <f>_xlfn.XLOOKUP(F1917,truck_and_mark!B:B,truck_and_mark!A:A)</f>
        <v>#N/A</v>
      </c>
      <c r="F1917" s="32" t="s">
        <v>2383</v>
      </c>
      <c r="G1917" s="49" t="s">
        <v>698</v>
      </c>
      <c r="H1917" s="49" t="s">
        <v>699</v>
      </c>
      <c r="I1917" s="49" t="s">
        <v>700</v>
      </c>
      <c r="J1917" s="49">
        <v>1</v>
      </c>
      <c r="K1917" s="49">
        <v>240</v>
      </c>
      <c r="L1917" s="49">
        <v>240</v>
      </c>
      <c r="M1917" s="49">
        <v>242</v>
      </c>
      <c r="N1917" s="49">
        <v>5603149000</v>
      </c>
      <c r="O1917" s="49">
        <v>600</v>
      </c>
      <c r="Q1917" s="49">
        <v>768</v>
      </c>
      <c r="R1917" s="49">
        <v>439.8</v>
      </c>
      <c r="S1917" s="49">
        <v>0.84440000000000004</v>
      </c>
      <c r="T1917" s="49">
        <v>327.36</v>
      </c>
      <c r="U1917" s="49" t="s">
        <v>1979</v>
      </c>
      <c r="V1917" s="49" t="s">
        <v>716</v>
      </c>
      <c r="X1917" s="49" t="s">
        <v>698</v>
      </c>
      <c r="Y1917" s="49" t="s">
        <v>699</v>
      </c>
    </row>
    <row r="1918" spans="1:25" ht="12" customHeight="1">
      <c r="A1918" s="7" t="s">
        <v>1977</v>
      </c>
      <c r="C1918" s="57" t="e">
        <f>_xlfn.XLOOKUP(F1918,truck_and_mark!B:B,truck_and_mark!A:A)</f>
        <v>#N/A</v>
      </c>
      <c r="F1918" s="32" t="s">
        <v>2384</v>
      </c>
      <c r="G1918" s="49" t="s">
        <v>698</v>
      </c>
      <c r="H1918" s="49" t="s">
        <v>699</v>
      </c>
      <c r="I1918" s="49" t="s">
        <v>700</v>
      </c>
      <c r="J1918" s="49">
        <v>1</v>
      </c>
      <c r="K1918" s="49">
        <v>240</v>
      </c>
      <c r="L1918" s="49">
        <v>240</v>
      </c>
      <c r="M1918" s="49">
        <v>242</v>
      </c>
      <c r="N1918" s="49">
        <v>5603149000</v>
      </c>
      <c r="O1918" s="49">
        <v>600</v>
      </c>
      <c r="Q1918" s="49">
        <v>768</v>
      </c>
      <c r="R1918" s="49">
        <v>439.8</v>
      </c>
      <c r="S1918" s="49">
        <v>0.84440000000000004</v>
      </c>
      <c r="T1918" s="49">
        <v>327.36</v>
      </c>
      <c r="U1918" s="49" t="s">
        <v>1979</v>
      </c>
      <c r="V1918" s="49" t="s">
        <v>716</v>
      </c>
      <c r="X1918" s="49" t="s">
        <v>698</v>
      </c>
      <c r="Y1918" s="49" t="s">
        <v>699</v>
      </c>
    </row>
    <row r="1919" spans="1:25" ht="12" customHeight="1">
      <c r="A1919" s="7" t="s">
        <v>1977</v>
      </c>
      <c r="C1919" s="57" t="e">
        <f>_xlfn.XLOOKUP(F1919,truck_and_mark!B:B,truck_and_mark!A:A)</f>
        <v>#N/A</v>
      </c>
      <c r="F1919" s="32" t="s">
        <v>2385</v>
      </c>
      <c r="G1919" s="49" t="s">
        <v>698</v>
      </c>
      <c r="H1919" s="49" t="s">
        <v>699</v>
      </c>
      <c r="I1919" s="49" t="s">
        <v>700</v>
      </c>
      <c r="J1919" s="49">
        <v>1</v>
      </c>
      <c r="K1919" s="49">
        <v>240</v>
      </c>
      <c r="L1919" s="49">
        <v>240</v>
      </c>
      <c r="M1919" s="49">
        <v>242</v>
      </c>
      <c r="N1919" s="49">
        <v>5603149000</v>
      </c>
      <c r="O1919" s="49">
        <v>600</v>
      </c>
      <c r="Q1919" s="49">
        <v>768</v>
      </c>
      <c r="R1919" s="49">
        <v>439.8</v>
      </c>
      <c r="S1919" s="49">
        <v>0.84440000000000004</v>
      </c>
      <c r="T1919" s="49">
        <v>327.36</v>
      </c>
      <c r="U1919" s="49" t="s">
        <v>1979</v>
      </c>
      <c r="V1919" s="49" t="s">
        <v>716</v>
      </c>
      <c r="X1919" s="49" t="s">
        <v>698</v>
      </c>
      <c r="Y1919" s="49" t="s">
        <v>699</v>
      </c>
    </row>
    <row r="1920" spans="1:25" ht="12" customHeight="1">
      <c r="A1920" s="7" t="s">
        <v>1977</v>
      </c>
      <c r="C1920" s="57" t="e">
        <f>_xlfn.XLOOKUP(F1920,truck_and_mark!B:B,truck_and_mark!A:A)</f>
        <v>#N/A</v>
      </c>
      <c r="F1920" s="32" t="s">
        <v>2386</v>
      </c>
      <c r="G1920" s="49" t="s">
        <v>698</v>
      </c>
      <c r="H1920" s="49" t="s">
        <v>699</v>
      </c>
      <c r="I1920" s="49" t="s">
        <v>700</v>
      </c>
      <c r="J1920" s="49">
        <v>1</v>
      </c>
      <c r="K1920" s="49">
        <v>240</v>
      </c>
      <c r="L1920" s="49">
        <v>240</v>
      </c>
      <c r="M1920" s="49">
        <v>242</v>
      </c>
      <c r="N1920" s="49">
        <v>5603149000</v>
      </c>
      <c r="O1920" s="49">
        <v>600</v>
      </c>
      <c r="Q1920" s="49">
        <v>768</v>
      </c>
      <c r="R1920" s="49">
        <v>439.8</v>
      </c>
      <c r="S1920" s="49">
        <v>0.84440000000000004</v>
      </c>
      <c r="T1920" s="49">
        <v>327.36</v>
      </c>
      <c r="U1920" s="49" t="s">
        <v>1979</v>
      </c>
      <c r="V1920" s="49" t="s">
        <v>716</v>
      </c>
      <c r="X1920" s="49" t="s">
        <v>698</v>
      </c>
      <c r="Y1920" s="49" t="s">
        <v>699</v>
      </c>
    </row>
    <row r="1921" spans="1:25" ht="12" customHeight="1">
      <c r="A1921" s="7" t="s">
        <v>1977</v>
      </c>
      <c r="C1921" s="57" t="e">
        <f>_xlfn.XLOOKUP(F1921,truck_and_mark!B:B,truck_and_mark!A:A)</f>
        <v>#N/A</v>
      </c>
      <c r="F1921" s="32" t="s">
        <v>2387</v>
      </c>
      <c r="G1921" s="49" t="s">
        <v>698</v>
      </c>
      <c r="H1921" s="49" t="s">
        <v>699</v>
      </c>
      <c r="I1921" s="49" t="s">
        <v>700</v>
      </c>
      <c r="J1921" s="49">
        <v>1</v>
      </c>
      <c r="K1921" s="49">
        <v>240</v>
      </c>
      <c r="L1921" s="49">
        <v>240</v>
      </c>
      <c r="M1921" s="49">
        <v>242</v>
      </c>
      <c r="N1921" s="49">
        <v>5603149000</v>
      </c>
      <c r="O1921" s="49">
        <v>600</v>
      </c>
      <c r="Q1921" s="49">
        <v>768</v>
      </c>
      <c r="R1921" s="49">
        <v>439.8</v>
      </c>
      <c r="S1921" s="49">
        <v>0.84440000000000004</v>
      </c>
      <c r="T1921" s="49">
        <v>327.36</v>
      </c>
      <c r="U1921" s="49" t="s">
        <v>1979</v>
      </c>
      <c r="V1921" s="49" t="s">
        <v>716</v>
      </c>
      <c r="X1921" s="49" t="s">
        <v>698</v>
      </c>
      <c r="Y1921" s="49" t="s">
        <v>699</v>
      </c>
    </row>
    <row r="1922" spans="1:25" ht="12" customHeight="1">
      <c r="A1922" s="7" t="s">
        <v>1977</v>
      </c>
      <c r="C1922" s="57" t="e">
        <f>_xlfn.XLOOKUP(F1922,truck_and_mark!B:B,truck_and_mark!A:A)</f>
        <v>#N/A</v>
      </c>
      <c r="F1922" s="32" t="s">
        <v>2388</v>
      </c>
      <c r="G1922" s="49" t="s">
        <v>698</v>
      </c>
      <c r="H1922" s="49" t="s">
        <v>699</v>
      </c>
      <c r="I1922" s="49" t="s">
        <v>700</v>
      </c>
      <c r="J1922" s="49">
        <v>1</v>
      </c>
      <c r="K1922" s="49">
        <v>240</v>
      </c>
      <c r="L1922" s="49">
        <v>240</v>
      </c>
      <c r="M1922" s="49">
        <v>242</v>
      </c>
      <c r="N1922" s="49">
        <v>5603149000</v>
      </c>
      <c r="O1922" s="49">
        <v>600</v>
      </c>
      <c r="Q1922" s="49">
        <v>768</v>
      </c>
      <c r="R1922" s="49">
        <v>439.8</v>
      </c>
      <c r="S1922" s="49">
        <v>0.84440000000000004</v>
      </c>
      <c r="T1922" s="49">
        <v>327.36</v>
      </c>
      <c r="U1922" s="49" t="s">
        <v>1979</v>
      </c>
      <c r="V1922" s="49" t="s">
        <v>716</v>
      </c>
      <c r="X1922" s="49" t="s">
        <v>698</v>
      </c>
      <c r="Y1922" s="49" t="s">
        <v>699</v>
      </c>
    </row>
    <row r="1923" spans="1:25" ht="12" customHeight="1">
      <c r="A1923" s="7" t="s">
        <v>1977</v>
      </c>
      <c r="C1923" s="57" t="e">
        <f>_xlfn.XLOOKUP(F1923,truck_and_mark!B:B,truck_and_mark!A:A)</f>
        <v>#N/A</v>
      </c>
      <c r="F1923" s="32" t="s">
        <v>2389</v>
      </c>
      <c r="G1923" s="49" t="s">
        <v>698</v>
      </c>
      <c r="H1923" s="49" t="s">
        <v>699</v>
      </c>
      <c r="I1923" s="49" t="s">
        <v>700</v>
      </c>
      <c r="J1923" s="49">
        <v>1</v>
      </c>
      <c r="K1923" s="49">
        <v>240</v>
      </c>
      <c r="L1923" s="49">
        <v>240</v>
      </c>
      <c r="M1923" s="49">
        <v>242</v>
      </c>
      <c r="N1923" s="49">
        <v>5603149000</v>
      </c>
      <c r="O1923" s="49">
        <v>600</v>
      </c>
      <c r="Q1923" s="49">
        <v>768</v>
      </c>
      <c r="R1923" s="49">
        <v>439.8</v>
      </c>
      <c r="S1923" s="49">
        <v>0.84440000000000004</v>
      </c>
      <c r="T1923" s="49">
        <v>327.36</v>
      </c>
      <c r="U1923" s="49" t="s">
        <v>1979</v>
      </c>
      <c r="V1923" s="49" t="s">
        <v>716</v>
      </c>
      <c r="X1923" s="49" t="s">
        <v>698</v>
      </c>
      <c r="Y1923" s="49" t="s">
        <v>699</v>
      </c>
    </row>
    <row r="1924" spans="1:25" ht="12" customHeight="1">
      <c r="A1924" s="7" t="s">
        <v>1977</v>
      </c>
      <c r="C1924" s="57" t="e">
        <f>_xlfn.XLOOKUP(F1924,truck_and_mark!B:B,truck_and_mark!A:A)</f>
        <v>#N/A</v>
      </c>
      <c r="F1924" s="32" t="s">
        <v>2390</v>
      </c>
      <c r="G1924" s="49" t="s">
        <v>698</v>
      </c>
      <c r="H1924" s="49" t="s">
        <v>699</v>
      </c>
      <c r="I1924" s="49" t="s">
        <v>700</v>
      </c>
      <c r="J1924" s="49">
        <v>1</v>
      </c>
      <c r="K1924" s="49">
        <v>240</v>
      </c>
      <c r="L1924" s="49">
        <v>240</v>
      </c>
      <c r="M1924" s="49">
        <v>242</v>
      </c>
      <c r="N1924" s="49">
        <v>5603149000</v>
      </c>
      <c r="O1924" s="49">
        <v>600</v>
      </c>
      <c r="Q1924" s="49">
        <v>768</v>
      </c>
      <c r="R1924" s="49">
        <v>439.8</v>
      </c>
      <c r="S1924" s="49">
        <v>0.84440000000000004</v>
      </c>
      <c r="T1924" s="49">
        <v>327.36</v>
      </c>
      <c r="U1924" s="49" t="s">
        <v>1979</v>
      </c>
      <c r="V1924" s="49" t="s">
        <v>716</v>
      </c>
      <c r="X1924" s="49" t="s">
        <v>698</v>
      </c>
      <c r="Y1924" s="49" t="s">
        <v>699</v>
      </c>
    </row>
    <row r="1925" spans="1:25" ht="12" customHeight="1">
      <c r="A1925" s="7" t="s">
        <v>1977</v>
      </c>
      <c r="C1925" s="57" t="e">
        <f>_xlfn.XLOOKUP(F1925,truck_and_mark!B:B,truck_and_mark!A:A)</f>
        <v>#N/A</v>
      </c>
      <c r="F1925" s="32" t="s">
        <v>2391</v>
      </c>
      <c r="G1925" s="49" t="s">
        <v>698</v>
      </c>
      <c r="H1925" s="49" t="s">
        <v>699</v>
      </c>
      <c r="I1925" s="49" t="s">
        <v>700</v>
      </c>
      <c r="J1925" s="49">
        <v>1</v>
      </c>
      <c r="K1925" s="49">
        <v>240</v>
      </c>
      <c r="L1925" s="49">
        <v>240</v>
      </c>
      <c r="M1925" s="49">
        <v>242</v>
      </c>
      <c r="N1925" s="49">
        <v>5603149000</v>
      </c>
      <c r="O1925" s="49">
        <v>600</v>
      </c>
      <c r="Q1925" s="49">
        <v>768</v>
      </c>
      <c r="R1925" s="49">
        <v>439.8</v>
      </c>
      <c r="S1925" s="49">
        <v>0.84440000000000004</v>
      </c>
      <c r="T1925" s="49">
        <v>327.36</v>
      </c>
      <c r="U1925" s="49" t="s">
        <v>1979</v>
      </c>
      <c r="V1925" s="49" t="s">
        <v>716</v>
      </c>
      <c r="X1925" s="49" t="s">
        <v>698</v>
      </c>
      <c r="Y1925" s="49" t="s">
        <v>699</v>
      </c>
    </row>
    <row r="1926" spans="1:25" ht="12" customHeight="1">
      <c r="A1926" s="7" t="s">
        <v>1977</v>
      </c>
      <c r="C1926" s="57" t="e">
        <f>_xlfn.XLOOKUP(F1926,truck_and_mark!B:B,truck_and_mark!A:A)</f>
        <v>#N/A</v>
      </c>
      <c r="F1926" s="32" t="s">
        <v>2392</v>
      </c>
      <c r="G1926" s="49" t="s">
        <v>698</v>
      </c>
      <c r="H1926" s="49" t="s">
        <v>699</v>
      </c>
      <c r="I1926" s="49" t="s">
        <v>700</v>
      </c>
      <c r="J1926" s="49">
        <v>1</v>
      </c>
      <c r="K1926" s="49">
        <v>240</v>
      </c>
      <c r="L1926" s="49">
        <v>240</v>
      </c>
      <c r="M1926" s="49">
        <v>242</v>
      </c>
      <c r="N1926" s="49">
        <v>5603149000</v>
      </c>
      <c r="O1926" s="49">
        <v>600</v>
      </c>
      <c r="Q1926" s="49">
        <v>768</v>
      </c>
      <c r="R1926" s="49">
        <v>439.8</v>
      </c>
      <c r="S1926" s="49">
        <v>0.84440000000000004</v>
      </c>
      <c r="T1926" s="49">
        <v>327.36</v>
      </c>
      <c r="U1926" s="49" t="s">
        <v>1979</v>
      </c>
      <c r="V1926" s="49" t="s">
        <v>716</v>
      </c>
      <c r="X1926" s="49" t="s">
        <v>698</v>
      </c>
      <c r="Y1926" s="49" t="s">
        <v>699</v>
      </c>
    </row>
    <row r="1927" spans="1:25" ht="12" customHeight="1">
      <c r="A1927" s="7" t="s">
        <v>1977</v>
      </c>
      <c r="C1927" s="57" t="e">
        <f>_xlfn.XLOOKUP(F1927,truck_and_mark!B:B,truck_and_mark!A:A)</f>
        <v>#N/A</v>
      </c>
      <c r="F1927" s="32" t="s">
        <v>2393</v>
      </c>
      <c r="G1927" s="49" t="s">
        <v>698</v>
      </c>
      <c r="H1927" s="49" t="s">
        <v>699</v>
      </c>
      <c r="I1927" s="49" t="s">
        <v>700</v>
      </c>
      <c r="J1927" s="49">
        <v>1</v>
      </c>
      <c r="K1927" s="49">
        <v>240</v>
      </c>
      <c r="L1927" s="49">
        <v>240</v>
      </c>
      <c r="M1927" s="49">
        <v>242</v>
      </c>
      <c r="N1927" s="49">
        <v>5603149000</v>
      </c>
      <c r="O1927" s="49">
        <v>600</v>
      </c>
      <c r="Q1927" s="49">
        <v>768</v>
      </c>
      <c r="R1927" s="49">
        <v>439.8</v>
      </c>
      <c r="S1927" s="49">
        <v>0.84440000000000004</v>
      </c>
      <c r="T1927" s="49">
        <v>327.36</v>
      </c>
      <c r="U1927" s="49" t="s">
        <v>1979</v>
      </c>
      <c r="V1927" s="49" t="s">
        <v>716</v>
      </c>
      <c r="X1927" s="49" t="s">
        <v>698</v>
      </c>
      <c r="Y1927" s="49" t="s">
        <v>699</v>
      </c>
    </row>
    <row r="1928" spans="1:25" ht="12" customHeight="1">
      <c r="A1928" s="7" t="s">
        <v>1977</v>
      </c>
      <c r="C1928" s="57" t="e">
        <f>_xlfn.XLOOKUP(F1928,truck_and_mark!B:B,truck_and_mark!A:A)</f>
        <v>#N/A</v>
      </c>
      <c r="F1928" s="32" t="s">
        <v>2394</v>
      </c>
      <c r="G1928" s="49" t="s">
        <v>698</v>
      </c>
      <c r="H1928" s="49" t="s">
        <v>699</v>
      </c>
      <c r="I1928" s="49" t="s">
        <v>700</v>
      </c>
      <c r="J1928" s="49">
        <v>1</v>
      </c>
      <c r="K1928" s="49">
        <v>240</v>
      </c>
      <c r="L1928" s="49">
        <v>240</v>
      </c>
      <c r="M1928" s="49">
        <v>242</v>
      </c>
      <c r="N1928" s="49">
        <v>5603149000</v>
      </c>
      <c r="O1928" s="49">
        <v>600</v>
      </c>
      <c r="Q1928" s="49">
        <v>768</v>
      </c>
      <c r="R1928" s="49">
        <v>439.8</v>
      </c>
      <c r="S1928" s="49">
        <v>0.84440000000000004</v>
      </c>
      <c r="T1928" s="49">
        <v>327.36</v>
      </c>
      <c r="U1928" s="49" t="s">
        <v>1979</v>
      </c>
      <c r="V1928" s="49" t="s">
        <v>716</v>
      </c>
      <c r="X1928" s="49" t="s">
        <v>698</v>
      </c>
      <c r="Y1928" s="49" t="s">
        <v>699</v>
      </c>
    </row>
    <row r="1929" spans="1:25" ht="12" customHeight="1">
      <c r="A1929" s="7" t="s">
        <v>1977</v>
      </c>
      <c r="C1929" s="57" t="e">
        <f>_xlfn.XLOOKUP(F1929,truck_and_mark!B:B,truck_and_mark!A:A)</f>
        <v>#N/A</v>
      </c>
      <c r="F1929" s="32" t="s">
        <v>2395</v>
      </c>
      <c r="G1929" s="49" t="s">
        <v>698</v>
      </c>
      <c r="H1929" s="49" t="s">
        <v>699</v>
      </c>
      <c r="I1929" s="49" t="s">
        <v>700</v>
      </c>
      <c r="J1929" s="49">
        <v>1</v>
      </c>
      <c r="K1929" s="49">
        <v>240</v>
      </c>
      <c r="L1929" s="49">
        <v>240</v>
      </c>
      <c r="M1929" s="49">
        <v>242</v>
      </c>
      <c r="N1929" s="49">
        <v>5603149000</v>
      </c>
      <c r="O1929" s="49">
        <v>600</v>
      </c>
      <c r="Q1929" s="49">
        <v>768</v>
      </c>
      <c r="R1929" s="49">
        <v>439.8</v>
      </c>
      <c r="S1929" s="49">
        <v>0.84440000000000004</v>
      </c>
      <c r="T1929" s="49">
        <v>327.36</v>
      </c>
      <c r="U1929" s="49" t="s">
        <v>1979</v>
      </c>
      <c r="V1929" s="49" t="s">
        <v>716</v>
      </c>
      <c r="X1929" s="49" t="s">
        <v>698</v>
      </c>
      <c r="Y1929" s="49" t="s">
        <v>699</v>
      </c>
    </row>
    <row r="1930" spans="1:25" ht="12" customHeight="1">
      <c r="A1930" s="7" t="s">
        <v>1977</v>
      </c>
      <c r="C1930" s="57" t="e">
        <f>_xlfn.XLOOKUP(F1930,truck_and_mark!B:B,truck_and_mark!A:A)</f>
        <v>#N/A</v>
      </c>
      <c r="F1930" s="32" t="s">
        <v>2396</v>
      </c>
      <c r="G1930" s="49" t="s">
        <v>698</v>
      </c>
      <c r="H1930" s="49" t="s">
        <v>699</v>
      </c>
      <c r="I1930" s="49" t="s">
        <v>700</v>
      </c>
      <c r="J1930" s="49">
        <v>1</v>
      </c>
      <c r="K1930" s="49">
        <v>240</v>
      </c>
      <c r="L1930" s="49">
        <v>240</v>
      </c>
      <c r="M1930" s="49">
        <v>242</v>
      </c>
      <c r="N1930" s="49">
        <v>5603149000</v>
      </c>
      <c r="O1930" s="49">
        <v>600</v>
      </c>
      <c r="Q1930" s="49">
        <v>768</v>
      </c>
      <c r="R1930" s="49">
        <v>439.8</v>
      </c>
      <c r="S1930" s="49">
        <v>0.84440000000000004</v>
      </c>
      <c r="T1930" s="49">
        <v>327.36</v>
      </c>
      <c r="U1930" s="49" t="s">
        <v>1979</v>
      </c>
      <c r="V1930" s="49" t="s">
        <v>716</v>
      </c>
      <c r="X1930" s="49" t="s">
        <v>698</v>
      </c>
      <c r="Y1930" s="49" t="s">
        <v>699</v>
      </c>
    </row>
    <row r="1931" spans="1:25" ht="12" customHeight="1">
      <c r="A1931" s="7" t="s">
        <v>1977</v>
      </c>
      <c r="C1931" s="57" t="e">
        <f>_xlfn.XLOOKUP(F1931,truck_and_mark!B:B,truck_and_mark!A:A)</f>
        <v>#N/A</v>
      </c>
      <c r="F1931" s="32" t="s">
        <v>2397</v>
      </c>
      <c r="G1931" s="49" t="s">
        <v>698</v>
      </c>
      <c r="H1931" s="49" t="s">
        <v>699</v>
      </c>
      <c r="I1931" s="49" t="s">
        <v>700</v>
      </c>
      <c r="J1931" s="49">
        <v>1</v>
      </c>
      <c r="K1931" s="49">
        <v>240</v>
      </c>
      <c r="L1931" s="49">
        <v>240</v>
      </c>
      <c r="M1931" s="49">
        <v>242</v>
      </c>
      <c r="N1931" s="49">
        <v>5603149000</v>
      </c>
      <c r="O1931" s="49">
        <v>600</v>
      </c>
      <c r="Q1931" s="49">
        <v>768</v>
      </c>
      <c r="R1931" s="49">
        <v>439.8</v>
      </c>
      <c r="S1931" s="49">
        <v>0.84440000000000004</v>
      </c>
      <c r="T1931" s="49">
        <v>327.36</v>
      </c>
      <c r="U1931" s="49" t="s">
        <v>1979</v>
      </c>
      <c r="V1931" s="49" t="s">
        <v>716</v>
      </c>
      <c r="X1931" s="49" t="s">
        <v>698</v>
      </c>
      <c r="Y1931" s="49" t="s">
        <v>699</v>
      </c>
    </row>
    <row r="1932" spans="1:25" ht="12" customHeight="1">
      <c r="A1932" s="7" t="s">
        <v>1977</v>
      </c>
      <c r="C1932" s="57" t="e">
        <f>_xlfn.XLOOKUP(F1932,truck_and_mark!B:B,truck_and_mark!A:A)</f>
        <v>#N/A</v>
      </c>
      <c r="F1932" s="32" t="s">
        <v>2398</v>
      </c>
      <c r="G1932" s="49" t="s">
        <v>698</v>
      </c>
      <c r="H1932" s="49" t="s">
        <v>699</v>
      </c>
      <c r="I1932" s="49" t="s">
        <v>700</v>
      </c>
      <c r="J1932" s="49">
        <v>1</v>
      </c>
      <c r="K1932" s="49">
        <v>240</v>
      </c>
      <c r="L1932" s="49">
        <v>240</v>
      </c>
      <c r="M1932" s="49">
        <v>242</v>
      </c>
      <c r="N1932" s="49">
        <v>5603149000</v>
      </c>
      <c r="O1932" s="49">
        <v>600</v>
      </c>
      <c r="Q1932" s="49">
        <v>768</v>
      </c>
      <c r="R1932" s="49">
        <v>439.8</v>
      </c>
      <c r="S1932" s="49">
        <v>0.84440000000000004</v>
      </c>
      <c r="T1932" s="49">
        <v>327.36</v>
      </c>
      <c r="U1932" s="49" t="s">
        <v>1979</v>
      </c>
      <c r="V1932" s="49" t="s">
        <v>716</v>
      </c>
      <c r="X1932" s="49" t="s">
        <v>698</v>
      </c>
      <c r="Y1932" s="49" t="s">
        <v>699</v>
      </c>
    </row>
    <row r="1933" spans="1:25" ht="12" customHeight="1">
      <c r="A1933" s="7" t="s">
        <v>1977</v>
      </c>
      <c r="C1933" s="57" t="e">
        <f>_xlfn.XLOOKUP(F1933,truck_and_mark!B:B,truck_and_mark!A:A)</f>
        <v>#N/A</v>
      </c>
      <c r="F1933" s="32" t="s">
        <v>2399</v>
      </c>
      <c r="G1933" s="49" t="s">
        <v>698</v>
      </c>
      <c r="H1933" s="49" t="s">
        <v>699</v>
      </c>
      <c r="I1933" s="49" t="s">
        <v>700</v>
      </c>
      <c r="J1933" s="49">
        <v>1</v>
      </c>
      <c r="K1933" s="49">
        <v>240</v>
      </c>
      <c r="L1933" s="49">
        <v>240</v>
      </c>
      <c r="M1933" s="49">
        <v>242</v>
      </c>
      <c r="N1933" s="49">
        <v>5603149000</v>
      </c>
      <c r="O1933" s="49">
        <v>600</v>
      </c>
      <c r="Q1933" s="49">
        <v>768</v>
      </c>
      <c r="R1933" s="49">
        <v>439.8</v>
      </c>
      <c r="S1933" s="49">
        <v>0.84440000000000004</v>
      </c>
      <c r="T1933" s="49">
        <v>327.36</v>
      </c>
      <c r="U1933" s="49" t="s">
        <v>1979</v>
      </c>
      <c r="V1933" s="49" t="s">
        <v>716</v>
      </c>
      <c r="X1933" s="49" t="s">
        <v>698</v>
      </c>
      <c r="Y1933" s="49" t="s">
        <v>699</v>
      </c>
    </row>
    <row r="1934" spans="1:25" ht="12" customHeight="1">
      <c r="A1934" s="7" t="s">
        <v>1977</v>
      </c>
      <c r="C1934" s="57" t="e">
        <f>_xlfn.XLOOKUP(F1934,truck_and_mark!B:B,truck_and_mark!A:A)</f>
        <v>#N/A</v>
      </c>
      <c r="F1934" s="32" t="s">
        <v>2400</v>
      </c>
      <c r="G1934" s="49" t="s">
        <v>698</v>
      </c>
      <c r="H1934" s="49" t="s">
        <v>699</v>
      </c>
      <c r="I1934" s="49" t="s">
        <v>700</v>
      </c>
      <c r="J1934" s="49">
        <v>1</v>
      </c>
      <c r="K1934" s="49">
        <v>240</v>
      </c>
      <c r="L1934" s="49">
        <v>240</v>
      </c>
      <c r="M1934" s="49">
        <v>242</v>
      </c>
      <c r="N1934" s="49">
        <v>5603149000</v>
      </c>
      <c r="O1934" s="49">
        <v>600</v>
      </c>
      <c r="Q1934" s="49">
        <v>768</v>
      </c>
      <c r="R1934" s="49">
        <v>439.8</v>
      </c>
      <c r="S1934" s="49">
        <v>0.84440000000000004</v>
      </c>
      <c r="T1934" s="49">
        <v>327.36</v>
      </c>
      <c r="U1934" s="49" t="s">
        <v>1979</v>
      </c>
      <c r="V1934" s="49" t="s">
        <v>716</v>
      </c>
      <c r="X1934" s="49" t="s">
        <v>698</v>
      </c>
      <c r="Y1934" s="49" t="s">
        <v>699</v>
      </c>
    </row>
    <row r="1935" spans="1:25" ht="12" customHeight="1">
      <c r="A1935" s="7" t="s">
        <v>1977</v>
      </c>
      <c r="C1935" s="57" t="e">
        <f>_xlfn.XLOOKUP(F1935,truck_and_mark!B:B,truck_and_mark!A:A)</f>
        <v>#N/A</v>
      </c>
      <c r="F1935" s="32" t="s">
        <v>2401</v>
      </c>
      <c r="G1935" s="49" t="s">
        <v>698</v>
      </c>
      <c r="H1935" s="49" t="s">
        <v>699</v>
      </c>
      <c r="I1935" s="49" t="s">
        <v>700</v>
      </c>
      <c r="J1935" s="49">
        <v>1</v>
      </c>
      <c r="K1935" s="49">
        <v>240</v>
      </c>
      <c r="L1935" s="49">
        <v>240</v>
      </c>
      <c r="M1935" s="49">
        <v>242</v>
      </c>
      <c r="N1935" s="49">
        <v>5603149000</v>
      </c>
      <c r="O1935" s="49">
        <v>600</v>
      </c>
      <c r="Q1935" s="49">
        <v>768</v>
      </c>
      <c r="R1935" s="49">
        <v>439.8</v>
      </c>
      <c r="S1935" s="49">
        <v>0.84440000000000004</v>
      </c>
      <c r="T1935" s="49">
        <v>327.36</v>
      </c>
      <c r="U1935" s="49" t="s">
        <v>1979</v>
      </c>
      <c r="V1935" s="49" t="s">
        <v>716</v>
      </c>
      <c r="X1935" s="49" t="s">
        <v>698</v>
      </c>
      <c r="Y1935" s="49" t="s">
        <v>699</v>
      </c>
    </row>
    <row r="1936" spans="1:25" ht="12" customHeight="1">
      <c r="A1936" s="7" t="s">
        <v>1977</v>
      </c>
      <c r="C1936" s="57" t="e">
        <f>_xlfn.XLOOKUP(F1936,truck_and_mark!B:B,truck_and_mark!A:A)</f>
        <v>#N/A</v>
      </c>
      <c r="F1936" s="32" t="s">
        <v>2402</v>
      </c>
      <c r="G1936" s="49" t="s">
        <v>698</v>
      </c>
      <c r="H1936" s="49" t="s">
        <v>699</v>
      </c>
      <c r="I1936" s="49" t="s">
        <v>700</v>
      </c>
      <c r="J1936" s="49">
        <v>1</v>
      </c>
      <c r="K1936" s="49">
        <v>240</v>
      </c>
      <c r="L1936" s="49">
        <v>240</v>
      </c>
      <c r="M1936" s="49">
        <v>242</v>
      </c>
      <c r="N1936" s="49">
        <v>5603149000</v>
      </c>
      <c r="O1936" s="49">
        <v>600</v>
      </c>
      <c r="Q1936" s="49">
        <v>768</v>
      </c>
      <c r="R1936" s="49">
        <v>439.8</v>
      </c>
      <c r="S1936" s="49">
        <v>0.84440000000000004</v>
      </c>
      <c r="T1936" s="49">
        <v>327.36</v>
      </c>
      <c r="U1936" s="49" t="s">
        <v>1979</v>
      </c>
      <c r="V1936" s="49" t="s">
        <v>716</v>
      </c>
      <c r="X1936" s="49" t="s">
        <v>698</v>
      </c>
      <c r="Y1936" s="49" t="s">
        <v>699</v>
      </c>
    </row>
    <row r="1937" spans="1:25" ht="12" customHeight="1">
      <c r="A1937" s="7" t="s">
        <v>1977</v>
      </c>
      <c r="C1937" s="57" t="e">
        <f>_xlfn.XLOOKUP(F1937,truck_and_mark!B:B,truck_and_mark!A:A)</f>
        <v>#N/A</v>
      </c>
      <c r="F1937" s="32" t="s">
        <v>2403</v>
      </c>
      <c r="G1937" s="49" t="s">
        <v>698</v>
      </c>
      <c r="H1937" s="49" t="s">
        <v>699</v>
      </c>
      <c r="I1937" s="49" t="s">
        <v>700</v>
      </c>
      <c r="J1937" s="49">
        <v>1</v>
      </c>
      <c r="K1937" s="49">
        <v>240</v>
      </c>
      <c r="L1937" s="49">
        <v>240</v>
      </c>
      <c r="M1937" s="49">
        <v>242</v>
      </c>
      <c r="N1937" s="49">
        <v>5603149000</v>
      </c>
      <c r="O1937" s="49">
        <v>600</v>
      </c>
      <c r="Q1937" s="49">
        <v>768</v>
      </c>
      <c r="R1937" s="49">
        <v>439.8</v>
      </c>
      <c r="S1937" s="49">
        <v>0.84440000000000004</v>
      </c>
      <c r="T1937" s="49">
        <v>327.36</v>
      </c>
      <c r="U1937" s="49" t="s">
        <v>1979</v>
      </c>
      <c r="V1937" s="49" t="s">
        <v>716</v>
      </c>
      <c r="X1937" s="49" t="s">
        <v>698</v>
      </c>
      <c r="Y1937" s="49" t="s">
        <v>699</v>
      </c>
    </row>
    <row r="1938" spans="1:25" ht="12" customHeight="1">
      <c r="A1938" s="7" t="s">
        <v>1977</v>
      </c>
      <c r="C1938" s="57" t="e">
        <f>_xlfn.XLOOKUP(F1938,truck_and_mark!B:B,truck_and_mark!A:A)</f>
        <v>#N/A</v>
      </c>
      <c r="F1938" s="32" t="s">
        <v>2404</v>
      </c>
      <c r="G1938" s="49" t="s">
        <v>698</v>
      </c>
      <c r="H1938" s="49" t="s">
        <v>699</v>
      </c>
      <c r="I1938" s="49" t="s">
        <v>700</v>
      </c>
      <c r="J1938" s="49">
        <v>1</v>
      </c>
      <c r="K1938" s="49">
        <v>240</v>
      </c>
      <c r="L1938" s="49">
        <v>240</v>
      </c>
      <c r="M1938" s="49">
        <v>242</v>
      </c>
      <c r="N1938" s="49">
        <v>5603149000</v>
      </c>
      <c r="O1938" s="49">
        <v>600</v>
      </c>
      <c r="Q1938" s="49">
        <v>768</v>
      </c>
      <c r="R1938" s="49">
        <v>439.8</v>
      </c>
      <c r="S1938" s="49">
        <v>0.84440000000000004</v>
      </c>
      <c r="T1938" s="49">
        <v>327.36</v>
      </c>
      <c r="U1938" s="49" t="s">
        <v>1979</v>
      </c>
      <c r="V1938" s="49" t="s">
        <v>716</v>
      </c>
      <c r="X1938" s="49" t="s">
        <v>698</v>
      </c>
      <c r="Y1938" s="49" t="s">
        <v>699</v>
      </c>
    </row>
    <row r="1939" spans="1:25" ht="12" customHeight="1">
      <c r="A1939" s="7" t="s">
        <v>1977</v>
      </c>
      <c r="C1939" s="57" t="e">
        <f>_xlfn.XLOOKUP(F1939,truck_and_mark!B:B,truck_and_mark!A:A)</f>
        <v>#N/A</v>
      </c>
      <c r="F1939" s="32" t="s">
        <v>2405</v>
      </c>
      <c r="G1939" s="49" t="s">
        <v>698</v>
      </c>
      <c r="H1939" s="49" t="s">
        <v>699</v>
      </c>
      <c r="I1939" s="49" t="s">
        <v>700</v>
      </c>
      <c r="J1939" s="49">
        <v>1</v>
      </c>
      <c r="K1939" s="49">
        <v>240</v>
      </c>
      <c r="L1939" s="49">
        <v>240</v>
      </c>
      <c r="M1939" s="49">
        <v>242</v>
      </c>
      <c r="N1939" s="49">
        <v>5603149000</v>
      </c>
      <c r="O1939" s="49">
        <v>600</v>
      </c>
      <c r="Q1939" s="49">
        <v>768</v>
      </c>
      <c r="R1939" s="49">
        <v>439.8</v>
      </c>
      <c r="S1939" s="49">
        <v>0.84440000000000004</v>
      </c>
      <c r="T1939" s="49">
        <v>327.36</v>
      </c>
      <c r="U1939" s="49" t="s">
        <v>1979</v>
      </c>
      <c r="V1939" s="49" t="s">
        <v>716</v>
      </c>
      <c r="X1939" s="49" t="s">
        <v>698</v>
      </c>
      <c r="Y1939" s="49" t="s">
        <v>699</v>
      </c>
    </row>
    <row r="1940" spans="1:25" ht="12" customHeight="1">
      <c r="A1940" s="7" t="s">
        <v>1977</v>
      </c>
      <c r="C1940" s="57" t="e">
        <f>_xlfn.XLOOKUP(F1940,truck_and_mark!B:B,truck_and_mark!A:A)</f>
        <v>#N/A</v>
      </c>
      <c r="F1940" s="32" t="s">
        <v>2406</v>
      </c>
      <c r="G1940" s="49" t="s">
        <v>698</v>
      </c>
      <c r="H1940" s="49" t="s">
        <v>699</v>
      </c>
      <c r="I1940" s="49" t="s">
        <v>700</v>
      </c>
      <c r="J1940" s="49">
        <v>1</v>
      </c>
      <c r="K1940" s="49">
        <v>240</v>
      </c>
      <c r="L1940" s="49">
        <v>240</v>
      </c>
      <c r="M1940" s="49">
        <v>242</v>
      </c>
      <c r="N1940" s="49">
        <v>5603149000</v>
      </c>
      <c r="O1940" s="49">
        <v>600</v>
      </c>
      <c r="Q1940" s="49">
        <v>768</v>
      </c>
      <c r="R1940" s="49">
        <v>439.8</v>
      </c>
      <c r="S1940" s="49">
        <v>0.84440000000000004</v>
      </c>
      <c r="T1940" s="49">
        <v>327.36</v>
      </c>
      <c r="U1940" s="49" t="s">
        <v>1979</v>
      </c>
      <c r="V1940" s="49" t="s">
        <v>716</v>
      </c>
      <c r="X1940" s="49" t="s">
        <v>698</v>
      </c>
      <c r="Y1940" s="49" t="s">
        <v>699</v>
      </c>
    </row>
    <row r="1941" spans="1:25" ht="12" customHeight="1">
      <c r="A1941" s="7" t="s">
        <v>1977</v>
      </c>
      <c r="C1941" s="57" t="e">
        <f>_xlfn.XLOOKUP(F1941,truck_and_mark!B:B,truck_and_mark!A:A)</f>
        <v>#N/A</v>
      </c>
      <c r="F1941" s="32" t="s">
        <v>2407</v>
      </c>
      <c r="G1941" s="49" t="s">
        <v>698</v>
      </c>
      <c r="H1941" s="49" t="s">
        <v>699</v>
      </c>
      <c r="I1941" s="49" t="s">
        <v>700</v>
      </c>
      <c r="J1941" s="49">
        <v>1</v>
      </c>
      <c r="K1941" s="49">
        <v>240</v>
      </c>
      <c r="L1941" s="49">
        <v>240</v>
      </c>
      <c r="M1941" s="49">
        <v>242</v>
      </c>
      <c r="N1941" s="49">
        <v>5603149000</v>
      </c>
      <c r="O1941" s="49">
        <v>600</v>
      </c>
      <c r="Q1941" s="49">
        <v>768</v>
      </c>
      <c r="R1941" s="49">
        <v>439.8</v>
      </c>
      <c r="S1941" s="49">
        <v>0.84440000000000004</v>
      </c>
      <c r="T1941" s="49">
        <v>327.36</v>
      </c>
      <c r="U1941" s="49" t="s">
        <v>1979</v>
      </c>
      <c r="V1941" s="49" t="s">
        <v>716</v>
      </c>
      <c r="X1941" s="49" t="s">
        <v>698</v>
      </c>
      <c r="Y1941" s="49" t="s">
        <v>699</v>
      </c>
    </row>
    <row r="1942" spans="1:25" ht="12" customHeight="1">
      <c r="A1942" s="7" t="s">
        <v>1977</v>
      </c>
      <c r="C1942" s="57" t="e">
        <f>_xlfn.XLOOKUP(F1942,truck_and_mark!B:B,truck_and_mark!A:A)</f>
        <v>#N/A</v>
      </c>
      <c r="F1942" s="32" t="s">
        <v>2408</v>
      </c>
      <c r="G1942" s="49" t="s">
        <v>698</v>
      </c>
      <c r="H1942" s="49" t="s">
        <v>699</v>
      </c>
      <c r="I1942" s="49" t="s">
        <v>700</v>
      </c>
      <c r="J1942" s="49">
        <v>1</v>
      </c>
      <c r="K1942" s="49">
        <v>240</v>
      </c>
      <c r="L1942" s="49">
        <v>240</v>
      </c>
      <c r="M1942" s="49">
        <v>242</v>
      </c>
      <c r="N1942" s="49">
        <v>5603149000</v>
      </c>
      <c r="O1942" s="49">
        <v>600</v>
      </c>
      <c r="Q1942" s="49">
        <v>768</v>
      </c>
      <c r="R1942" s="49">
        <v>439.8</v>
      </c>
      <c r="S1942" s="49">
        <v>0.84440000000000004</v>
      </c>
      <c r="T1942" s="49">
        <v>327.36</v>
      </c>
      <c r="U1942" s="49" t="s">
        <v>1979</v>
      </c>
      <c r="V1942" s="49" t="s">
        <v>716</v>
      </c>
      <c r="X1942" s="49" t="s">
        <v>698</v>
      </c>
      <c r="Y1942" s="49" t="s">
        <v>699</v>
      </c>
    </row>
    <row r="1943" spans="1:25" ht="12" customHeight="1">
      <c r="A1943" s="7" t="s">
        <v>1977</v>
      </c>
      <c r="C1943" s="57" t="e">
        <f>_xlfn.XLOOKUP(F1943,truck_and_mark!B:B,truck_and_mark!A:A)</f>
        <v>#N/A</v>
      </c>
      <c r="F1943" s="32" t="s">
        <v>2409</v>
      </c>
      <c r="G1943" s="49" t="s">
        <v>698</v>
      </c>
      <c r="H1943" s="49" t="s">
        <v>699</v>
      </c>
      <c r="I1943" s="49" t="s">
        <v>700</v>
      </c>
      <c r="J1943" s="49">
        <v>1</v>
      </c>
      <c r="K1943" s="49">
        <v>240</v>
      </c>
      <c r="L1943" s="49">
        <v>240</v>
      </c>
      <c r="M1943" s="49">
        <v>242</v>
      </c>
      <c r="N1943" s="49">
        <v>5603149000</v>
      </c>
      <c r="O1943" s="49">
        <v>600</v>
      </c>
      <c r="Q1943" s="49">
        <v>768</v>
      </c>
      <c r="R1943" s="49">
        <v>439.8</v>
      </c>
      <c r="S1943" s="49">
        <v>0.84440000000000004</v>
      </c>
      <c r="T1943" s="49">
        <v>327.36</v>
      </c>
      <c r="U1943" s="49" t="s">
        <v>1979</v>
      </c>
      <c r="V1943" s="49" t="s">
        <v>716</v>
      </c>
      <c r="X1943" s="49" t="s">
        <v>698</v>
      </c>
      <c r="Y1943" s="49" t="s">
        <v>699</v>
      </c>
    </row>
    <row r="1944" spans="1:25" ht="12" customHeight="1">
      <c r="A1944" s="7" t="s">
        <v>1977</v>
      </c>
      <c r="C1944" s="57" t="e">
        <f>_xlfn.XLOOKUP(F1944,truck_and_mark!B:B,truck_and_mark!A:A)</f>
        <v>#N/A</v>
      </c>
      <c r="F1944" s="32" t="s">
        <v>2410</v>
      </c>
      <c r="G1944" s="49" t="s">
        <v>698</v>
      </c>
      <c r="H1944" s="49" t="s">
        <v>699</v>
      </c>
      <c r="I1944" s="49" t="s">
        <v>700</v>
      </c>
      <c r="J1944" s="49">
        <v>1</v>
      </c>
      <c r="K1944" s="49">
        <v>240</v>
      </c>
      <c r="L1944" s="49">
        <v>240</v>
      </c>
      <c r="M1944" s="49">
        <v>242</v>
      </c>
      <c r="N1944" s="49">
        <v>5603149000</v>
      </c>
      <c r="O1944" s="49">
        <v>600</v>
      </c>
      <c r="Q1944" s="49">
        <v>768</v>
      </c>
      <c r="R1944" s="49">
        <v>439.8</v>
      </c>
      <c r="S1944" s="49">
        <v>0.84440000000000004</v>
      </c>
      <c r="T1944" s="49">
        <v>327.36</v>
      </c>
      <c r="U1944" s="49" t="s">
        <v>1979</v>
      </c>
      <c r="V1944" s="49" t="s">
        <v>716</v>
      </c>
      <c r="X1944" s="49" t="s">
        <v>698</v>
      </c>
      <c r="Y1944" s="49" t="s">
        <v>699</v>
      </c>
    </row>
    <row r="1945" spans="1:25" ht="12" customHeight="1">
      <c r="A1945" s="7" t="s">
        <v>1977</v>
      </c>
      <c r="C1945" s="57" t="e">
        <f>_xlfn.XLOOKUP(F1945,truck_and_mark!B:B,truck_and_mark!A:A)</f>
        <v>#N/A</v>
      </c>
      <c r="F1945" s="32" t="s">
        <v>2411</v>
      </c>
      <c r="G1945" s="49" t="s">
        <v>698</v>
      </c>
      <c r="H1945" s="49" t="s">
        <v>699</v>
      </c>
      <c r="I1945" s="49" t="s">
        <v>700</v>
      </c>
      <c r="J1945" s="49">
        <v>1</v>
      </c>
      <c r="K1945" s="49">
        <v>240</v>
      </c>
      <c r="L1945" s="49">
        <v>240</v>
      </c>
      <c r="M1945" s="49">
        <v>242</v>
      </c>
      <c r="N1945" s="49">
        <v>5603149000</v>
      </c>
      <c r="O1945" s="49">
        <v>600</v>
      </c>
      <c r="Q1945" s="49">
        <v>768</v>
      </c>
      <c r="R1945" s="49">
        <v>439.8</v>
      </c>
      <c r="S1945" s="49">
        <v>0.84440000000000004</v>
      </c>
      <c r="T1945" s="49">
        <v>327.36</v>
      </c>
      <c r="U1945" s="49" t="s">
        <v>1979</v>
      </c>
      <c r="V1945" s="49" t="s">
        <v>716</v>
      </c>
      <c r="X1945" s="49" t="s">
        <v>698</v>
      </c>
      <c r="Y1945" s="49" t="s">
        <v>699</v>
      </c>
    </row>
    <row r="1946" spans="1:25" ht="12" customHeight="1">
      <c r="A1946" s="7" t="s">
        <v>1977</v>
      </c>
      <c r="C1946" s="57" t="e">
        <f>_xlfn.XLOOKUP(F1946,truck_and_mark!B:B,truck_and_mark!A:A)</f>
        <v>#N/A</v>
      </c>
      <c r="F1946" s="32" t="s">
        <v>2412</v>
      </c>
      <c r="G1946" s="49" t="s">
        <v>698</v>
      </c>
      <c r="H1946" s="49" t="s">
        <v>699</v>
      </c>
      <c r="I1946" s="49" t="s">
        <v>700</v>
      </c>
      <c r="J1946" s="49">
        <v>1</v>
      </c>
      <c r="K1946" s="49">
        <v>240</v>
      </c>
      <c r="L1946" s="49">
        <v>240</v>
      </c>
      <c r="M1946" s="49">
        <v>242</v>
      </c>
      <c r="N1946" s="49">
        <v>5603149000</v>
      </c>
      <c r="O1946" s="49">
        <v>600</v>
      </c>
      <c r="Q1946" s="49">
        <v>768</v>
      </c>
      <c r="R1946" s="49">
        <v>439.8</v>
      </c>
      <c r="S1946" s="49">
        <v>0.84440000000000004</v>
      </c>
      <c r="T1946" s="49">
        <v>327.36</v>
      </c>
      <c r="U1946" s="49" t="s">
        <v>1979</v>
      </c>
      <c r="V1946" s="49" t="s">
        <v>716</v>
      </c>
      <c r="X1946" s="49" t="s">
        <v>698</v>
      </c>
      <c r="Y1946" s="49" t="s">
        <v>699</v>
      </c>
    </row>
    <row r="1947" spans="1:25" ht="12" customHeight="1">
      <c r="A1947" s="7" t="s">
        <v>1977</v>
      </c>
      <c r="C1947" s="57" t="e">
        <f>_xlfn.XLOOKUP(F1947,truck_and_mark!B:B,truck_and_mark!A:A)</f>
        <v>#N/A</v>
      </c>
      <c r="F1947" s="32" t="s">
        <v>2413</v>
      </c>
      <c r="G1947" s="49" t="s">
        <v>698</v>
      </c>
      <c r="H1947" s="49" t="s">
        <v>699</v>
      </c>
      <c r="I1947" s="49" t="s">
        <v>700</v>
      </c>
      <c r="J1947" s="49">
        <v>1</v>
      </c>
      <c r="K1947" s="49">
        <v>240</v>
      </c>
      <c r="L1947" s="49">
        <v>240</v>
      </c>
      <c r="M1947" s="49">
        <v>242</v>
      </c>
      <c r="N1947" s="49">
        <v>5603149000</v>
      </c>
      <c r="O1947" s="49">
        <v>600</v>
      </c>
      <c r="Q1947" s="49">
        <v>768</v>
      </c>
      <c r="R1947" s="49">
        <v>439.8</v>
      </c>
      <c r="S1947" s="49">
        <v>0.84440000000000004</v>
      </c>
      <c r="T1947" s="49">
        <v>327.36</v>
      </c>
      <c r="U1947" s="49" t="s">
        <v>1979</v>
      </c>
      <c r="V1947" s="49" t="s">
        <v>716</v>
      </c>
      <c r="X1947" s="49" t="s">
        <v>698</v>
      </c>
      <c r="Y1947" s="49" t="s">
        <v>699</v>
      </c>
    </row>
    <row r="1948" spans="1:25" ht="12" customHeight="1">
      <c r="A1948" s="7" t="s">
        <v>1977</v>
      </c>
      <c r="C1948" s="57" t="e">
        <f>_xlfn.XLOOKUP(F1948,truck_and_mark!B:B,truck_and_mark!A:A)</f>
        <v>#N/A</v>
      </c>
      <c r="F1948" s="32" t="s">
        <v>2414</v>
      </c>
      <c r="G1948" s="49" t="s">
        <v>698</v>
      </c>
      <c r="H1948" s="49" t="s">
        <v>699</v>
      </c>
      <c r="I1948" s="49" t="s">
        <v>700</v>
      </c>
      <c r="J1948" s="49">
        <v>1</v>
      </c>
      <c r="K1948" s="49">
        <v>240</v>
      </c>
      <c r="L1948" s="49">
        <v>240</v>
      </c>
      <c r="M1948" s="49">
        <v>242</v>
      </c>
      <c r="N1948" s="49">
        <v>5603149000</v>
      </c>
      <c r="O1948" s="49">
        <v>600</v>
      </c>
      <c r="Q1948" s="49">
        <v>768</v>
      </c>
      <c r="R1948" s="49">
        <v>439.8</v>
      </c>
      <c r="S1948" s="49">
        <v>0.84440000000000004</v>
      </c>
      <c r="T1948" s="49">
        <v>327.36</v>
      </c>
      <c r="U1948" s="49" t="s">
        <v>1979</v>
      </c>
      <c r="V1948" s="49" t="s">
        <v>716</v>
      </c>
      <c r="X1948" s="49" t="s">
        <v>698</v>
      </c>
      <c r="Y1948" s="49" t="s">
        <v>699</v>
      </c>
    </row>
    <row r="1949" spans="1:25" ht="12" customHeight="1">
      <c r="A1949" s="7" t="s">
        <v>1977</v>
      </c>
      <c r="C1949" s="57" t="e">
        <f>_xlfn.XLOOKUP(F1949,truck_and_mark!B:B,truck_and_mark!A:A)</f>
        <v>#N/A</v>
      </c>
      <c r="F1949" s="32" t="s">
        <v>2415</v>
      </c>
      <c r="G1949" s="49" t="s">
        <v>698</v>
      </c>
      <c r="H1949" s="49" t="s">
        <v>699</v>
      </c>
      <c r="I1949" s="49" t="s">
        <v>700</v>
      </c>
      <c r="J1949" s="49">
        <v>1</v>
      </c>
      <c r="K1949" s="49">
        <v>240</v>
      </c>
      <c r="L1949" s="49">
        <v>240</v>
      </c>
      <c r="M1949" s="49">
        <v>242</v>
      </c>
      <c r="N1949" s="49">
        <v>5603149000</v>
      </c>
      <c r="O1949" s="49">
        <v>600</v>
      </c>
      <c r="Q1949" s="49">
        <v>768</v>
      </c>
      <c r="R1949" s="49">
        <v>439.8</v>
      </c>
      <c r="S1949" s="49">
        <v>0.84440000000000004</v>
      </c>
      <c r="T1949" s="49">
        <v>327.36</v>
      </c>
      <c r="U1949" s="49" t="s">
        <v>1979</v>
      </c>
      <c r="V1949" s="49" t="s">
        <v>716</v>
      </c>
      <c r="X1949" s="49" t="s">
        <v>698</v>
      </c>
      <c r="Y1949" s="49" t="s">
        <v>699</v>
      </c>
    </row>
    <row r="1950" spans="1:25" ht="12" customHeight="1">
      <c r="A1950" s="7" t="s">
        <v>1977</v>
      </c>
      <c r="C1950" s="57" t="e">
        <f>_xlfn.XLOOKUP(F1950,truck_and_mark!B:B,truck_and_mark!A:A)</f>
        <v>#N/A</v>
      </c>
      <c r="F1950" s="32" t="s">
        <v>2416</v>
      </c>
      <c r="G1950" s="49" t="s">
        <v>698</v>
      </c>
      <c r="H1950" s="49" t="s">
        <v>699</v>
      </c>
      <c r="I1950" s="49" t="s">
        <v>700</v>
      </c>
      <c r="J1950" s="49">
        <v>1</v>
      </c>
      <c r="K1950" s="49">
        <v>240</v>
      </c>
      <c r="L1950" s="49">
        <v>240</v>
      </c>
      <c r="M1950" s="49">
        <v>242</v>
      </c>
      <c r="N1950" s="49">
        <v>5603149000</v>
      </c>
      <c r="O1950" s="49">
        <v>600</v>
      </c>
      <c r="Q1950" s="49">
        <v>768</v>
      </c>
      <c r="R1950" s="49">
        <v>439.8</v>
      </c>
      <c r="S1950" s="49">
        <v>0.84440000000000004</v>
      </c>
      <c r="T1950" s="49">
        <v>327.36</v>
      </c>
      <c r="U1950" s="49" t="s">
        <v>1979</v>
      </c>
      <c r="V1950" s="49" t="s">
        <v>716</v>
      </c>
      <c r="X1950" s="49" t="s">
        <v>698</v>
      </c>
      <c r="Y1950" s="49" t="s">
        <v>699</v>
      </c>
    </row>
    <row r="1951" spans="1:25" ht="12" customHeight="1">
      <c r="A1951" s="7" t="s">
        <v>1977</v>
      </c>
      <c r="C1951" s="57" t="e">
        <f>_xlfn.XLOOKUP(F1951,truck_and_mark!B:B,truck_and_mark!A:A)</f>
        <v>#N/A</v>
      </c>
      <c r="F1951" s="32" t="s">
        <v>2417</v>
      </c>
      <c r="G1951" s="49" t="s">
        <v>698</v>
      </c>
      <c r="H1951" s="49" t="s">
        <v>699</v>
      </c>
      <c r="I1951" s="49" t="s">
        <v>700</v>
      </c>
      <c r="J1951" s="49">
        <v>1</v>
      </c>
      <c r="K1951" s="49">
        <v>240</v>
      </c>
      <c r="L1951" s="49">
        <v>240</v>
      </c>
      <c r="M1951" s="49">
        <v>242</v>
      </c>
      <c r="N1951" s="49">
        <v>5603149000</v>
      </c>
      <c r="O1951" s="49">
        <v>600</v>
      </c>
      <c r="Q1951" s="49">
        <v>768</v>
      </c>
      <c r="R1951" s="49">
        <v>439.8</v>
      </c>
      <c r="S1951" s="49">
        <v>0.84440000000000004</v>
      </c>
      <c r="T1951" s="49">
        <v>327.36</v>
      </c>
      <c r="U1951" s="49" t="s">
        <v>1979</v>
      </c>
      <c r="V1951" s="49" t="s">
        <v>716</v>
      </c>
      <c r="X1951" s="49" t="s">
        <v>698</v>
      </c>
      <c r="Y1951" s="49" t="s">
        <v>699</v>
      </c>
    </row>
    <row r="1952" spans="1:25" ht="12" customHeight="1">
      <c r="A1952" s="7" t="s">
        <v>1977</v>
      </c>
      <c r="C1952" s="57" t="e">
        <f>_xlfn.XLOOKUP(F1952,truck_and_mark!B:B,truck_and_mark!A:A)</f>
        <v>#N/A</v>
      </c>
      <c r="F1952" s="32" t="s">
        <v>2418</v>
      </c>
      <c r="G1952" s="49" t="s">
        <v>698</v>
      </c>
      <c r="H1952" s="49" t="s">
        <v>699</v>
      </c>
      <c r="I1952" s="49" t="s">
        <v>700</v>
      </c>
      <c r="J1952" s="49">
        <v>1</v>
      </c>
      <c r="K1952" s="49">
        <v>240</v>
      </c>
      <c r="L1952" s="49">
        <v>240</v>
      </c>
      <c r="M1952" s="49">
        <v>242</v>
      </c>
      <c r="N1952" s="49">
        <v>5603149000</v>
      </c>
      <c r="O1952" s="49">
        <v>600</v>
      </c>
      <c r="Q1952" s="49">
        <v>768</v>
      </c>
      <c r="R1952" s="49">
        <v>439.8</v>
      </c>
      <c r="S1952" s="49">
        <v>0.84440000000000004</v>
      </c>
      <c r="T1952" s="49">
        <v>327.36</v>
      </c>
      <c r="U1952" s="49" t="s">
        <v>1979</v>
      </c>
      <c r="V1952" s="49" t="s">
        <v>716</v>
      </c>
      <c r="X1952" s="49" t="s">
        <v>698</v>
      </c>
      <c r="Y1952" s="49" t="s">
        <v>699</v>
      </c>
    </row>
    <row r="1953" spans="1:25" ht="12" customHeight="1">
      <c r="A1953" s="7" t="s">
        <v>1977</v>
      </c>
      <c r="C1953" s="57" t="e">
        <f>_xlfn.XLOOKUP(F1953,truck_and_mark!B:B,truck_and_mark!A:A)</f>
        <v>#N/A</v>
      </c>
      <c r="F1953" s="32" t="s">
        <v>2419</v>
      </c>
      <c r="G1953" s="49" t="s">
        <v>698</v>
      </c>
      <c r="H1953" s="49" t="s">
        <v>699</v>
      </c>
      <c r="I1953" s="49" t="s">
        <v>700</v>
      </c>
      <c r="J1953" s="49">
        <v>1</v>
      </c>
      <c r="K1953" s="49">
        <v>240</v>
      </c>
      <c r="L1953" s="49">
        <v>240</v>
      </c>
      <c r="M1953" s="49">
        <v>242</v>
      </c>
      <c r="N1953" s="49">
        <v>5603149000</v>
      </c>
      <c r="O1953" s="49">
        <v>600</v>
      </c>
      <c r="Q1953" s="49">
        <v>768</v>
      </c>
      <c r="R1953" s="49">
        <v>439.8</v>
      </c>
      <c r="S1953" s="49">
        <v>0.84440000000000004</v>
      </c>
      <c r="T1953" s="49">
        <v>327.36</v>
      </c>
      <c r="U1953" s="49" t="s">
        <v>1979</v>
      </c>
      <c r="V1953" s="49" t="s">
        <v>716</v>
      </c>
      <c r="X1953" s="49" t="s">
        <v>698</v>
      </c>
      <c r="Y1953" s="49" t="s">
        <v>699</v>
      </c>
    </row>
    <row r="1954" spans="1:25" ht="12" customHeight="1">
      <c r="A1954" s="7" t="s">
        <v>1977</v>
      </c>
      <c r="C1954" s="57" t="e">
        <f>_xlfn.XLOOKUP(F1954,truck_and_mark!B:B,truck_and_mark!A:A)</f>
        <v>#N/A</v>
      </c>
      <c r="F1954" s="32" t="s">
        <v>2420</v>
      </c>
      <c r="G1954" s="49" t="s">
        <v>698</v>
      </c>
      <c r="H1954" s="49" t="s">
        <v>699</v>
      </c>
      <c r="I1954" s="49" t="s">
        <v>700</v>
      </c>
      <c r="J1954" s="49">
        <v>1</v>
      </c>
      <c r="K1954" s="49">
        <v>240</v>
      </c>
      <c r="L1954" s="49">
        <v>240</v>
      </c>
      <c r="M1954" s="49">
        <v>242</v>
      </c>
      <c r="N1954" s="49">
        <v>5603149000</v>
      </c>
      <c r="O1954" s="49">
        <v>600</v>
      </c>
      <c r="Q1954" s="49">
        <v>768</v>
      </c>
      <c r="R1954" s="49">
        <v>439.8</v>
      </c>
      <c r="S1954" s="49">
        <v>0.84440000000000004</v>
      </c>
      <c r="T1954" s="49">
        <v>327.36</v>
      </c>
      <c r="U1954" s="49" t="s">
        <v>1979</v>
      </c>
      <c r="V1954" s="49" t="s">
        <v>716</v>
      </c>
      <c r="X1954" s="49" t="s">
        <v>698</v>
      </c>
      <c r="Y1954" s="49" t="s">
        <v>699</v>
      </c>
    </row>
    <row r="1955" spans="1:25" ht="12" customHeight="1">
      <c r="A1955" s="7" t="s">
        <v>1977</v>
      </c>
      <c r="C1955" s="57" t="e">
        <f>_xlfn.XLOOKUP(F1955,truck_and_mark!B:B,truck_and_mark!A:A)</f>
        <v>#N/A</v>
      </c>
      <c r="F1955" s="32" t="s">
        <v>2421</v>
      </c>
      <c r="G1955" s="49" t="s">
        <v>698</v>
      </c>
      <c r="H1955" s="49" t="s">
        <v>699</v>
      </c>
      <c r="I1955" s="49" t="s">
        <v>700</v>
      </c>
      <c r="J1955" s="49">
        <v>1</v>
      </c>
      <c r="K1955" s="49">
        <v>240</v>
      </c>
      <c r="L1955" s="49">
        <v>240</v>
      </c>
      <c r="M1955" s="49">
        <v>242</v>
      </c>
      <c r="N1955" s="49">
        <v>5603149000</v>
      </c>
      <c r="O1955" s="49">
        <v>600</v>
      </c>
      <c r="Q1955" s="49">
        <v>768</v>
      </c>
      <c r="R1955" s="49">
        <v>439.8</v>
      </c>
      <c r="S1955" s="49">
        <v>0.84440000000000004</v>
      </c>
      <c r="T1955" s="49">
        <v>327.36</v>
      </c>
      <c r="U1955" s="49" t="s">
        <v>1979</v>
      </c>
      <c r="V1955" s="49" t="s">
        <v>716</v>
      </c>
      <c r="X1955" s="49" t="s">
        <v>698</v>
      </c>
      <c r="Y1955" s="49" t="s">
        <v>699</v>
      </c>
    </row>
    <row r="1956" spans="1:25" ht="12" customHeight="1">
      <c r="A1956" s="7" t="s">
        <v>1977</v>
      </c>
      <c r="C1956" s="57" t="e">
        <f>_xlfn.XLOOKUP(F1956,truck_and_mark!B:B,truck_and_mark!A:A)</f>
        <v>#N/A</v>
      </c>
      <c r="F1956" s="32" t="s">
        <v>2422</v>
      </c>
      <c r="G1956" s="49" t="s">
        <v>698</v>
      </c>
      <c r="H1956" s="49" t="s">
        <v>699</v>
      </c>
      <c r="I1956" s="49" t="s">
        <v>700</v>
      </c>
      <c r="J1956" s="49">
        <v>1</v>
      </c>
      <c r="K1956" s="49">
        <v>240</v>
      </c>
      <c r="L1956" s="49">
        <v>240</v>
      </c>
      <c r="M1956" s="49">
        <v>242</v>
      </c>
      <c r="N1956" s="49">
        <v>5603149000</v>
      </c>
      <c r="O1956" s="49">
        <v>600</v>
      </c>
      <c r="Q1956" s="49">
        <v>768</v>
      </c>
      <c r="R1956" s="49">
        <v>439.8</v>
      </c>
      <c r="S1956" s="49">
        <v>0.84440000000000004</v>
      </c>
      <c r="T1956" s="49">
        <v>327.36</v>
      </c>
      <c r="U1956" s="49" t="s">
        <v>1979</v>
      </c>
      <c r="V1956" s="49" t="s">
        <v>716</v>
      </c>
      <c r="X1956" s="49" t="s">
        <v>698</v>
      </c>
      <c r="Y1956" s="49" t="s">
        <v>699</v>
      </c>
    </row>
    <row r="1957" spans="1:25" ht="12" customHeight="1">
      <c r="A1957" s="7" t="s">
        <v>1977</v>
      </c>
      <c r="C1957" s="57" t="e">
        <f>_xlfn.XLOOKUP(F1957,truck_and_mark!B:B,truck_and_mark!A:A)</f>
        <v>#N/A</v>
      </c>
      <c r="F1957" s="32" t="s">
        <v>2423</v>
      </c>
      <c r="G1957" s="49" t="s">
        <v>698</v>
      </c>
      <c r="H1957" s="49" t="s">
        <v>699</v>
      </c>
      <c r="I1957" s="49" t="s">
        <v>700</v>
      </c>
      <c r="J1957" s="49">
        <v>1</v>
      </c>
      <c r="K1957" s="49">
        <v>240</v>
      </c>
      <c r="L1957" s="49">
        <v>240</v>
      </c>
      <c r="M1957" s="49">
        <v>242</v>
      </c>
      <c r="N1957" s="49">
        <v>5603149000</v>
      </c>
      <c r="O1957" s="49">
        <v>600</v>
      </c>
      <c r="Q1957" s="49">
        <v>768</v>
      </c>
      <c r="R1957" s="49">
        <v>439.8</v>
      </c>
      <c r="S1957" s="49">
        <v>0.84440000000000004</v>
      </c>
      <c r="T1957" s="49">
        <v>327.36</v>
      </c>
      <c r="U1957" s="49" t="s">
        <v>1979</v>
      </c>
      <c r="V1957" s="49" t="s">
        <v>716</v>
      </c>
      <c r="X1957" s="49" t="s">
        <v>698</v>
      </c>
      <c r="Y1957" s="49" t="s">
        <v>699</v>
      </c>
    </row>
    <row r="1958" spans="1:25" ht="12" customHeight="1">
      <c r="A1958" s="7" t="s">
        <v>1977</v>
      </c>
      <c r="C1958" s="57" t="e">
        <f>_xlfn.XLOOKUP(F1958,truck_and_mark!B:B,truck_and_mark!A:A)</f>
        <v>#N/A</v>
      </c>
      <c r="F1958" s="32" t="s">
        <v>2424</v>
      </c>
      <c r="G1958" s="49" t="s">
        <v>698</v>
      </c>
      <c r="H1958" s="49" t="s">
        <v>699</v>
      </c>
      <c r="I1958" s="49" t="s">
        <v>700</v>
      </c>
      <c r="J1958" s="49">
        <v>1</v>
      </c>
      <c r="K1958" s="49">
        <v>240</v>
      </c>
      <c r="L1958" s="49">
        <v>240</v>
      </c>
      <c r="M1958" s="49">
        <v>242</v>
      </c>
      <c r="N1958" s="49">
        <v>5603149000</v>
      </c>
      <c r="O1958" s="49">
        <v>600</v>
      </c>
      <c r="Q1958" s="49">
        <v>768</v>
      </c>
      <c r="R1958" s="49">
        <v>439.8</v>
      </c>
      <c r="S1958" s="49">
        <v>0.84440000000000004</v>
      </c>
      <c r="T1958" s="49">
        <v>327.36</v>
      </c>
      <c r="U1958" s="49" t="s">
        <v>1979</v>
      </c>
      <c r="V1958" s="49" t="s">
        <v>716</v>
      </c>
      <c r="X1958" s="49" t="s">
        <v>698</v>
      </c>
      <c r="Y1958" s="49" t="s">
        <v>699</v>
      </c>
    </row>
    <row r="1959" spans="1:25" ht="12" customHeight="1">
      <c r="A1959" s="7" t="s">
        <v>1977</v>
      </c>
      <c r="C1959" s="57" t="e">
        <f>_xlfn.XLOOKUP(F1959,truck_and_mark!B:B,truck_and_mark!A:A)</f>
        <v>#N/A</v>
      </c>
      <c r="F1959" s="32" t="s">
        <v>2425</v>
      </c>
      <c r="G1959" s="49" t="s">
        <v>698</v>
      </c>
      <c r="H1959" s="49" t="s">
        <v>699</v>
      </c>
      <c r="I1959" s="49" t="s">
        <v>700</v>
      </c>
      <c r="J1959" s="49">
        <v>1</v>
      </c>
      <c r="K1959" s="49">
        <v>240</v>
      </c>
      <c r="L1959" s="49">
        <v>240</v>
      </c>
      <c r="M1959" s="49">
        <v>242</v>
      </c>
      <c r="N1959" s="49">
        <v>5603149000</v>
      </c>
      <c r="O1959" s="49">
        <v>600</v>
      </c>
      <c r="Q1959" s="49">
        <v>768</v>
      </c>
      <c r="R1959" s="49">
        <v>439.8</v>
      </c>
      <c r="S1959" s="49">
        <v>0.84440000000000004</v>
      </c>
      <c r="T1959" s="49">
        <v>327.36</v>
      </c>
      <c r="U1959" s="49" t="s">
        <v>1979</v>
      </c>
      <c r="V1959" s="49" t="s">
        <v>716</v>
      </c>
      <c r="X1959" s="49" t="s">
        <v>698</v>
      </c>
      <c r="Y1959" s="49" t="s">
        <v>699</v>
      </c>
    </row>
    <row r="1960" spans="1:25" ht="12" customHeight="1">
      <c r="A1960" s="7" t="s">
        <v>1977</v>
      </c>
      <c r="C1960" s="57" t="e">
        <f>_xlfn.XLOOKUP(F1960,truck_and_mark!B:B,truck_and_mark!A:A)</f>
        <v>#N/A</v>
      </c>
      <c r="F1960" s="32" t="s">
        <v>2426</v>
      </c>
      <c r="G1960" s="49" t="s">
        <v>698</v>
      </c>
      <c r="H1960" s="49" t="s">
        <v>699</v>
      </c>
      <c r="I1960" s="49" t="s">
        <v>700</v>
      </c>
      <c r="J1960" s="49">
        <v>1</v>
      </c>
      <c r="K1960" s="49">
        <v>240</v>
      </c>
      <c r="L1960" s="49">
        <v>240</v>
      </c>
      <c r="M1960" s="49">
        <v>242</v>
      </c>
      <c r="N1960" s="49">
        <v>5603149000</v>
      </c>
      <c r="O1960" s="49">
        <v>600</v>
      </c>
      <c r="Q1960" s="49">
        <v>768</v>
      </c>
      <c r="R1960" s="49">
        <v>439.8</v>
      </c>
      <c r="S1960" s="49">
        <v>0.84440000000000004</v>
      </c>
      <c r="T1960" s="49">
        <v>327.36</v>
      </c>
      <c r="U1960" s="49" t="s">
        <v>1979</v>
      </c>
      <c r="V1960" s="49" t="s">
        <v>716</v>
      </c>
      <c r="X1960" s="49" t="s">
        <v>698</v>
      </c>
      <c r="Y1960" s="49" t="s">
        <v>699</v>
      </c>
    </row>
    <row r="1961" spans="1:25" ht="12" customHeight="1">
      <c r="A1961" s="7" t="s">
        <v>1977</v>
      </c>
      <c r="C1961" s="57" t="e">
        <f>_xlfn.XLOOKUP(F1961,truck_and_mark!B:B,truck_and_mark!A:A)</f>
        <v>#N/A</v>
      </c>
      <c r="F1961" s="32" t="s">
        <v>2427</v>
      </c>
      <c r="G1961" s="49" t="s">
        <v>698</v>
      </c>
      <c r="H1961" s="49" t="s">
        <v>699</v>
      </c>
      <c r="I1961" s="49" t="s">
        <v>700</v>
      </c>
      <c r="J1961" s="49">
        <v>1</v>
      </c>
      <c r="K1961" s="49">
        <v>240</v>
      </c>
      <c r="L1961" s="49">
        <v>240</v>
      </c>
      <c r="M1961" s="49">
        <v>242</v>
      </c>
      <c r="N1961" s="49">
        <v>5603149000</v>
      </c>
      <c r="O1961" s="49">
        <v>600</v>
      </c>
      <c r="Q1961" s="49">
        <v>768</v>
      </c>
      <c r="R1961" s="49">
        <v>439.8</v>
      </c>
      <c r="S1961" s="49">
        <v>0.84440000000000004</v>
      </c>
      <c r="T1961" s="49">
        <v>327.36</v>
      </c>
      <c r="U1961" s="49" t="s">
        <v>1979</v>
      </c>
      <c r="V1961" s="49" t="s">
        <v>716</v>
      </c>
      <c r="X1961" s="49" t="s">
        <v>698</v>
      </c>
      <c r="Y1961" s="49" t="s">
        <v>699</v>
      </c>
    </row>
    <row r="1962" spans="1:25" ht="12" customHeight="1">
      <c r="A1962" s="7" t="s">
        <v>1977</v>
      </c>
      <c r="C1962" s="57" t="e">
        <f>_xlfn.XLOOKUP(F1962,truck_and_mark!B:B,truck_and_mark!A:A)</f>
        <v>#N/A</v>
      </c>
      <c r="F1962" s="32" t="s">
        <v>2428</v>
      </c>
      <c r="G1962" s="49" t="s">
        <v>698</v>
      </c>
      <c r="H1962" s="49" t="s">
        <v>699</v>
      </c>
      <c r="I1962" s="49" t="s">
        <v>700</v>
      </c>
      <c r="J1962" s="49">
        <v>1</v>
      </c>
      <c r="K1962" s="49">
        <v>240</v>
      </c>
      <c r="L1962" s="49">
        <v>240</v>
      </c>
      <c r="M1962" s="49">
        <v>242</v>
      </c>
      <c r="N1962" s="49">
        <v>5603149000</v>
      </c>
      <c r="O1962" s="49">
        <v>600</v>
      </c>
      <c r="Q1962" s="49">
        <v>768</v>
      </c>
      <c r="R1962" s="49">
        <v>439.8</v>
      </c>
      <c r="S1962" s="49">
        <v>0.84440000000000004</v>
      </c>
      <c r="T1962" s="49">
        <v>327.36</v>
      </c>
      <c r="U1962" s="49" t="s">
        <v>1979</v>
      </c>
      <c r="V1962" s="49" t="s">
        <v>716</v>
      </c>
      <c r="X1962" s="49" t="s">
        <v>698</v>
      </c>
      <c r="Y1962" s="49" t="s">
        <v>699</v>
      </c>
    </row>
    <row r="1963" spans="1:25" ht="12" customHeight="1">
      <c r="A1963" s="7" t="s">
        <v>1977</v>
      </c>
      <c r="C1963" s="57" t="e">
        <f>_xlfn.XLOOKUP(F1963,truck_and_mark!B:B,truck_and_mark!A:A)</f>
        <v>#N/A</v>
      </c>
      <c r="F1963" s="32" t="s">
        <v>2429</v>
      </c>
      <c r="G1963" s="49" t="s">
        <v>698</v>
      </c>
      <c r="H1963" s="49" t="s">
        <v>699</v>
      </c>
      <c r="I1963" s="49" t="s">
        <v>700</v>
      </c>
      <c r="J1963" s="49">
        <v>1</v>
      </c>
      <c r="K1963" s="49">
        <v>240</v>
      </c>
      <c r="L1963" s="49">
        <v>240</v>
      </c>
      <c r="M1963" s="49">
        <v>242</v>
      </c>
      <c r="N1963" s="49">
        <v>5603149000</v>
      </c>
      <c r="O1963" s="49">
        <v>600</v>
      </c>
      <c r="Q1963" s="49">
        <v>768</v>
      </c>
      <c r="R1963" s="49">
        <v>439.8</v>
      </c>
      <c r="S1963" s="49">
        <v>0.84440000000000004</v>
      </c>
      <c r="T1963" s="49">
        <v>327.36</v>
      </c>
      <c r="U1963" s="49" t="s">
        <v>1979</v>
      </c>
      <c r="V1963" s="49" t="s">
        <v>716</v>
      </c>
      <c r="X1963" s="49" t="s">
        <v>698</v>
      </c>
      <c r="Y1963" s="49" t="s">
        <v>699</v>
      </c>
    </row>
    <row r="1964" spans="1:25" ht="12" customHeight="1">
      <c r="A1964" s="7" t="s">
        <v>1977</v>
      </c>
      <c r="C1964" s="57" t="e">
        <f>_xlfn.XLOOKUP(F1964,truck_and_mark!B:B,truck_and_mark!A:A)</f>
        <v>#N/A</v>
      </c>
      <c r="F1964" s="32" t="s">
        <v>2430</v>
      </c>
      <c r="G1964" s="49" t="s">
        <v>698</v>
      </c>
      <c r="H1964" s="49" t="s">
        <v>699</v>
      </c>
      <c r="I1964" s="49" t="s">
        <v>700</v>
      </c>
      <c r="J1964" s="49">
        <v>1</v>
      </c>
      <c r="K1964" s="49">
        <v>240</v>
      </c>
      <c r="L1964" s="49">
        <v>240</v>
      </c>
      <c r="M1964" s="49">
        <v>242</v>
      </c>
      <c r="N1964" s="49">
        <v>5603149000</v>
      </c>
      <c r="O1964" s="49">
        <v>600</v>
      </c>
      <c r="Q1964" s="49">
        <v>768</v>
      </c>
      <c r="R1964" s="49">
        <v>439.8</v>
      </c>
      <c r="S1964" s="49">
        <v>0.84440000000000004</v>
      </c>
      <c r="T1964" s="49">
        <v>327.36</v>
      </c>
      <c r="U1964" s="49" t="s">
        <v>1979</v>
      </c>
      <c r="V1964" s="49" t="s">
        <v>716</v>
      </c>
      <c r="X1964" s="49" t="s">
        <v>698</v>
      </c>
      <c r="Y1964" s="49" t="s">
        <v>699</v>
      </c>
    </row>
    <row r="1965" spans="1:25" ht="12" customHeight="1">
      <c r="A1965" s="7" t="s">
        <v>1977</v>
      </c>
      <c r="C1965" s="57" t="e">
        <f>_xlfn.XLOOKUP(F1965,truck_and_mark!B:B,truck_and_mark!A:A)</f>
        <v>#N/A</v>
      </c>
      <c r="F1965" s="32" t="s">
        <v>2431</v>
      </c>
      <c r="G1965" s="49" t="s">
        <v>698</v>
      </c>
      <c r="H1965" s="49" t="s">
        <v>699</v>
      </c>
      <c r="I1965" s="49" t="s">
        <v>700</v>
      </c>
      <c r="J1965" s="49">
        <v>1</v>
      </c>
      <c r="K1965" s="49">
        <v>240</v>
      </c>
      <c r="L1965" s="49">
        <v>240</v>
      </c>
      <c r="M1965" s="49">
        <v>242</v>
      </c>
      <c r="N1965" s="49">
        <v>5603149000</v>
      </c>
      <c r="O1965" s="49">
        <v>600</v>
      </c>
      <c r="Q1965" s="49">
        <v>768</v>
      </c>
      <c r="R1965" s="49">
        <v>439.8</v>
      </c>
      <c r="S1965" s="49">
        <v>0.84440000000000004</v>
      </c>
      <c r="T1965" s="49">
        <v>327.36</v>
      </c>
      <c r="U1965" s="49" t="s">
        <v>1979</v>
      </c>
      <c r="V1965" s="49" t="s">
        <v>716</v>
      </c>
      <c r="X1965" s="49" t="s">
        <v>698</v>
      </c>
      <c r="Y1965" s="49" t="s">
        <v>699</v>
      </c>
    </row>
    <row r="1966" spans="1:25" ht="12" customHeight="1">
      <c r="A1966" s="7" t="s">
        <v>1977</v>
      </c>
      <c r="C1966" s="57" t="e">
        <f>_xlfn.XLOOKUP(F1966,truck_and_mark!B:B,truck_and_mark!A:A)</f>
        <v>#N/A</v>
      </c>
      <c r="F1966" s="32" t="s">
        <v>2432</v>
      </c>
      <c r="G1966" s="49" t="s">
        <v>698</v>
      </c>
      <c r="H1966" s="49" t="s">
        <v>699</v>
      </c>
      <c r="I1966" s="49" t="s">
        <v>700</v>
      </c>
      <c r="J1966" s="49">
        <v>1</v>
      </c>
      <c r="K1966" s="49">
        <v>240</v>
      </c>
      <c r="L1966" s="49">
        <v>240</v>
      </c>
      <c r="M1966" s="49">
        <v>242</v>
      </c>
      <c r="N1966" s="49">
        <v>5603149000</v>
      </c>
      <c r="O1966" s="49">
        <v>600</v>
      </c>
      <c r="Q1966" s="49">
        <v>768</v>
      </c>
      <c r="R1966" s="49">
        <v>439.8</v>
      </c>
      <c r="S1966" s="49">
        <v>0.84440000000000004</v>
      </c>
      <c r="T1966" s="49">
        <v>327.36</v>
      </c>
      <c r="U1966" s="49" t="s">
        <v>1979</v>
      </c>
      <c r="V1966" s="49" t="s">
        <v>716</v>
      </c>
      <c r="X1966" s="49" t="s">
        <v>698</v>
      </c>
      <c r="Y1966" s="49" t="s">
        <v>699</v>
      </c>
    </row>
    <row r="1967" spans="1:25" ht="12" customHeight="1">
      <c r="A1967" s="7" t="s">
        <v>1977</v>
      </c>
      <c r="C1967" s="57" t="e">
        <f>_xlfn.XLOOKUP(F1967,truck_and_mark!B:B,truck_and_mark!A:A)</f>
        <v>#N/A</v>
      </c>
      <c r="F1967" s="32" t="s">
        <v>2433</v>
      </c>
      <c r="G1967" s="49" t="s">
        <v>698</v>
      </c>
      <c r="H1967" s="49" t="s">
        <v>699</v>
      </c>
      <c r="I1967" s="49" t="s">
        <v>700</v>
      </c>
      <c r="J1967" s="49">
        <v>1</v>
      </c>
      <c r="K1967" s="49">
        <v>240</v>
      </c>
      <c r="L1967" s="49">
        <v>240</v>
      </c>
      <c r="M1967" s="49">
        <v>242</v>
      </c>
      <c r="N1967" s="49">
        <v>5603149000</v>
      </c>
      <c r="O1967" s="49">
        <v>600</v>
      </c>
      <c r="Q1967" s="49">
        <v>768</v>
      </c>
      <c r="R1967" s="49">
        <v>439.8</v>
      </c>
      <c r="S1967" s="49">
        <v>0.84440000000000004</v>
      </c>
      <c r="T1967" s="49">
        <v>327.36</v>
      </c>
      <c r="U1967" s="49" t="s">
        <v>1979</v>
      </c>
      <c r="V1967" s="49" t="s">
        <v>716</v>
      </c>
      <c r="X1967" s="49" t="s">
        <v>698</v>
      </c>
      <c r="Y1967" s="49" t="s">
        <v>699</v>
      </c>
    </row>
    <row r="1968" spans="1:25" ht="12" customHeight="1">
      <c r="A1968" s="7" t="s">
        <v>1977</v>
      </c>
      <c r="C1968" s="57" t="e">
        <f>_xlfn.XLOOKUP(F1968,truck_and_mark!B:B,truck_and_mark!A:A)</f>
        <v>#N/A</v>
      </c>
      <c r="F1968" s="32" t="s">
        <v>2434</v>
      </c>
      <c r="G1968" s="49" t="s">
        <v>698</v>
      </c>
      <c r="H1968" s="49" t="s">
        <v>699</v>
      </c>
      <c r="I1968" s="49" t="s">
        <v>700</v>
      </c>
      <c r="J1968" s="49">
        <v>1</v>
      </c>
      <c r="K1968" s="49">
        <v>240</v>
      </c>
      <c r="L1968" s="49">
        <v>240</v>
      </c>
      <c r="M1968" s="49">
        <v>242</v>
      </c>
      <c r="N1968" s="49">
        <v>5603149000</v>
      </c>
      <c r="O1968" s="49">
        <v>600</v>
      </c>
      <c r="Q1968" s="49">
        <v>768</v>
      </c>
      <c r="R1968" s="49">
        <v>439.8</v>
      </c>
      <c r="S1968" s="49">
        <v>0.84440000000000004</v>
      </c>
      <c r="T1968" s="49">
        <v>327.36</v>
      </c>
      <c r="U1968" s="49" t="s">
        <v>1979</v>
      </c>
      <c r="V1968" s="49" t="s">
        <v>716</v>
      </c>
      <c r="X1968" s="49" t="s">
        <v>698</v>
      </c>
      <c r="Y1968" s="49" t="s">
        <v>699</v>
      </c>
    </row>
    <row r="1969" spans="1:25" ht="12" customHeight="1">
      <c r="A1969" s="7" t="s">
        <v>1977</v>
      </c>
      <c r="C1969" s="57" t="e">
        <f>_xlfn.XLOOKUP(F1969,truck_and_mark!B:B,truck_and_mark!A:A)</f>
        <v>#N/A</v>
      </c>
      <c r="F1969" s="32" t="s">
        <v>2435</v>
      </c>
      <c r="G1969" s="49" t="s">
        <v>698</v>
      </c>
      <c r="H1969" s="49" t="s">
        <v>699</v>
      </c>
      <c r="I1969" s="49" t="s">
        <v>700</v>
      </c>
      <c r="J1969" s="49">
        <v>1</v>
      </c>
      <c r="K1969" s="49">
        <v>240</v>
      </c>
      <c r="L1969" s="49">
        <v>240</v>
      </c>
      <c r="M1969" s="49">
        <v>242</v>
      </c>
      <c r="N1969" s="49">
        <v>5603149000</v>
      </c>
      <c r="O1969" s="49">
        <v>600</v>
      </c>
      <c r="Q1969" s="49">
        <v>768</v>
      </c>
      <c r="R1969" s="49">
        <v>439.8</v>
      </c>
      <c r="S1969" s="49">
        <v>0.84440000000000004</v>
      </c>
      <c r="T1969" s="49">
        <v>327.36</v>
      </c>
      <c r="U1969" s="49" t="s">
        <v>1979</v>
      </c>
      <c r="V1969" s="49" t="s">
        <v>716</v>
      </c>
      <c r="X1969" s="49" t="s">
        <v>698</v>
      </c>
      <c r="Y1969" s="49" t="s">
        <v>699</v>
      </c>
    </row>
    <row r="1970" spans="1:25" ht="12" customHeight="1">
      <c r="A1970" s="7" t="s">
        <v>1977</v>
      </c>
      <c r="C1970" s="57" t="e">
        <f>_xlfn.XLOOKUP(F1970,truck_and_mark!B:B,truck_and_mark!A:A)</f>
        <v>#N/A</v>
      </c>
      <c r="F1970" s="32" t="s">
        <v>2436</v>
      </c>
      <c r="G1970" s="49" t="s">
        <v>698</v>
      </c>
      <c r="H1970" s="49" t="s">
        <v>699</v>
      </c>
      <c r="I1970" s="49" t="s">
        <v>700</v>
      </c>
      <c r="J1970" s="49">
        <v>1</v>
      </c>
      <c r="K1970" s="49">
        <v>240</v>
      </c>
      <c r="L1970" s="49">
        <v>240</v>
      </c>
      <c r="M1970" s="49">
        <v>242</v>
      </c>
      <c r="N1970" s="49">
        <v>5603149000</v>
      </c>
      <c r="O1970" s="49">
        <v>600</v>
      </c>
      <c r="Q1970" s="49">
        <v>768</v>
      </c>
      <c r="R1970" s="49">
        <v>439.8</v>
      </c>
      <c r="S1970" s="49">
        <v>0.84440000000000004</v>
      </c>
      <c r="T1970" s="49">
        <v>327.36</v>
      </c>
      <c r="U1970" s="49" t="s">
        <v>1979</v>
      </c>
      <c r="V1970" s="49" t="s">
        <v>716</v>
      </c>
      <c r="X1970" s="49" t="s">
        <v>698</v>
      </c>
      <c r="Y1970" s="49" t="s">
        <v>699</v>
      </c>
    </row>
    <row r="1971" spans="1:25" ht="12" customHeight="1">
      <c r="A1971" s="7" t="s">
        <v>1977</v>
      </c>
      <c r="C1971" s="57" t="e">
        <f>_xlfn.XLOOKUP(F1971,truck_and_mark!B:B,truck_and_mark!A:A)</f>
        <v>#N/A</v>
      </c>
      <c r="F1971" s="32" t="s">
        <v>2437</v>
      </c>
      <c r="G1971" s="49" t="s">
        <v>698</v>
      </c>
      <c r="H1971" s="49" t="s">
        <v>699</v>
      </c>
      <c r="I1971" s="49" t="s">
        <v>700</v>
      </c>
      <c r="J1971" s="49">
        <v>1</v>
      </c>
      <c r="K1971" s="49">
        <v>240</v>
      </c>
      <c r="L1971" s="49">
        <v>240</v>
      </c>
      <c r="M1971" s="49">
        <v>242</v>
      </c>
      <c r="N1971" s="49">
        <v>5603149000</v>
      </c>
      <c r="O1971" s="49">
        <v>600</v>
      </c>
      <c r="Q1971" s="49">
        <v>768</v>
      </c>
      <c r="R1971" s="49">
        <v>439.8</v>
      </c>
      <c r="S1971" s="49">
        <v>0.84440000000000004</v>
      </c>
      <c r="T1971" s="49">
        <v>327.36</v>
      </c>
      <c r="U1971" s="49" t="s">
        <v>1979</v>
      </c>
      <c r="V1971" s="49" t="s">
        <v>716</v>
      </c>
      <c r="X1971" s="49" t="s">
        <v>698</v>
      </c>
      <c r="Y1971" s="49" t="s">
        <v>699</v>
      </c>
    </row>
    <row r="1972" spans="1:25" ht="12" customHeight="1">
      <c r="A1972" s="7" t="s">
        <v>1977</v>
      </c>
      <c r="C1972" s="57" t="e">
        <f>_xlfn.XLOOKUP(F1972,truck_and_mark!B:B,truck_and_mark!A:A)</f>
        <v>#N/A</v>
      </c>
      <c r="F1972" s="32" t="s">
        <v>2438</v>
      </c>
      <c r="G1972" s="49" t="s">
        <v>698</v>
      </c>
      <c r="H1972" s="49" t="s">
        <v>699</v>
      </c>
      <c r="I1972" s="49" t="s">
        <v>700</v>
      </c>
      <c r="J1972" s="49">
        <v>1</v>
      </c>
      <c r="K1972" s="49">
        <v>240</v>
      </c>
      <c r="L1972" s="49">
        <v>240</v>
      </c>
      <c r="M1972" s="49">
        <v>242</v>
      </c>
      <c r="N1972" s="49">
        <v>5603149000</v>
      </c>
      <c r="O1972" s="49">
        <v>600</v>
      </c>
      <c r="Q1972" s="49">
        <v>768</v>
      </c>
      <c r="R1972" s="49">
        <v>439.8</v>
      </c>
      <c r="S1972" s="49">
        <v>0.84440000000000004</v>
      </c>
      <c r="T1972" s="49">
        <v>327.36</v>
      </c>
      <c r="U1972" s="49" t="s">
        <v>1979</v>
      </c>
      <c r="V1972" s="49" t="s">
        <v>716</v>
      </c>
      <c r="X1972" s="49" t="s">
        <v>698</v>
      </c>
      <c r="Y1972" s="49" t="s">
        <v>699</v>
      </c>
    </row>
    <row r="1973" spans="1:25" ht="12" customHeight="1">
      <c r="A1973" s="7" t="s">
        <v>1977</v>
      </c>
      <c r="C1973" s="57" t="e">
        <f>_xlfn.XLOOKUP(F1973,truck_and_mark!B:B,truck_and_mark!A:A)</f>
        <v>#N/A</v>
      </c>
      <c r="F1973" s="32" t="s">
        <v>2439</v>
      </c>
      <c r="G1973" s="49" t="s">
        <v>698</v>
      </c>
      <c r="H1973" s="49" t="s">
        <v>699</v>
      </c>
      <c r="I1973" s="49" t="s">
        <v>700</v>
      </c>
      <c r="J1973" s="49">
        <v>1</v>
      </c>
      <c r="K1973" s="49">
        <v>240</v>
      </c>
      <c r="L1973" s="49">
        <v>240</v>
      </c>
      <c r="M1973" s="49">
        <v>242</v>
      </c>
      <c r="N1973" s="49">
        <v>5603149000</v>
      </c>
      <c r="O1973" s="49">
        <v>600</v>
      </c>
      <c r="Q1973" s="49">
        <v>768</v>
      </c>
      <c r="R1973" s="49">
        <v>439.8</v>
      </c>
      <c r="S1973" s="49">
        <v>0.84440000000000004</v>
      </c>
      <c r="T1973" s="49">
        <v>327.36</v>
      </c>
      <c r="U1973" s="49" t="s">
        <v>1979</v>
      </c>
      <c r="V1973" s="49" t="s">
        <v>716</v>
      </c>
      <c r="X1973" s="49" t="s">
        <v>698</v>
      </c>
      <c r="Y1973" s="49" t="s">
        <v>699</v>
      </c>
    </row>
    <row r="1974" spans="1:25" ht="12" customHeight="1">
      <c r="A1974" s="7" t="s">
        <v>1977</v>
      </c>
      <c r="C1974" s="57" t="e">
        <f>_xlfn.XLOOKUP(F1974,truck_and_mark!B:B,truck_and_mark!A:A)</f>
        <v>#N/A</v>
      </c>
      <c r="F1974" s="32" t="s">
        <v>2440</v>
      </c>
      <c r="G1974" s="49" t="s">
        <v>698</v>
      </c>
      <c r="H1974" s="49" t="s">
        <v>699</v>
      </c>
      <c r="I1974" s="49" t="s">
        <v>700</v>
      </c>
      <c r="J1974" s="49">
        <v>1</v>
      </c>
      <c r="K1974" s="49">
        <v>240</v>
      </c>
      <c r="L1974" s="49">
        <v>240</v>
      </c>
      <c r="M1974" s="49">
        <v>242</v>
      </c>
      <c r="N1974" s="49">
        <v>5603149000</v>
      </c>
      <c r="O1974" s="49">
        <v>600</v>
      </c>
      <c r="Q1974" s="49">
        <v>768</v>
      </c>
      <c r="R1974" s="49">
        <v>439.8</v>
      </c>
      <c r="S1974" s="49">
        <v>0.84440000000000004</v>
      </c>
      <c r="T1974" s="49">
        <v>327.36</v>
      </c>
      <c r="U1974" s="49" t="s">
        <v>1979</v>
      </c>
      <c r="V1974" s="49" t="s">
        <v>716</v>
      </c>
      <c r="X1974" s="49" t="s">
        <v>698</v>
      </c>
      <c r="Y1974" s="49" t="s">
        <v>699</v>
      </c>
    </row>
    <row r="1975" spans="1:25" ht="12" customHeight="1">
      <c r="A1975" s="7" t="s">
        <v>1977</v>
      </c>
      <c r="C1975" s="57" t="e">
        <f>_xlfn.XLOOKUP(F1975,truck_and_mark!B:B,truck_and_mark!A:A)</f>
        <v>#N/A</v>
      </c>
      <c r="F1975" s="32" t="s">
        <v>2441</v>
      </c>
      <c r="G1975" s="49" t="s">
        <v>698</v>
      </c>
      <c r="H1975" s="49" t="s">
        <v>699</v>
      </c>
      <c r="I1975" s="49" t="s">
        <v>700</v>
      </c>
      <c r="J1975" s="49">
        <v>1</v>
      </c>
      <c r="K1975" s="49">
        <v>240</v>
      </c>
      <c r="L1975" s="49">
        <v>240</v>
      </c>
      <c r="M1975" s="49">
        <v>242</v>
      </c>
      <c r="N1975" s="49">
        <v>5603149000</v>
      </c>
      <c r="O1975" s="49">
        <v>600</v>
      </c>
      <c r="Q1975" s="49">
        <v>768</v>
      </c>
      <c r="R1975" s="49">
        <v>439.8</v>
      </c>
      <c r="S1975" s="49">
        <v>0.84440000000000004</v>
      </c>
      <c r="T1975" s="49">
        <v>327.36</v>
      </c>
      <c r="U1975" s="49" t="s">
        <v>1979</v>
      </c>
      <c r="V1975" s="49" t="s">
        <v>716</v>
      </c>
      <c r="X1975" s="49" t="s">
        <v>698</v>
      </c>
      <c r="Y1975" s="49" t="s">
        <v>699</v>
      </c>
    </row>
    <row r="1976" spans="1:25" ht="12" customHeight="1">
      <c r="A1976" s="7" t="s">
        <v>1977</v>
      </c>
      <c r="C1976" s="57" t="e">
        <f>_xlfn.XLOOKUP(F1976,truck_and_mark!B:B,truck_and_mark!A:A)</f>
        <v>#N/A</v>
      </c>
      <c r="F1976" s="32" t="s">
        <v>2442</v>
      </c>
      <c r="G1976" s="49" t="s">
        <v>698</v>
      </c>
      <c r="H1976" s="49" t="s">
        <v>699</v>
      </c>
      <c r="I1976" s="49" t="s">
        <v>700</v>
      </c>
      <c r="J1976" s="49">
        <v>1</v>
      </c>
      <c r="K1976" s="49">
        <v>240</v>
      </c>
      <c r="L1976" s="49">
        <v>240</v>
      </c>
      <c r="M1976" s="49">
        <v>242</v>
      </c>
      <c r="N1976" s="49">
        <v>5603149000</v>
      </c>
      <c r="O1976" s="49">
        <v>600</v>
      </c>
      <c r="Q1976" s="49">
        <v>768</v>
      </c>
      <c r="R1976" s="49">
        <v>439.8</v>
      </c>
      <c r="S1976" s="49">
        <v>0.84440000000000004</v>
      </c>
      <c r="T1976" s="49">
        <v>327.36</v>
      </c>
      <c r="U1976" s="49" t="s">
        <v>1979</v>
      </c>
      <c r="V1976" s="49" t="s">
        <v>716</v>
      </c>
      <c r="X1976" s="49" t="s">
        <v>698</v>
      </c>
      <c r="Y1976" s="49" t="s">
        <v>699</v>
      </c>
    </row>
    <row r="1977" spans="1:25" ht="12" customHeight="1">
      <c r="A1977" s="7" t="s">
        <v>1977</v>
      </c>
      <c r="C1977" s="57" t="e">
        <f>_xlfn.XLOOKUP(F1977,truck_and_mark!B:B,truck_and_mark!A:A)</f>
        <v>#N/A</v>
      </c>
      <c r="F1977" s="32" t="s">
        <v>2443</v>
      </c>
      <c r="G1977" s="49" t="s">
        <v>698</v>
      </c>
      <c r="H1977" s="49" t="s">
        <v>699</v>
      </c>
      <c r="I1977" s="49" t="s">
        <v>700</v>
      </c>
      <c r="J1977" s="49">
        <v>1</v>
      </c>
      <c r="K1977" s="49">
        <v>240</v>
      </c>
      <c r="L1977" s="49">
        <v>240</v>
      </c>
      <c r="M1977" s="49">
        <v>242</v>
      </c>
      <c r="N1977" s="49">
        <v>5603149000</v>
      </c>
      <c r="O1977" s="49">
        <v>600</v>
      </c>
      <c r="Q1977" s="49">
        <v>768</v>
      </c>
      <c r="R1977" s="49">
        <v>439.8</v>
      </c>
      <c r="S1977" s="49">
        <v>0.84440000000000004</v>
      </c>
      <c r="T1977" s="49">
        <v>327.36</v>
      </c>
      <c r="U1977" s="49" t="s">
        <v>1979</v>
      </c>
      <c r="V1977" s="49" t="s">
        <v>716</v>
      </c>
      <c r="X1977" s="49" t="s">
        <v>698</v>
      </c>
      <c r="Y1977" s="49" t="s">
        <v>699</v>
      </c>
    </row>
    <row r="1978" spans="1:25" ht="12" customHeight="1">
      <c r="A1978" s="7" t="s">
        <v>1977</v>
      </c>
      <c r="C1978" s="57" t="e">
        <f>_xlfn.XLOOKUP(F1978,truck_and_mark!B:B,truck_and_mark!A:A)</f>
        <v>#N/A</v>
      </c>
      <c r="F1978" s="32" t="s">
        <v>2444</v>
      </c>
      <c r="G1978" s="49" t="s">
        <v>698</v>
      </c>
      <c r="H1978" s="49" t="s">
        <v>699</v>
      </c>
      <c r="I1978" s="49" t="s">
        <v>700</v>
      </c>
      <c r="J1978" s="49">
        <v>1</v>
      </c>
      <c r="K1978" s="49">
        <v>240</v>
      </c>
      <c r="L1978" s="49">
        <v>240</v>
      </c>
      <c r="M1978" s="49">
        <v>242</v>
      </c>
      <c r="N1978" s="49">
        <v>5603149000</v>
      </c>
      <c r="O1978" s="49">
        <v>600</v>
      </c>
      <c r="Q1978" s="49">
        <v>768</v>
      </c>
      <c r="R1978" s="49">
        <v>439.8</v>
      </c>
      <c r="S1978" s="49">
        <v>0.84440000000000004</v>
      </c>
      <c r="T1978" s="49">
        <v>327.36</v>
      </c>
      <c r="U1978" s="49" t="s">
        <v>1979</v>
      </c>
      <c r="V1978" s="49" t="s">
        <v>716</v>
      </c>
      <c r="X1978" s="49" t="s">
        <v>698</v>
      </c>
      <c r="Y1978" s="49" t="s">
        <v>699</v>
      </c>
    </row>
    <row r="1979" spans="1:25" ht="12" customHeight="1">
      <c r="A1979" s="7" t="s">
        <v>1977</v>
      </c>
      <c r="C1979" s="57" t="e">
        <f>_xlfn.XLOOKUP(F1979,truck_and_mark!B:B,truck_and_mark!A:A)</f>
        <v>#N/A</v>
      </c>
      <c r="F1979" s="32" t="s">
        <v>2445</v>
      </c>
      <c r="G1979" s="49" t="s">
        <v>698</v>
      </c>
      <c r="H1979" s="49" t="s">
        <v>699</v>
      </c>
      <c r="I1979" s="49" t="s">
        <v>700</v>
      </c>
      <c r="J1979" s="49">
        <v>1</v>
      </c>
      <c r="K1979" s="49">
        <v>240</v>
      </c>
      <c r="L1979" s="49">
        <v>240</v>
      </c>
      <c r="M1979" s="49">
        <v>242</v>
      </c>
      <c r="N1979" s="49">
        <v>5603149000</v>
      </c>
      <c r="O1979" s="49">
        <v>600</v>
      </c>
      <c r="Q1979" s="49">
        <v>768</v>
      </c>
      <c r="R1979" s="49">
        <v>439.8</v>
      </c>
      <c r="S1979" s="49">
        <v>0.84440000000000004</v>
      </c>
      <c r="T1979" s="49">
        <v>327.36</v>
      </c>
      <c r="U1979" s="49" t="s">
        <v>1979</v>
      </c>
      <c r="V1979" s="49" t="s">
        <v>716</v>
      </c>
      <c r="X1979" s="49" t="s">
        <v>698</v>
      </c>
      <c r="Y1979" s="49" t="s">
        <v>699</v>
      </c>
    </row>
    <row r="1980" spans="1:25" ht="12" customHeight="1">
      <c r="A1980" s="7" t="s">
        <v>1977</v>
      </c>
      <c r="C1980" s="57" t="e">
        <f>_xlfn.XLOOKUP(F1980,truck_and_mark!B:B,truck_and_mark!A:A)</f>
        <v>#N/A</v>
      </c>
      <c r="F1980" s="32" t="s">
        <v>2446</v>
      </c>
      <c r="G1980" s="49" t="s">
        <v>698</v>
      </c>
      <c r="H1980" s="49" t="s">
        <v>699</v>
      </c>
      <c r="I1980" s="49" t="s">
        <v>700</v>
      </c>
      <c r="J1980" s="49">
        <v>1</v>
      </c>
      <c r="K1980" s="49">
        <v>240</v>
      </c>
      <c r="L1980" s="49">
        <v>240</v>
      </c>
      <c r="M1980" s="49">
        <v>242</v>
      </c>
      <c r="N1980" s="49">
        <v>5603149000</v>
      </c>
      <c r="O1980" s="49">
        <v>600</v>
      </c>
      <c r="Q1980" s="49">
        <v>768</v>
      </c>
      <c r="R1980" s="49">
        <v>439.8</v>
      </c>
      <c r="S1980" s="49">
        <v>0.84440000000000004</v>
      </c>
      <c r="T1980" s="49">
        <v>327.36</v>
      </c>
      <c r="U1980" s="49" t="s">
        <v>1979</v>
      </c>
      <c r="V1980" s="49" t="s">
        <v>716</v>
      </c>
      <c r="X1980" s="49" t="s">
        <v>698</v>
      </c>
      <c r="Y1980" s="49" t="s">
        <v>699</v>
      </c>
    </row>
    <row r="1981" spans="1:25" ht="12" customHeight="1">
      <c r="A1981" s="7" t="s">
        <v>1977</v>
      </c>
      <c r="C1981" s="57" t="e">
        <f>_xlfn.XLOOKUP(F1981,truck_and_mark!B:B,truck_and_mark!A:A)</f>
        <v>#N/A</v>
      </c>
      <c r="F1981" s="32" t="s">
        <v>2447</v>
      </c>
      <c r="G1981" s="49" t="s">
        <v>698</v>
      </c>
      <c r="H1981" s="49" t="s">
        <v>699</v>
      </c>
      <c r="I1981" s="49" t="s">
        <v>700</v>
      </c>
      <c r="J1981" s="49">
        <v>1</v>
      </c>
      <c r="K1981" s="49">
        <v>240</v>
      </c>
      <c r="L1981" s="49">
        <v>240</v>
      </c>
      <c r="M1981" s="49">
        <v>242</v>
      </c>
      <c r="N1981" s="49">
        <v>5603149000</v>
      </c>
      <c r="O1981" s="49">
        <v>600</v>
      </c>
      <c r="Q1981" s="49">
        <v>768</v>
      </c>
      <c r="R1981" s="49">
        <v>439.8</v>
      </c>
      <c r="S1981" s="49">
        <v>0.84440000000000004</v>
      </c>
      <c r="T1981" s="49">
        <v>327.36</v>
      </c>
      <c r="U1981" s="49" t="s">
        <v>1979</v>
      </c>
      <c r="V1981" s="49" t="s">
        <v>716</v>
      </c>
      <c r="X1981" s="49" t="s">
        <v>698</v>
      </c>
      <c r="Y1981" s="49" t="s">
        <v>699</v>
      </c>
    </row>
    <row r="1982" spans="1:25" ht="12" customHeight="1">
      <c r="A1982" s="7" t="s">
        <v>1977</v>
      </c>
      <c r="C1982" s="57" t="e">
        <f>_xlfn.XLOOKUP(F1982,truck_and_mark!B:B,truck_and_mark!A:A)</f>
        <v>#N/A</v>
      </c>
      <c r="F1982" s="32" t="s">
        <v>2448</v>
      </c>
      <c r="G1982" s="49" t="s">
        <v>698</v>
      </c>
      <c r="H1982" s="49" t="s">
        <v>699</v>
      </c>
      <c r="I1982" s="49" t="s">
        <v>700</v>
      </c>
      <c r="J1982" s="49">
        <v>1</v>
      </c>
      <c r="K1982" s="49">
        <v>240</v>
      </c>
      <c r="L1982" s="49">
        <v>240</v>
      </c>
      <c r="M1982" s="49">
        <v>242</v>
      </c>
      <c r="N1982" s="49">
        <v>5603149000</v>
      </c>
      <c r="O1982" s="49">
        <v>600</v>
      </c>
      <c r="Q1982" s="49">
        <v>768</v>
      </c>
      <c r="R1982" s="49">
        <v>439.8</v>
      </c>
      <c r="S1982" s="49">
        <v>0.84440000000000004</v>
      </c>
      <c r="T1982" s="49">
        <v>327.36</v>
      </c>
      <c r="U1982" s="49" t="s">
        <v>1979</v>
      </c>
      <c r="V1982" s="49" t="s">
        <v>716</v>
      </c>
      <c r="X1982" s="49" t="s">
        <v>698</v>
      </c>
      <c r="Y1982" s="49" t="s">
        <v>699</v>
      </c>
    </row>
    <row r="1983" spans="1:25" ht="12" customHeight="1">
      <c r="A1983" s="7" t="s">
        <v>1977</v>
      </c>
      <c r="C1983" s="57" t="e">
        <f>_xlfn.XLOOKUP(F1983,truck_and_mark!B:B,truck_and_mark!A:A)</f>
        <v>#N/A</v>
      </c>
      <c r="F1983" s="32" t="s">
        <v>2449</v>
      </c>
      <c r="G1983" s="49" t="s">
        <v>698</v>
      </c>
      <c r="H1983" s="49" t="s">
        <v>699</v>
      </c>
      <c r="I1983" s="49" t="s">
        <v>700</v>
      </c>
      <c r="J1983" s="49">
        <v>1</v>
      </c>
      <c r="K1983" s="49">
        <v>240</v>
      </c>
      <c r="L1983" s="49">
        <v>240</v>
      </c>
      <c r="M1983" s="49">
        <v>242</v>
      </c>
      <c r="N1983" s="49">
        <v>5603149000</v>
      </c>
      <c r="O1983" s="49">
        <v>600</v>
      </c>
      <c r="Q1983" s="49">
        <v>768</v>
      </c>
      <c r="R1983" s="49">
        <v>439.8</v>
      </c>
      <c r="S1983" s="49">
        <v>0.84440000000000004</v>
      </c>
      <c r="T1983" s="49">
        <v>327.36</v>
      </c>
      <c r="U1983" s="49" t="s">
        <v>1979</v>
      </c>
      <c r="V1983" s="49" t="s">
        <v>716</v>
      </c>
      <c r="X1983" s="49" t="s">
        <v>698</v>
      </c>
      <c r="Y1983" s="49" t="s">
        <v>699</v>
      </c>
    </row>
    <row r="1984" spans="1:25" ht="12" customHeight="1">
      <c r="A1984" s="7" t="s">
        <v>1977</v>
      </c>
      <c r="C1984" s="57" t="e">
        <f>_xlfn.XLOOKUP(F1984,truck_and_mark!B:B,truck_and_mark!A:A)</f>
        <v>#N/A</v>
      </c>
      <c r="F1984" s="32" t="s">
        <v>2450</v>
      </c>
      <c r="G1984" s="49" t="s">
        <v>698</v>
      </c>
      <c r="H1984" s="49" t="s">
        <v>699</v>
      </c>
      <c r="I1984" s="49" t="s">
        <v>700</v>
      </c>
      <c r="J1984" s="49">
        <v>1</v>
      </c>
      <c r="K1984" s="49">
        <v>240</v>
      </c>
      <c r="L1984" s="49">
        <v>240</v>
      </c>
      <c r="M1984" s="49">
        <v>242</v>
      </c>
      <c r="N1984" s="49">
        <v>5603149000</v>
      </c>
      <c r="O1984" s="49">
        <v>600</v>
      </c>
      <c r="Q1984" s="49">
        <v>768</v>
      </c>
      <c r="R1984" s="49">
        <v>439.8</v>
      </c>
      <c r="S1984" s="49">
        <v>0.84440000000000004</v>
      </c>
      <c r="T1984" s="49">
        <v>327.36</v>
      </c>
      <c r="U1984" s="49" t="s">
        <v>1979</v>
      </c>
      <c r="V1984" s="49" t="s">
        <v>716</v>
      </c>
      <c r="X1984" s="49" t="s">
        <v>698</v>
      </c>
      <c r="Y1984" s="49" t="s">
        <v>699</v>
      </c>
    </row>
    <row r="1985" spans="1:25" ht="12" customHeight="1">
      <c r="A1985" s="7" t="s">
        <v>1977</v>
      </c>
      <c r="C1985" s="57" t="e">
        <f>_xlfn.XLOOKUP(F1985,truck_and_mark!B:B,truck_and_mark!A:A)</f>
        <v>#N/A</v>
      </c>
      <c r="F1985" s="32" t="s">
        <v>2451</v>
      </c>
      <c r="G1985" s="49" t="s">
        <v>698</v>
      </c>
      <c r="H1985" s="49" t="s">
        <v>699</v>
      </c>
      <c r="I1985" s="49" t="s">
        <v>700</v>
      </c>
      <c r="J1985" s="49">
        <v>1</v>
      </c>
      <c r="K1985" s="49">
        <v>240</v>
      </c>
      <c r="L1985" s="49">
        <v>240</v>
      </c>
      <c r="M1985" s="49">
        <v>242</v>
      </c>
      <c r="N1985" s="49">
        <v>5603149000</v>
      </c>
      <c r="O1985" s="49">
        <v>600</v>
      </c>
      <c r="Q1985" s="49">
        <v>768</v>
      </c>
      <c r="R1985" s="49">
        <v>439.8</v>
      </c>
      <c r="S1985" s="49">
        <v>0.84440000000000004</v>
      </c>
      <c r="T1985" s="49">
        <v>327.36</v>
      </c>
      <c r="U1985" s="49" t="s">
        <v>1979</v>
      </c>
      <c r="V1985" s="49" t="s">
        <v>716</v>
      </c>
      <c r="X1985" s="49" t="s">
        <v>698</v>
      </c>
      <c r="Y1985" s="49" t="s">
        <v>699</v>
      </c>
    </row>
    <row r="1986" spans="1:25" ht="12" customHeight="1">
      <c r="A1986" s="7" t="s">
        <v>1977</v>
      </c>
      <c r="C1986" s="57" t="e">
        <f>_xlfn.XLOOKUP(F1986,truck_and_mark!B:B,truck_and_mark!A:A)</f>
        <v>#N/A</v>
      </c>
      <c r="F1986" s="32" t="s">
        <v>2452</v>
      </c>
      <c r="G1986" s="49" t="s">
        <v>698</v>
      </c>
      <c r="H1986" s="49" t="s">
        <v>699</v>
      </c>
      <c r="I1986" s="49" t="s">
        <v>700</v>
      </c>
      <c r="J1986" s="49">
        <v>1</v>
      </c>
      <c r="K1986" s="49">
        <v>240</v>
      </c>
      <c r="L1986" s="49">
        <v>240</v>
      </c>
      <c r="M1986" s="49">
        <v>242</v>
      </c>
      <c r="N1986" s="49">
        <v>5603149000</v>
      </c>
      <c r="O1986" s="49">
        <v>600</v>
      </c>
      <c r="Q1986" s="49">
        <v>768</v>
      </c>
      <c r="R1986" s="49">
        <v>439.8</v>
      </c>
      <c r="S1986" s="49">
        <v>0.84440000000000004</v>
      </c>
      <c r="T1986" s="49">
        <v>327.36</v>
      </c>
      <c r="U1986" s="49" t="s">
        <v>1979</v>
      </c>
      <c r="V1986" s="49" t="s">
        <v>716</v>
      </c>
      <c r="X1986" s="49" t="s">
        <v>698</v>
      </c>
      <c r="Y1986" s="49" t="s">
        <v>699</v>
      </c>
    </row>
    <row r="1987" spans="1:25" ht="12" customHeight="1">
      <c r="A1987" s="7" t="s">
        <v>1977</v>
      </c>
      <c r="C1987" s="57" t="e">
        <f>_xlfn.XLOOKUP(F1987,truck_and_mark!B:B,truck_and_mark!A:A)</f>
        <v>#N/A</v>
      </c>
      <c r="F1987" s="32" t="s">
        <v>2453</v>
      </c>
      <c r="G1987" s="49" t="s">
        <v>698</v>
      </c>
      <c r="H1987" s="49" t="s">
        <v>699</v>
      </c>
      <c r="I1987" s="49" t="s">
        <v>700</v>
      </c>
      <c r="J1987" s="49">
        <v>1</v>
      </c>
      <c r="K1987" s="49">
        <v>240</v>
      </c>
      <c r="L1987" s="49">
        <v>240</v>
      </c>
      <c r="M1987" s="49">
        <v>242</v>
      </c>
      <c r="N1987" s="49">
        <v>5603149000</v>
      </c>
      <c r="O1987" s="49">
        <v>600</v>
      </c>
      <c r="Q1987" s="49">
        <v>768</v>
      </c>
      <c r="R1987" s="49">
        <v>439.8</v>
      </c>
      <c r="S1987" s="49">
        <v>0.84440000000000004</v>
      </c>
      <c r="T1987" s="49">
        <v>327.36</v>
      </c>
      <c r="U1987" s="49" t="s">
        <v>1979</v>
      </c>
      <c r="V1987" s="49" t="s">
        <v>716</v>
      </c>
      <c r="X1987" s="49" t="s">
        <v>698</v>
      </c>
      <c r="Y1987" s="49" t="s">
        <v>699</v>
      </c>
    </row>
    <row r="1988" spans="1:25" ht="12" customHeight="1">
      <c r="A1988" s="7" t="s">
        <v>1977</v>
      </c>
      <c r="C1988" s="57" t="e">
        <f>_xlfn.XLOOKUP(F1988,truck_and_mark!B:B,truck_and_mark!A:A)</f>
        <v>#N/A</v>
      </c>
      <c r="F1988" s="32" t="s">
        <v>2454</v>
      </c>
      <c r="G1988" s="49" t="s">
        <v>698</v>
      </c>
      <c r="H1988" s="49" t="s">
        <v>699</v>
      </c>
      <c r="I1988" s="49" t="s">
        <v>700</v>
      </c>
      <c r="J1988" s="49">
        <v>1</v>
      </c>
      <c r="K1988" s="49">
        <v>240</v>
      </c>
      <c r="L1988" s="49">
        <v>240</v>
      </c>
      <c r="M1988" s="49">
        <v>242</v>
      </c>
      <c r="N1988" s="49">
        <v>5603149000</v>
      </c>
      <c r="O1988" s="49">
        <v>600</v>
      </c>
      <c r="Q1988" s="49">
        <v>768</v>
      </c>
      <c r="R1988" s="49">
        <v>439.8</v>
      </c>
      <c r="S1988" s="49">
        <v>0.84440000000000004</v>
      </c>
      <c r="T1988" s="49">
        <v>327.36</v>
      </c>
      <c r="U1988" s="49" t="s">
        <v>1979</v>
      </c>
      <c r="V1988" s="49" t="s">
        <v>716</v>
      </c>
      <c r="X1988" s="49" t="s">
        <v>698</v>
      </c>
      <c r="Y1988" s="49" t="s">
        <v>699</v>
      </c>
    </row>
    <row r="1989" spans="1:25" ht="12" customHeight="1">
      <c r="A1989" s="7" t="s">
        <v>1977</v>
      </c>
      <c r="C1989" s="57" t="e">
        <f>_xlfn.XLOOKUP(F1989,truck_and_mark!B:B,truck_and_mark!A:A)</f>
        <v>#N/A</v>
      </c>
      <c r="F1989" s="32" t="s">
        <v>2455</v>
      </c>
      <c r="G1989" s="49" t="s">
        <v>698</v>
      </c>
      <c r="H1989" s="49" t="s">
        <v>699</v>
      </c>
      <c r="I1989" s="49" t="s">
        <v>700</v>
      </c>
      <c r="J1989" s="49">
        <v>1</v>
      </c>
      <c r="K1989" s="49">
        <v>240</v>
      </c>
      <c r="L1989" s="49">
        <v>240</v>
      </c>
      <c r="M1989" s="49">
        <v>242</v>
      </c>
      <c r="N1989" s="49">
        <v>5603149000</v>
      </c>
      <c r="O1989" s="49">
        <v>600</v>
      </c>
      <c r="Q1989" s="49">
        <v>768</v>
      </c>
      <c r="R1989" s="49">
        <v>439.8</v>
      </c>
      <c r="S1989" s="49">
        <v>0.84440000000000004</v>
      </c>
      <c r="T1989" s="49">
        <v>327.36</v>
      </c>
      <c r="U1989" s="49" t="s">
        <v>1979</v>
      </c>
      <c r="V1989" s="49" t="s">
        <v>716</v>
      </c>
      <c r="X1989" s="49" t="s">
        <v>698</v>
      </c>
      <c r="Y1989" s="49" t="s">
        <v>699</v>
      </c>
    </row>
    <row r="1990" spans="1:25" ht="12" customHeight="1">
      <c r="A1990" s="7" t="s">
        <v>1977</v>
      </c>
      <c r="C1990" s="57" t="e">
        <f>_xlfn.XLOOKUP(F1990,truck_and_mark!B:B,truck_and_mark!A:A)</f>
        <v>#N/A</v>
      </c>
      <c r="F1990" s="32" t="s">
        <v>2456</v>
      </c>
      <c r="G1990" s="49" t="s">
        <v>698</v>
      </c>
      <c r="H1990" s="49" t="s">
        <v>699</v>
      </c>
      <c r="I1990" s="49" t="s">
        <v>700</v>
      </c>
      <c r="J1990" s="49">
        <v>1</v>
      </c>
      <c r="K1990" s="49">
        <v>240</v>
      </c>
      <c r="L1990" s="49">
        <v>240</v>
      </c>
      <c r="M1990" s="49">
        <v>242</v>
      </c>
      <c r="N1990" s="49">
        <v>5603149000</v>
      </c>
      <c r="O1990" s="49">
        <v>600</v>
      </c>
      <c r="Q1990" s="49">
        <v>768</v>
      </c>
      <c r="R1990" s="49">
        <v>439.8</v>
      </c>
      <c r="S1990" s="49">
        <v>0.84440000000000004</v>
      </c>
      <c r="T1990" s="49">
        <v>327.36</v>
      </c>
      <c r="U1990" s="49" t="s">
        <v>1979</v>
      </c>
      <c r="V1990" s="49" t="s">
        <v>716</v>
      </c>
      <c r="X1990" s="49" t="s">
        <v>698</v>
      </c>
      <c r="Y1990" s="49" t="s">
        <v>699</v>
      </c>
    </row>
    <row r="1991" spans="1:25" ht="12" customHeight="1">
      <c r="A1991" s="7" t="s">
        <v>1977</v>
      </c>
      <c r="C1991" s="57" t="e">
        <f>_xlfn.XLOOKUP(F1991,truck_and_mark!B:B,truck_and_mark!A:A)</f>
        <v>#N/A</v>
      </c>
      <c r="F1991" s="32" t="s">
        <v>2457</v>
      </c>
      <c r="G1991" s="49" t="s">
        <v>698</v>
      </c>
      <c r="H1991" s="49" t="s">
        <v>699</v>
      </c>
      <c r="I1991" s="49" t="s">
        <v>700</v>
      </c>
      <c r="J1991" s="49">
        <v>1</v>
      </c>
      <c r="K1991" s="49">
        <v>240</v>
      </c>
      <c r="L1991" s="49">
        <v>240</v>
      </c>
      <c r="M1991" s="49">
        <v>242</v>
      </c>
      <c r="N1991" s="49">
        <v>5603149000</v>
      </c>
      <c r="O1991" s="49">
        <v>600</v>
      </c>
      <c r="Q1991" s="49">
        <v>768</v>
      </c>
      <c r="R1991" s="49">
        <v>439.8</v>
      </c>
      <c r="S1991" s="49">
        <v>0.84440000000000004</v>
      </c>
      <c r="T1991" s="49">
        <v>327.36</v>
      </c>
      <c r="U1991" s="49" t="s">
        <v>1979</v>
      </c>
      <c r="V1991" s="49" t="s">
        <v>716</v>
      </c>
      <c r="X1991" s="49" t="s">
        <v>698</v>
      </c>
      <c r="Y1991" s="49" t="s">
        <v>699</v>
      </c>
    </row>
    <row r="1992" spans="1:25" ht="12" customHeight="1">
      <c r="A1992" s="7" t="s">
        <v>1977</v>
      </c>
      <c r="C1992" s="57" t="e">
        <f>_xlfn.XLOOKUP(F1992,truck_and_mark!B:B,truck_and_mark!A:A)</f>
        <v>#N/A</v>
      </c>
      <c r="F1992" s="32" t="s">
        <v>2458</v>
      </c>
      <c r="G1992" s="49" t="s">
        <v>698</v>
      </c>
      <c r="H1992" s="49" t="s">
        <v>699</v>
      </c>
      <c r="I1992" s="49" t="s">
        <v>700</v>
      </c>
      <c r="J1992" s="49">
        <v>1</v>
      </c>
      <c r="K1992" s="49">
        <v>240</v>
      </c>
      <c r="L1992" s="49">
        <v>240</v>
      </c>
      <c r="M1992" s="49">
        <v>242</v>
      </c>
      <c r="N1992" s="49">
        <v>5603149000</v>
      </c>
      <c r="O1992" s="49">
        <v>600</v>
      </c>
      <c r="Q1992" s="49">
        <v>768</v>
      </c>
      <c r="R1992" s="49">
        <v>439.8</v>
      </c>
      <c r="S1992" s="49">
        <v>0.84440000000000004</v>
      </c>
      <c r="T1992" s="49">
        <v>327.36</v>
      </c>
      <c r="U1992" s="49" t="s">
        <v>1979</v>
      </c>
      <c r="V1992" s="49" t="s">
        <v>716</v>
      </c>
      <c r="X1992" s="49" t="s">
        <v>698</v>
      </c>
      <c r="Y1992" s="49" t="s">
        <v>699</v>
      </c>
    </row>
    <row r="1993" spans="1:25" ht="12" customHeight="1">
      <c r="A1993" s="7" t="s">
        <v>1977</v>
      </c>
      <c r="C1993" s="57" t="e">
        <f>_xlfn.XLOOKUP(F1993,truck_and_mark!B:B,truck_and_mark!A:A)</f>
        <v>#N/A</v>
      </c>
      <c r="F1993" s="32" t="s">
        <v>2459</v>
      </c>
      <c r="G1993" s="49" t="s">
        <v>698</v>
      </c>
      <c r="H1993" s="49" t="s">
        <v>699</v>
      </c>
      <c r="I1993" s="49" t="s">
        <v>700</v>
      </c>
      <c r="J1993" s="49">
        <v>1</v>
      </c>
      <c r="K1993" s="49">
        <v>240</v>
      </c>
      <c r="L1993" s="49">
        <v>240</v>
      </c>
      <c r="M1993" s="49">
        <v>242</v>
      </c>
      <c r="N1993" s="49">
        <v>5603149000</v>
      </c>
      <c r="O1993" s="49">
        <v>600</v>
      </c>
      <c r="Q1993" s="49">
        <v>768</v>
      </c>
      <c r="R1993" s="49">
        <v>439.8</v>
      </c>
      <c r="S1993" s="49">
        <v>0.84440000000000004</v>
      </c>
      <c r="T1993" s="49">
        <v>327.36</v>
      </c>
      <c r="U1993" s="49" t="s">
        <v>1979</v>
      </c>
      <c r="V1993" s="49" t="s">
        <v>716</v>
      </c>
      <c r="X1993" s="49" t="s">
        <v>698</v>
      </c>
      <c r="Y1993" s="49" t="s">
        <v>699</v>
      </c>
    </row>
    <row r="1994" spans="1:25" ht="12" customHeight="1">
      <c r="A1994" s="7" t="s">
        <v>1977</v>
      </c>
      <c r="C1994" s="57" t="e">
        <f>_xlfn.XLOOKUP(F1994,truck_and_mark!B:B,truck_and_mark!A:A)</f>
        <v>#N/A</v>
      </c>
      <c r="F1994" s="32" t="s">
        <v>2460</v>
      </c>
      <c r="G1994" s="49" t="s">
        <v>698</v>
      </c>
      <c r="H1994" s="49" t="s">
        <v>699</v>
      </c>
      <c r="I1994" s="49" t="s">
        <v>700</v>
      </c>
      <c r="J1994" s="49">
        <v>1</v>
      </c>
      <c r="K1994" s="49">
        <v>240</v>
      </c>
      <c r="L1994" s="49">
        <v>240</v>
      </c>
      <c r="M1994" s="49">
        <v>242</v>
      </c>
      <c r="N1994" s="49">
        <v>5603149000</v>
      </c>
      <c r="O1994" s="49">
        <v>600</v>
      </c>
      <c r="Q1994" s="49">
        <v>768</v>
      </c>
      <c r="R1994" s="49">
        <v>439.8</v>
      </c>
      <c r="S1994" s="49">
        <v>0.84440000000000004</v>
      </c>
      <c r="T1994" s="49">
        <v>327.36</v>
      </c>
      <c r="U1994" s="49" t="s">
        <v>1979</v>
      </c>
      <c r="V1994" s="49" t="s">
        <v>716</v>
      </c>
      <c r="X1994" s="49" t="s">
        <v>698</v>
      </c>
      <c r="Y1994" s="49" t="s">
        <v>699</v>
      </c>
    </row>
    <row r="1995" spans="1:25" ht="12" customHeight="1">
      <c r="A1995" s="7" t="s">
        <v>1977</v>
      </c>
      <c r="C1995" s="57" t="e">
        <f>_xlfn.XLOOKUP(F1995,truck_and_mark!B:B,truck_and_mark!A:A)</f>
        <v>#N/A</v>
      </c>
      <c r="F1995" s="32" t="s">
        <v>2461</v>
      </c>
      <c r="G1995" s="49" t="s">
        <v>698</v>
      </c>
      <c r="H1995" s="49" t="s">
        <v>699</v>
      </c>
      <c r="I1995" s="49" t="s">
        <v>700</v>
      </c>
      <c r="J1995" s="49">
        <v>1</v>
      </c>
      <c r="K1995" s="49">
        <v>240</v>
      </c>
      <c r="L1995" s="49">
        <v>240</v>
      </c>
      <c r="M1995" s="49">
        <v>242</v>
      </c>
      <c r="N1995" s="49">
        <v>5603149000</v>
      </c>
      <c r="O1995" s="49">
        <v>600</v>
      </c>
      <c r="Q1995" s="49">
        <v>768</v>
      </c>
      <c r="R1995" s="49">
        <v>439.8</v>
      </c>
      <c r="S1995" s="49">
        <v>0.84440000000000004</v>
      </c>
      <c r="T1995" s="49">
        <v>327.36</v>
      </c>
      <c r="U1995" s="49" t="s">
        <v>1979</v>
      </c>
      <c r="V1995" s="49" t="s">
        <v>716</v>
      </c>
      <c r="X1995" s="49" t="s">
        <v>698</v>
      </c>
      <c r="Y1995" s="49" t="s">
        <v>699</v>
      </c>
    </row>
    <row r="1996" spans="1:25" ht="12" customHeight="1">
      <c r="A1996" s="7" t="s">
        <v>1977</v>
      </c>
      <c r="C1996" s="57" t="e">
        <f>_xlfn.XLOOKUP(F1996,truck_and_mark!B:B,truck_and_mark!A:A)</f>
        <v>#N/A</v>
      </c>
      <c r="F1996" s="32" t="s">
        <v>2462</v>
      </c>
      <c r="G1996" s="49" t="s">
        <v>698</v>
      </c>
      <c r="H1996" s="49" t="s">
        <v>699</v>
      </c>
      <c r="I1996" s="49" t="s">
        <v>700</v>
      </c>
      <c r="J1996" s="49">
        <v>1</v>
      </c>
      <c r="K1996" s="49">
        <v>240</v>
      </c>
      <c r="L1996" s="49">
        <v>240</v>
      </c>
      <c r="M1996" s="49">
        <v>242</v>
      </c>
      <c r="N1996" s="49">
        <v>5603149000</v>
      </c>
      <c r="O1996" s="49">
        <v>600</v>
      </c>
      <c r="Q1996" s="49">
        <v>768</v>
      </c>
      <c r="R1996" s="49">
        <v>439.8</v>
      </c>
      <c r="S1996" s="49">
        <v>0.84440000000000004</v>
      </c>
      <c r="T1996" s="49">
        <v>327.36</v>
      </c>
      <c r="U1996" s="49" t="s">
        <v>1979</v>
      </c>
      <c r="V1996" s="49" t="s">
        <v>716</v>
      </c>
      <c r="X1996" s="49" t="s">
        <v>698</v>
      </c>
      <c r="Y1996" s="49" t="s">
        <v>699</v>
      </c>
    </row>
    <row r="1997" spans="1:25" ht="12" customHeight="1">
      <c r="A1997" s="7" t="s">
        <v>1977</v>
      </c>
      <c r="C1997" s="57" t="e">
        <f>_xlfn.XLOOKUP(F1997,truck_and_mark!B:B,truck_and_mark!A:A)</f>
        <v>#N/A</v>
      </c>
      <c r="F1997" s="32" t="s">
        <v>2463</v>
      </c>
      <c r="G1997" s="49" t="s">
        <v>698</v>
      </c>
      <c r="H1997" s="49" t="s">
        <v>699</v>
      </c>
      <c r="I1997" s="49" t="s">
        <v>700</v>
      </c>
      <c r="J1997" s="49">
        <v>1</v>
      </c>
      <c r="K1997" s="49">
        <v>240</v>
      </c>
      <c r="L1997" s="49">
        <v>240</v>
      </c>
      <c r="M1997" s="49">
        <v>242</v>
      </c>
      <c r="N1997" s="49">
        <v>5603149000</v>
      </c>
      <c r="O1997" s="49">
        <v>600</v>
      </c>
      <c r="Q1997" s="49">
        <v>768</v>
      </c>
      <c r="R1997" s="49">
        <v>439.8</v>
      </c>
      <c r="S1997" s="49">
        <v>0.84440000000000004</v>
      </c>
      <c r="T1997" s="49">
        <v>327.36</v>
      </c>
      <c r="U1997" s="49" t="s">
        <v>1979</v>
      </c>
      <c r="V1997" s="49" t="s">
        <v>716</v>
      </c>
      <c r="X1997" s="49" t="s">
        <v>698</v>
      </c>
      <c r="Y1997" s="49" t="s">
        <v>699</v>
      </c>
    </row>
    <row r="1998" spans="1:25" ht="12" customHeight="1">
      <c r="A1998" s="7" t="s">
        <v>1977</v>
      </c>
      <c r="C1998" s="57" t="e">
        <f>_xlfn.XLOOKUP(F1998,truck_and_mark!B:B,truck_and_mark!A:A)</f>
        <v>#N/A</v>
      </c>
      <c r="F1998" s="32" t="s">
        <v>2464</v>
      </c>
      <c r="G1998" s="49" t="s">
        <v>698</v>
      </c>
      <c r="H1998" s="49" t="s">
        <v>699</v>
      </c>
      <c r="I1998" s="49" t="s">
        <v>700</v>
      </c>
      <c r="J1998" s="49">
        <v>1</v>
      </c>
      <c r="K1998" s="49">
        <v>240</v>
      </c>
      <c r="L1998" s="49">
        <v>240</v>
      </c>
      <c r="M1998" s="49">
        <v>242</v>
      </c>
      <c r="N1998" s="49">
        <v>5603149000</v>
      </c>
      <c r="O1998" s="49">
        <v>600</v>
      </c>
      <c r="Q1998" s="49">
        <v>768</v>
      </c>
      <c r="R1998" s="49">
        <v>439.8</v>
      </c>
      <c r="S1998" s="49">
        <v>0.84440000000000004</v>
      </c>
      <c r="T1998" s="49">
        <v>327.36</v>
      </c>
      <c r="U1998" s="49" t="s">
        <v>1979</v>
      </c>
      <c r="V1998" s="49" t="s">
        <v>716</v>
      </c>
      <c r="X1998" s="49" t="s">
        <v>698</v>
      </c>
      <c r="Y1998" s="49" t="s">
        <v>699</v>
      </c>
    </row>
    <row r="1999" spans="1:25" ht="12" customHeight="1">
      <c r="A1999" s="7" t="s">
        <v>1977</v>
      </c>
      <c r="C1999" s="57" t="e">
        <f>_xlfn.XLOOKUP(F1999,truck_and_mark!B:B,truck_and_mark!A:A)</f>
        <v>#N/A</v>
      </c>
      <c r="F1999" s="32" t="s">
        <v>2465</v>
      </c>
      <c r="G1999" s="49" t="s">
        <v>698</v>
      </c>
      <c r="H1999" s="49" t="s">
        <v>699</v>
      </c>
      <c r="I1999" s="49" t="s">
        <v>700</v>
      </c>
      <c r="J1999" s="49">
        <v>1</v>
      </c>
      <c r="K1999" s="49">
        <v>240</v>
      </c>
      <c r="L1999" s="49">
        <v>240</v>
      </c>
      <c r="M1999" s="49">
        <v>242</v>
      </c>
      <c r="N1999" s="49">
        <v>5603149000</v>
      </c>
      <c r="O1999" s="49">
        <v>600</v>
      </c>
      <c r="Q1999" s="49">
        <v>768</v>
      </c>
      <c r="R1999" s="49">
        <v>439.8</v>
      </c>
      <c r="S1999" s="49">
        <v>0.84440000000000004</v>
      </c>
      <c r="T1999" s="49">
        <v>327.36</v>
      </c>
      <c r="U1999" s="49" t="s">
        <v>1979</v>
      </c>
      <c r="V1999" s="49" t="s">
        <v>716</v>
      </c>
      <c r="X1999" s="49" t="s">
        <v>698</v>
      </c>
      <c r="Y1999" s="49" t="s">
        <v>699</v>
      </c>
    </row>
    <row r="2000" spans="1:25" ht="12" customHeight="1">
      <c r="A2000" s="7" t="s">
        <v>1977</v>
      </c>
      <c r="C2000" s="57" t="e">
        <f>_xlfn.XLOOKUP(F2000,truck_and_mark!B:B,truck_and_mark!A:A)</f>
        <v>#N/A</v>
      </c>
      <c r="F2000" s="32" t="s">
        <v>2466</v>
      </c>
      <c r="G2000" s="49" t="s">
        <v>698</v>
      </c>
      <c r="H2000" s="49" t="s">
        <v>699</v>
      </c>
      <c r="I2000" s="49" t="s">
        <v>700</v>
      </c>
      <c r="J2000" s="49">
        <v>1</v>
      </c>
      <c r="K2000" s="49">
        <v>240</v>
      </c>
      <c r="L2000" s="49">
        <v>240</v>
      </c>
      <c r="M2000" s="49">
        <v>242</v>
      </c>
      <c r="N2000" s="49">
        <v>5603149000</v>
      </c>
      <c r="O2000" s="49">
        <v>600</v>
      </c>
      <c r="Q2000" s="49">
        <v>768</v>
      </c>
      <c r="R2000" s="49">
        <v>439.8</v>
      </c>
      <c r="S2000" s="49">
        <v>0.84440000000000004</v>
      </c>
      <c r="T2000" s="49">
        <v>327.36</v>
      </c>
      <c r="U2000" s="49" t="s">
        <v>1979</v>
      </c>
      <c r="V2000" s="49" t="s">
        <v>716</v>
      </c>
      <c r="X2000" s="49" t="s">
        <v>698</v>
      </c>
      <c r="Y2000" s="49" t="s">
        <v>699</v>
      </c>
    </row>
    <row r="2001" spans="1:25" ht="12" customHeight="1">
      <c r="A2001" s="7" t="s">
        <v>1977</v>
      </c>
      <c r="C2001" s="57" t="e">
        <f>_xlfn.XLOOKUP(F2001,truck_and_mark!B:B,truck_and_mark!A:A)</f>
        <v>#N/A</v>
      </c>
      <c r="F2001" s="32" t="s">
        <v>2467</v>
      </c>
      <c r="G2001" s="49" t="s">
        <v>698</v>
      </c>
      <c r="H2001" s="49" t="s">
        <v>699</v>
      </c>
      <c r="I2001" s="49" t="s">
        <v>700</v>
      </c>
      <c r="J2001" s="49">
        <v>1</v>
      </c>
      <c r="K2001" s="49">
        <v>240</v>
      </c>
      <c r="L2001" s="49">
        <v>240</v>
      </c>
      <c r="M2001" s="49">
        <v>242</v>
      </c>
      <c r="N2001" s="49">
        <v>5603149000</v>
      </c>
      <c r="O2001" s="49">
        <v>600</v>
      </c>
      <c r="Q2001" s="49">
        <v>768</v>
      </c>
      <c r="R2001" s="49">
        <v>439.8</v>
      </c>
      <c r="S2001" s="49">
        <v>0.84440000000000004</v>
      </c>
      <c r="T2001" s="49">
        <v>327.36</v>
      </c>
      <c r="U2001" s="49" t="s">
        <v>1979</v>
      </c>
      <c r="V2001" s="49" t="s">
        <v>716</v>
      </c>
      <c r="X2001" s="49" t="s">
        <v>698</v>
      </c>
      <c r="Y2001" s="49" t="s">
        <v>699</v>
      </c>
    </row>
    <row r="2002" spans="1:25" ht="12" customHeight="1">
      <c r="A2002" s="7" t="s">
        <v>1977</v>
      </c>
      <c r="C2002" s="57" t="e">
        <f>_xlfn.XLOOKUP(F2002,truck_and_mark!B:B,truck_and_mark!A:A)</f>
        <v>#N/A</v>
      </c>
      <c r="F2002" s="32" t="s">
        <v>2468</v>
      </c>
      <c r="G2002" s="49" t="s">
        <v>698</v>
      </c>
      <c r="H2002" s="49" t="s">
        <v>699</v>
      </c>
      <c r="I2002" s="49" t="s">
        <v>700</v>
      </c>
      <c r="J2002" s="49">
        <v>1</v>
      </c>
      <c r="K2002" s="49">
        <v>240</v>
      </c>
      <c r="L2002" s="49">
        <v>240</v>
      </c>
      <c r="M2002" s="49">
        <v>242</v>
      </c>
      <c r="N2002" s="49">
        <v>5603149000</v>
      </c>
      <c r="O2002" s="49">
        <v>600</v>
      </c>
      <c r="Q2002" s="49">
        <v>768</v>
      </c>
      <c r="R2002" s="49">
        <v>439.8</v>
      </c>
      <c r="S2002" s="49">
        <v>0.84440000000000004</v>
      </c>
      <c r="T2002" s="49">
        <v>327.36</v>
      </c>
      <c r="U2002" s="49" t="s">
        <v>1979</v>
      </c>
      <c r="V2002" s="49" t="s">
        <v>716</v>
      </c>
      <c r="X2002" s="49" t="s">
        <v>698</v>
      </c>
      <c r="Y2002" s="49" t="s">
        <v>699</v>
      </c>
    </row>
    <row r="2003" spans="1:25" ht="12" customHeight="1">
      <c r="A2003" s="7" t="s">
        <v>1977</v>
      </c>
      <c r="C2003" s="57" t="e">
        <f>_xlfn.XLOOKUP(F2003,truck_and_mark!B:B,truck_and_mark!A:A)</f>
        <v>#N/A</v>
      </c>
      <c r="F2003" s="32" t="s">
        <v>2469</v>
      </c>
      <c r="G2003" s="49" t="s">
        <v>698</v>
      </c>
      <c r="H2003" s="49" t="s">
        <v>699</v>
      </c>
      <c r="I2003" s="49" t="s">
        <v>700</v>
      </c>
      <c r="J2003" s="49">
        <v>1</v>
      </c>
      <c r="K2003" s="49">
        <v>240</v>
      </c>
      <c r="L2003" s="49">
        <v>240</v>
      </c>
      <c r="M2003" s="49">
        <v>242</v>
      </c>
      <c r="N2003" s="49">
        <v>5603149000</v>
      </c>
      <c r="O2003" s="49">
        <v>600</v>
      </c>
      <c r="Q2003" s="49">
        <v>768</v>
      </c>
      <c r="R2003" s="49">
        <v>439.8</v>
      </c>
      <c r="S2003" s="49">
        <v>0.84440000000000004</v>
      </c>
      <c r="T2003" s="49">
        <v>327.36</v>
      </c>
      <c r="U2003" s="49" t="s">
        <v>1979</v>
      </c>
      <c r="V2003" s="49" t="s">
        <v>716</v>
      </c>
      <c r="X2003" s="49" t="s">
        <v>698</v>
      </c>
      <c r="Y2003" s="49" t="s">
        <v>699</v>
      </c>
    </row>
    <row r="2004" spans="1:25" ht="12" customHeight="1">
      <c r="A2004" s="7" t="s">
        <v>1977</v>
      </c>
      <c r="C2004" s="57" t="e">
        <f>_xlfn.XLOOKUP(F2004,truck_and_mark!B:B,truck_and_mark!A:A)</f>
        <v>#N/A</v>
      </c>
      <c r="F2004" s="32" t="s">
        <v>2470</v>
      </c>
      <c r="G2004" s="49" t="s">
        <v>698</v>
      </c>
      <c r="H2004" s="49" t="s">
        <v>699</v>
      </c>
      <c r="I2004" s="49" t="s">
        <v>700</v>
      </c>
      <c r="J2004" s="49">
        <v>1</v>
      </c>
      <c r="K2004" s="49">
        <v>240</v>
      </c>
      <c r="L2004" s="49">
        <v>240</v>
      </c>
      <c r="M2004" s="49">
        <v>242</v>
      </c>
      <c r="N2004" s="49">
        <v>5603149000</v>
      </c>
      <c r="O2004" s="49">
        <v>600</v>
      </c>
      <c r="Q2004" s="49">
        <v>768</v>
      </c>
      <c r="R2004" s="49">
        <v>439.8</v>
      </c>
      <c r="S2004" s="49">
        <v>0.84440000000000004</v>
      </c>
      <c r="T2004" s="49">
        <v>327.36</v>
      </c>
      <c r="U2004" s="49" t="s">
        <v>1979</v>
      </c>
      <c r="V2004" s="49" t="s">
        <v>716</v>
      </c>
      <c r="X2004" s="49" t="s">
        <v>698</v>
      </c>
      <c r="Y2004" s="49" t="s">
        <v>699</v>
      </c>
    </row>
    <row r="2005" spans="1:25" ht="12" customHeight="1">
      <c r="A2005" s="7" t="s">
        <v>1977</v>
      </c>
      <c r="C2005" s="57" t="e">
        <f>_xlfn.XLOOKUP(F2005,truck_and_mark!B:B,truck_and_mark!A:A)</f>
        <v>#N/A</v>
      </c>
      <c r="F2005" s="32" t="s">
        <v>2471</v>
      </c>
      <c r="G2005" s="49" t="s">
        <v>698</v>
      </c>
      <c r="H2005" s="49" t="s">
        <v>699</v>
      </c>
      <c r="I2005" s="49" t="s">
        <v>700</v>
      </c>
      <c r="J2005" s="49">
        <v>1</v>
      </c>
      <c r="K2005" s="49">
        <v>240</v>
      </c>
      <c r="L2005" s="49">
        <v>240</v>
      </c>
      <c r="M2005" s="49">
        <v>242</v>
      </c>
      <c r="N2005" s="49">
        <v>5603149000</v>
      </c>
      <c r="O2005" s="49">
        <v>600</v>
      </c>
      <c r="Q2005" s="49">
        <v>768</v>
      </c>
      <c r="R2005" s="49">
        <v>439.8</v>
      </c>
      <c r="S2005" s="49">
        <v>0.84440000000000004</v>
      </c>
      <c r="T2005" s="49">
        <v>327.36</v>
      </c>
      <c r="U2005" s="49" t="s">
        <v>1979</v>
      </c>
      <c r="V2005" s="49" t="s">
        <v>716</v>
      </c>
      <c r="X2005" s="49" t="s">
        <v>698</v>
      </c>
      <c r="Y2005" s="49" t="s">
        <v>699</v>
      </c>
    </row>
    <row r="2006" spans="1:25" ht="12" customHeight="1">
      <c r="A2006" s="7" t="s">
        <v>1977</v>
      </c>
      <c r="C2006" s="57" t="e">
        <f>_xlfn.XLOOKUP(F2006,truck_and_mark!B:B,truck_and_mark!A:A)</f>
        <v>#N/A</v>
      </c>
      <c r="F2006" s="32" t="s">
        <v>2472</v>
      </c>
      <c r="G2006" s="49" t="s">
        <v>698</v>
      </c>
      <c r="H2006" s="49" t="s">
        <v>699</v>
      </c>
      <c r="I2006" s="49" t="s">
        <v>700</v>
      </c>
      <c r="J2006" s="49">
        <v>1</v>
      </c>
      <c r="K2006" s="49">
        <v>240</v>
      </c>
      <c r="L2006" s="49">
        <v>240</v>
      </c>
      <c r="M2006" s="49">
        <v>242</v>
      </c>
      <c r="N2006" s="49">
        <v>5603149000</v>
      </c>
      <c r="O2006" s="49">
        <v>600</v>
      </c>
      <c r="Q2006" s="49">
        <v>768</v>
      </c>
      <c r="R2006" s="49">
        <v>439.8</v>
      </c>
      <c r="S2006" s="49">
        <v>0.84440000000000004</v>
      </c>
      <c r="T2006" s="49">
        <v>327.36</v>
      </c>
      <c r="U2006" s="49" t="s">
        <v>1979</v>
      </c>
      <c r="V2006" s="49" t="s">
        <v>716</v>
      </c>
      <c r="X2006" s="49" t="s">
        <v>698</v>
      </c>
      <c r="Y2006" s="49" t="s">
        <v>699</v>
      </c>
    </row>
    <row r="2007" spans="1:25" ht="12" customHeight="1">
      <c r="A2007" s="7" t="s">
        <v>1977</v>
      </c>
      <c r="C2007" s="57" t="e">
        <f>_xlfn.XLOOKUP(F2007,truck_and_mark!B:B,truck_and_mark!A:A)</f>
        <v>#N/A</v>
      </c>
      <c r="F2007" s="32" t="s">
        <v>2473</v>
      </c>
      <c r="G2007" s="49" t="s">
        <v>698</v>
      </c>
      <c r="H2007" s="49" t="s">
        <v>699</v>
      </c>
      <c r="I2007" s="49" t="s">
        <v>700</v>
      </c>
      <c r="J2007" s="49">
        <v>1</v>
      </c>
      <c r="K2007" s="49">
        <v>240</v>
      </c>
      <c r="L2007" s="49">
        <v>240</v>
      </c>
      <c r="M2007" s="49">
        <v>242</v>
      </c>
      <c r="N2007" s="49">
        <v>5603149000</v>
      </c>
      <c r="O2007" s="49">
        <v>600</v>
      </c>
      <c r="Q2007" s="49">
        <v>768</v>
      </c>
      <c r="R2007" s="49">
        <v>439.8</v>
      </c>
      <c r="S2007" s="49">
        <v>0.84440000000000004</v>
      </c>
      <c r="T2007" s="49">
        <v>327.36</v>
      </c>
      <c r="U2007" s="49" t="s">
        <v>1979</v>
      </c>
      <c r="V2007" s="49" t="s">
        <v>716</v>
      </c>
      <c r="X2007" s="49" t="s">
        <v>698</v>
      </c>
      <c r="Y2007" s="49" t="s">
        <v>699</v>
      </c>
    </row>
    <row r="2008" spans="1:25" ht="12" customHeight="1">
      <c r="A2008" s="7" t="s">
        <v>1977</v>
      </c>
      <c r="C2008" s="57" t="e">
        <f>_xlfn.XLOOKUP(F2008,truck_and_mark!B:B,truck_and_mark!A:A)</f>
        <v>#N/A</v>
      </c>
      <c r="F2008" s="32" t="s">
        <v>2474</v>
      </c>
      <c r="G2008" s="49" t="s">
        <v>698</v>
      </c>
      <c r="H2008" s="49" t="s">
        <v>699</v>
      </c>
      <c r="I2008" s="49" t="s">
        <v>700</v>
      </c>
      <c r="J2008" s="49">
        <v>1</v>
      </c>
      <c r="K2008" s="49">
        <v>240</v>
      </c>
      <c r="L2008" s="49">
        <v>240</v>
      </c>
      <c r="M2008" s="49">
        <v>242</v>
      </c>
      <c r="N2008" s="49">
        <v>5603149000</v>
      </c>
      <c r="O2008" s="49">
        <v>600</v>
      </c>
      <c r="Q2008" s="49">
        <v>768</v>
      </c>
      <c r="R2008" s="49">
        <v>439.8</v>
      </c>
      <c r="S2008" s="49">
        <v>0.84440000000000004</v>
      </c>
      <c r="T2008" s="49">
        <v>327.36</v>
      </c>
      <c r="U2008" s="49" t="s">
        <v>1979</v>
      </c>
      <c r="V2008" s="49" t="s">
        <v>716</v>
      </c>
      <c r="X2008" s="49" t="s">
        <v>698</v>
      </c>
      <c r="Y2008" s="49" t="s">
        <v>699</v>
      </c>
    </row>
    <row r="2009" spans="1:25" ht="12" customHeight="1">
      <c r="A2009" s="7" t="s">
        <v>1977</v>
      </c>
      <c r="C2009" s="57" t="e">
        <f>_xlfn.XLOOKUP(F2009,truck_and_mark!B:B,truck_and_mark!A:A)</f>
        <v>#N/A</v>
      </c>
      <c r="F2009" s="32" t="s">
        <v>2475</v>
      </c>
      <c r="G2009" s="49" t="s">
        <v>698</v>
      </c>
      <c r="H2009" s="49" t="s">
        <v>699</v>
      </c>
      <c r="I2009" s="49" t="s">
        <v>700</v>
      </c>
      <c r="J2009" s="49">
        <v>1</v>
      </c>
      <c r="K2009" s="49">
        <v>240</v>
      </c>
      <c r="L2009" s="49">
        <v>240</v>
      </c>
      <c r="M2009" s="49">
        <v>242</v>
      </c>
      <c r="N2009" s="49">
        <v>5603149000</v>
      </c>
      <c r="O2009" s="49">
        <v>600</v>
      </c>
      <c r="Q2009" s="49">
        <v>768</v>
      </c>
      <c r="R2009" s="49">
        <v>439.8</v>
      </c>
      <c r="S2009" s="49">
        <v>0.84440000000000004</v>
      </c>
      <c r="T2009" s="49">
        <v>327.36</v>
      </c>
      <c r="U2009" s="49" t="s">
        <v>1979</v>
      </c>
      <c r="V2009" s="49" t="s">
        <v>716</v>
      </c>
      <c r="X2009" s="49" t="s">
        <v>698</v>
      </c>
      <c r="Y2009" s="49" t="s">
        <v>699</v>
      </c>
    </row>
    <row r="2010" spans="1:25" ht="12" customHeight="1">
      <c r="A2010" s="7" t="s">
        <v>1977</v>
      </c>
      <c r="C2010" s="57" t="e">
        <f>_xlfn.XLOOKUP(F2010,truck_and_mark!B:B,truck_and_mark!A:A)</f>
        <v>#N/A</v>
      </c>
      <c r="F2010" s="32" t="s">
        <v>2476</v>
      </c>
      <c r="G2010" s="49" t="s">
        <v>698</v>
      </c>
      <c r="H2010" s="49" t="s">
        <v>699</v>
      </c>
      <c r="I2010" s="49" t="s">
        <v>700</v>
      </c>
      <c r="J2010" s="49">
        <v>1</v>
      </c>
      <c r="K2010" s="49">
        <v>240</v>
      </c>
      <c r="L2010" s="49">
        <v>240</v>
      </c>
      <c r="M2010" s="49">
        <v>242</v>
      </c>
      <c r="N2010" s="49">
        <v>5603149000</v>
      </c>
      <c r="O2010" s="49">
        <v>600</v>
      </c>
      <c r="Q2010" s="49">
        <v>768</v>
      </c>
      <c r="R2010" s="49">
        <v>439.8</v>
      </c>
      <c r="S2010" s="49">
        <v>0.84440000000000004</v>
      </c>
      <c r="T2010" s="49">
        <v>327.36</v>
      </c>
      <c r="U2010" s="49" t="s">
        <v>1979</v>
      </c>
      <c r="V2010" s="49" t="s">
        <v>716</v>
      </c>
      <c r="X2010" s="49" t="s">
        <v>698</v>
      </c>
      <c r="Y2010" s="49" t="s">
        <v>699</v>
      </c>
    </row>
    <row r="2011" spans="1:25" ht="12" customHeight="1">
      <c r="A2011" s="7" t="s">
        <v>1977</v>
      </c>
      <c r="C2011" s="57" t="e">
        <f>_xlfn.XLOOKUP(F2011,truck_and_mark!B:B,truck_and_mark!A:A)</f>
        <v>#N/A</v>
      </c>
      <c r="F2011" s="32" t="s">
        <v>2477</v>
      </c>
      <c r="G2011" s="49" t="s">
        <v>698</v>
      </c>
      <c r="H2011" s="49" t="s">
        <v>699</v>
      </c>
      <c r="I2011" s="49" t="s">
        <v>700</v>
      </c>
      <c r="J2011" s="49">
        <v>1</v>
      </c>
      <c r="K2011" s="49">
        <v>240</v>
      </c>
      <c r="L2011" s="49">
        <v>240</v>
      </c>
      <c r="M2011" s="49">
        <v>242</v>
      </c>
      <c r="N2011" s="49">
        <v>5603149000</v>
      </c>
      <c r="O2011" s="49">
        <v>600</v>
      </c>
      <c r="Q2011" s="49">
        <v>768</v>
      </c>
      <c r="R2011" s="49">
        <v>439.8</v>
      </c>
      <c r="S2011" s="49">
        <v>0.84440000000000004</v>
      </c>
      <c r="T2011" s="49">
        <v>327.36</v>
      </c>
      <c r="U2011" s="49" t="s">
        <v>1979</v>
      </c>
      <c r="V2011" s="49" t="s">
        <v>716</v>
      </c>
      <c r="X2011" s="49" t="s">
        <v>698</v>
      </c>
      <c r="Y2011" s="49" t="s">
        <v>699</v>
      </c>
    </row>
    <row r="2012" spans="1:25" ht="12" customHeight="1">
      <c r="A2012" s="7" t="s">
        <v>1977</v>
      </c>
      <c r="C2012" s="57" t="e">
        <f>_xlfn.XLOOKUP(F2012,truck_and_mark!B:B,truck_and_mark!A:A)</f>
        <v>#N/A</v>
      </c>
      <c r="F2012" s="32" t="s">
        <v>2478</v>
      </c>
      <c r="G2012" s="49" t="s">
        <v>698</v>
      </c>
      <c r="H2012" s="49" t="s">
        <v>699</v>
      </c>
      <c r="I2012" s="49" t="s">
        <v>700</v>
      </c>
      <c r="J2012" s="49">
        <v>1</v>
      </c>
      <c r="K2012" s="49">
        <v>240</v>
      </c>
      <c r="L2012" s="49">
        <v>240</v>
      </c>
      <c r="M2012" s="49">
        <v>242</v>
      </c>
      <c r="N2012" s="49">
        <v>5603149000</v>
      </c>
      <c r="O2012" s="49">
        <v>600</v>
      </c>
      <c r="Q2012" s="49">
        <v>768</v>
      </c>
      <c r="R2012" s="49">
        <v>439.8</v>
      </c>
      <c r="S2012" s="49">
        <v>0.84440000000000004</v>
      </c>
      <c r="T2012" s="49">
        <v>327.36</v>
      </c>
      <c r="U2012" s="49" t="s">
        <v>1979</v>
      </c>
      <c r="V2012" s="49" t="s">
        <v>716</v>
      </c>
      <c r="X2012" s="49" t="s">
        <v>698</v>
      </c>
      <c r="Y2012" s="49" t="s">
        <v>699</v>
      </c>
    </row>
    <row r="2013" spans="1:25" ht="12" customHeight="1">
      <c r="A2013" s="7" t="s">
        <v>1977</v>
      </c>
      <c r="C2013" s="57" t="e">
        <f>_xlfn.XLOOKUP(F2013,truck_and_mark!B:B,truck_and_mark!A:A)</f>
        <v>#N/A</v>
      </c>
      <c r="F2013" s="32" t="s">
        <v>2479</v>
      </c>
      <c r="G2013" s="49" t="s">
        <v>698</v>
      </c>
      <c r="H2013" s="49" t="s">
        <v>699</v>
      </c>
      <c r="I2013" s="49" t="s">
        <v>700</v>
      </c>
      <c r="J2013" s="49">
        <v>1</v>
      </c>
      <c r="K2013" s="49">
        <v>240</v>
      </c>
      <c r="L2013" s="49">
        <v>240</v>
      </c>
      <c r="M2013" s="49">
        <v>242</v>
      </c>
      <c r="N2013" s="49">
        <v>5603149000</v>
      </c>
      <c r="O2013" s="49">
        <v>600</v>
      </c>
      <c r="Q2013" s="49">
        <v>768</v>
      </c>
      <c r="R2013" s="49">
        <v>439.8</v>
      </c>
      <c r="S2013" s="49">
        <v>0.84440000000000004</v>
      </c>
      <c r="T2013" s="49">
        <v>327.36</v>
      </c>
      <c r="U2013" s="49" t="s">
        <v>1979</v>
      </c>
      <c r="V2013" s="49" t="s">
        <v>716</v>
      </c>
      <c r="X2013" s="49" t="s">
        <v>698</v>
      </c>
      <c r="Y2013" s="49" t="s">
        <v>699</v>
      </c>
    </row>
    <row r="2014" spans="1:25" ht="12" customHeight="1">
      <c r="A2014" s="7" t="s">
        <v>1977</v>
      </c>
      <c r="C2014" s="57" t="e">
        <f>_xlfn.XLOOKUP(F2014,truck_and_mark!B:B,truck_and_mark!A:A)</f>
        <v>#N/A</v>
      </c>
      <c r="F2014" s="32" t="s">
        <v>2480</v>
      </c>
      <c r="G2014" s="49" t="s">
        <v>698</v>
      </c>
      <c r="H2014" s="49" t="s">
        <v>699</v>
      </c>
      <c r="I2014" s="49" t="s">
        <v>700</v>
      </c>
      <c r="J2014" s="49">
        <v>1</v>
      </c>
      <c r="K2014" s="49">
        <v>240</v>
      </c>
      <c r="L2014" s="49">
        <v>240</v>
      </c>
      <c r="M2014" s="49">
        <v>242</v>
      </c>
      <c r="N2014" s="49">
        <v>5603149000</v>
      </c>
      <c r="O2014" s="49">
        <v>600</v>
      </c>
      <c r="Q2014" s="49">
        <v>768</v>
      </c>
      <c r="R2014" s="49">
        <v>439.8</v>
      </c>
      <c r="S2014" s="49">
        <v>0.84440000000000004</v>
      </c>
      <c r="T2014" s="49">
        <v>327.36</v>
      </c>
      <c r="U2014" s="49" t="s">
        <v>1979</v>
      </c>
      <c r="V2014" s="49" t="s">
        <v>716</v>
      </c>
      <c r="X2014" s="49" t="s">
        <v>698</v>
      </c>
      <c r="Y2014" s="49" t="s">
        <v>699</v>
      </c>
    </row>
    <row r="2015" spans="1:25" ht="12" customHeight="1">
      <c r="A2015" s="7" t="s">
        <v>1977</v>
      </c>
      <c r="C2015" s="57" t="e">
        <f>_xlfn.XLOOKUP(F2015,truck_and_mark!B:B,truck_and_mark!A:A)</f>
        <v>#N/A</v>
      </c>
      <c r="F2015" s="32" t="s">
        <v>2481</v>
      </c>
      <c r="G2015" s="49" t="s">
        <v>698</v>
      </c>
      <c r="H2015" s="49" t="s">
        <v>699</v>
      </c>
      <c r="I2015" s="49" t="s">
        <v>700</v>
      </c>
      <c r="J2015" s="49">
        <v>1</v>
      </c>
      <c r="K2015" s="49">
        <v>240</v>
      </c>
      <c r="L2015" s="49">
        <v>240</v>
      </c>
      <c r="M2015" s="49">
        <v>242</v>
      </c>
      <c r="N2015" s="49">
        <v>5603149000</v>
      </c>
      <c r="O2015" s="49">
        <v>600</v>
      </c>
      <c r="Q2015" s="49">
        <v>768</v>
      </c>
      <c r="R2015" s="49">
        <v>439.8</v>
      </c>
      <c r="S2015" s="49">
        <v>0.84440000000000004</v>
      </c>
      <c r="T2015" s="49">
        <v>327.36</v>
      </c>
      <c r="U2015" s="49" t="s">
        <v>1979</v>
      </c>
      <c r="V2015" s="49" t="s">
        <v>716</v>
      </c>
      <c r="X2015" s="49" t="s">
        <v>698</v>
      </c>
      <c r="Y2015" s="49" t="s">
        <v>699</v>
      </c>
    </row>
    <row r="2016" spans="1:25" ht="12" customHeight="1">
      <c r="A2016" s="7" t="s">
        <v>1977</v>
      </c>
      <c r="C2016" s="57" t="e">
        <f>_xlfn.XLOOKUP(F2016,truck_and_mark!B:B,truck_and_mark!A:A)</f>
        <v>#N/A</v>
      </c>
      <c r="F2016" s="32" t="s">
        <v>2482</v>
      </c>
      <c r="G2016" s="49" t="s">
        <v>698</v>
      </c>
      <c r="H2016" s="49" t="s">
        <v>699</v>
      </c>
      <c r="I2016" s="49" t="s">
        <v>700</v>
      </c>
      <c r="J2016" s="49">
        <v>1</v>
      </c>
      <c r="K2016" s="49">
        <v>240</v>
      </c>
      <c r="L2016" s="49">
        <v>240</v>
      </c>
      <c r="M2016" s="49">
        <v>242</v>
      </c>
      <c r="N2016" s="49">
        <v>5603149000</v>
      </c>
      <c r="O2016" s="49">
        <v>600</v>
      </c>
      <c r="Q2016" s="49">
        <v>768</v>
      </c>
      <c r="R2016" s="49">
        <v>439.8</v>
      </c>
      <c r="S2016" s="49">
        <v>0.84440000000000004</v>
      </c>
      <c r="T2016" s="49">
        <v>327.36</v>
      </c>
      <c r="U2016" s="49" t="s">
        <v>1979</v>
      </c>
      <c r="V2016" s="49" t="s">
        <v>716</v>
      </c>
      <c r="X2016" s="49" t="s">
        <v>698</v>
      </c>
      <c r="Y2016" s="49" t="s">
        <v>699</v>
      </c>
    </row>
    <row r="2017" spans="1:25" ht="12" customHeight="1">
      <c r="A2017" s="7" t="s">
        <v>1977</v>
      </c>
      <c r="C2017" s="57" t="e">
        <f>_xlfn.XLOOKUP(F2017,truck_and_mark!B:B,truck_and_mark!A:A)</f>
        <v>#N/A</v>
      </c>
      <c r="F2017" s="32" t="s">
        <v>2483</v>
      </c>
      <c r="G2017" s="49" t="s">
        <v>698</v>
      </c>
      <c r="H2017" s="49" t="s">
        <v>699</v>
      </c>
      <c r="I2017" s="49" t="s">
        <v>700</v>
      </c>
      <c r="J2017" s="49">
        <v>1</v>
      </c>
      <c r="K2017" s="49">
        <v>240</v>
      </c>
      <c r="L2017" s="49">
        <v>240</v>
      </c>
      <c r="M2017" s="49">
        <v>242</v>
      </c>
      <c r="N2017" s="49">
        <v>5603149000</v>
      </c>
      <c r="O2017" s="49">
        <v>600</v>
      </c>
      <c r="Q2017" s="49">
        <v>768</v>
      </c>
      <c r="R2017" s="49">
        <v>439.8</v>
      </c>
      <c r="S2017" s="49">
        <v>0.84440000000000004</v>
      </c>
      <c r="T2017" s="49">
        <v>327.36</v>
      </c>
      <c r="U2017" s="49" t="s">
        <v>1979</v>
      </c>
      <c r="V2017" s="49" t="s">
        <v>716</v>
      </c>
      <c r="X2017" s="49" t="s">
        <v>698</v>
      </c>
      <c r="Y2017" s="49" t="s">
        <v>699</v>
      </c>
    </row>
    <row r="2018" spans="1:25" ht="12" customHeight="1">
      <c r="A2018" s="7" t="s">
        <v>1977</v>
      </c>
      <c r="C2018" s="57" t="e">
        <f>_xlfn.XLOOKUP(F2018,truck_and_mark!B:B,truck_and_mark!A:A)</f>
        <v>#N/A</v>
      </c>
      <c r="F2018" s="32" t="s">
        <v>2484</v>
      </c>
      <c r="G2018" s="49" t="s">
        <v>698</v>
      </c>
      <c r="H2018" s="49" t="s">
        <v>699</v>
      </c>
      <c r="I2018" s="49" t="s">
        <v>700</v>
      </c>
      <c r="J2018" s="49">
        <v>1</v>
      </c>
      <c r="K2018" s="49">
        <v>240</v>
      </c>
      <c r="L2018" s="49">
        <v>240</v>
      </c>
      <c r="M2018" s="49">
        <v>242</v>
      </c>
      <c r="N2018" s="49">
        <v>5603149000</v>
      </c>
      <c r="O2018" s="49">
        <v>600</v>
      </c>
      <c r="Q2018" s="49">
        <v>768</v>
      </c>
      <c r="R2018" s="49">
        <v>439.8</v>
      </c>
      <c r="S2018" s="49">
        <v>0.84440000000000004</v>
      </c>
      <c r="T2018" s="49">
        <v>327.36</v>
      </c>
      <c r="U2018" s="49" t="s">
        <v>1979</v>
      </c>
      <c r="V2018" s="49" t="s">
        <v>716</v>
      </c>
      <c r="X2018" s="49" t="s">
        <v>698</v>
      </c>
      <c r="Y2018" s="49" t="s">
        <v>699</v>
      </c>
    </row>
    <row r="2019" spans="1:25" ht="12" customHeight="1">
      <c r="A2019" s="7" t="s">
        <v>1977</v>
      </c>
      <c r="C2019" s="57" t="e">
        <f>_xlfn.XLOOKUP(F2019,truck_and_mark!B:B,truck_and_mark!A:A)</f>
        <v>#N/A</v>
      </c>
      <c r="F2019" s="32" t="s">
        <v>2485</v>
      </c>
      <c r="G2019" s="49" t="s">
        <v>698</v>
      </c>
      <c r="H2019" s="49" t="s">
        <v>699</v>
      </c>
      <c r="I2019" s="49" t="s">
        <v>700</v>
      </c>
      <c r="J2019" s="49">
        <v>1</v>
      </c>
      <c r="K2019" s="49">
        <v>240</v>
      </c>
      <c r="L2019" s="49">
        <v>240</v>
      </c>
      <c r="M2019" s="49">
        <v>242</v>
      </c>
      <c r="N2019" s="49">
        <v>5603149000</v>
      </c>
      <c r="O2019" s="49">
        <v>600</v>
      </c>
      <c r="Q2019" s="49">
        <v>768</v>
      </c>
      <c r="R2019" s="49">
        <v>439.8</v>
      </c>
      <c r="S2019" s="49">
        <v>0.84440000000000004</v>
      </c>
      <c r="T2019" s="49">
        <v>327.36</v>
      </c>
      <c r="U2019" s="49" t="s">
        <v>1979</v>
      </c>
      <c r="V2019" s="49" t="s">
        <v>716</v>
      </c>
      <c r="X2019" s="49" t="s">
        <v>698</v>
      </c>
      <c r="Y2019" s="49" t="s">
        <v>699</v>
      </c>
    </row>
    <row r="2020" spans="1:25" ht="12" customHeight="1">
      <c r="A2020" s="7" t="s">
        <v>1977</v>
      </c>
      <c r="C2020" s="57" t="e">
        <f>_xlfn.XLOOKUP(F2020,truck_and_mark!B:B,truck_and_mark!A:A)</f>
        <v>#N/A</v>
      </c>
      <c r="F2020" s="32" t="s">
        <v>2486</v>
      </c>
      <c r="G2020" s="49" t="s">
        <v>698</v>
      </c>
      <c r="H2020" s="49" t="s">
        <v>699</v>
      </c>
      <c r="I2020" s="49" t="s">
        <v>700</v>
      </c>
      <c r="J2020" s="49">
        <v>1</v>
      </c>
      <c r="K2020" s="49">
        <v>240</v>
      </c>
      <c r="L2020" s="49">
        <v>240</v>
      </c>
      <c r="M2020" s="49">
        <v>242</v>
      </c>
      <c r="N2020" s="49">
        <v>5603149000</v>
      </c>
      <c r="O2020" s="49">
        <v>600</v>
      </c>
      <c r="Q2020" s="49">
        <v>768</v>
      </c>
      <c r="R2020" s="49">
        <v>439.8</v>
      </c>
      <c r="S2020" s="49">
        <v>0.84440000000000004</v>
      </c>
      <c r="T2020" s="49">
        <v>327.36</v>
      </c>
      <c r="U2020" s="49" t="s">
        <v>1979</v>
      </c>
      <c r="V2020" s="49" t="s">
        <v>716</v>
      </c>
      <c r="X2020" s="49" t="s">
        <v>698</v>
      </c>
      <c r="Y2020" s="49" t="s">
        <v>699</v>
      </c>
    </row>
    <row r="2021" spans="1:25" ht="12" customHeight="1">
      <c r="A2021" s="7" t="s">
        <v>1977</v>
      </c>
      <c r="C2021" s="57" t="e">
        <f>_xlfn.XLOOKUP(F2021,truck_and_mark!B:B,truck_and_mark!A:A)</f>
        <v>#N/A</v>
      </c>
      <c r="F2021" s="32" t="s">
        <v>2487</v>
      </c>
      <c r="G2021" s="49" t="s">
        <v>698</v>
      </c>
      <c r="H2021" s="49" t="s">
        <v>699</v>
      </c>
      <c r="I2021" s="49" t="s">
        <v>700</v>
      </c>
      <c r="J2021" s="49">
        <v>1</v>
      </c>
      <c r="K2021" s="49">
        <v>240</v>
      </c>
      <c r="L2021" s="49">
        <v>240</v>
      </c>
      <c r="M2021" s="49">
        <v>242</v>
      </c>
      <c r="N2021" s="49">
        <v>5603149000</v>
      </c>
      <c r="O2021" s="49">
        <v>600</v>
      </c>
      <c r="Q2021" s="49">
        <v>768</v>
      </c>
      <c r="R2021" s="49">
        <v>439.8</v>
      </c>
      <c r="S2021" s="49">
        <v>0.84440000000000004</v>
      </c>
      <c r="T2021" s="49">
        <v>327.36</v>
      </c>
      <c r="U2021" s="49" t="s">
        <v>1979</v>
      </c>
      <c r="V2021" s="49" t="s">
        <v>716</v>
      </c>
      <c r="X2021" s="49" t="s">
        <v>698</v>
      </c>
      <c r="Y2021" s="49" t="s">
        <v>699</v>
      </c>
    </row>
    <row r="2022" spans="1:25" ht="12" customHeight="1">
      <c r="A2022" s="7" t="s">
        <v>1977</v>
      </c>
      <c r="C2022" s="57" t="e">
        <f>_xlfn.XLOOKUP(F2022,truck_and_mark!B:B,truck_and_mark!A:A)</f>
        <v>#N/A</v>
      </c>
      <c r="F2022" s="32" t="s">
        <v>2488</v>
      </c>
      <c r="G2022" s="49" t="s">
        <v>698</v>
      </c>
      <c r="H2022" s="49" t="s">
        <v>699</v>
      </c>
      <c r="I2022" s="49" t="s">
        <v>700</v>
      </c>
      <c r="J2022" s="49">
        <v>1</v>
      </c>
      <c r="K2022" s="49">
        <v>240</v>
      </c>
      <c r="L2022" s="49">
        <v>240</v>
      </c>
      <c r="M2022" s="49">
        <v>242</v>
      </c>
      <c r="N2022" s="49">
        <v>5603149000</v>
      </c>
      <c r="O2022" s="49">
        <v>600</v>
      </c>
      <c r="Q2022" s="49">
        <v>768</v>
      </c>
      <c r="R2022" s="49">
        <v>439.8</v>
      </c>
      <c r="S2022" s="49">
        <v>0.84440000000000004</v>
      </c>
      <c r="T2022" s="49">
        <v>327.36</v>
      </c>
      <c r="U2022" s="49" t="s">
        <v>1979</v>
      </c>
      <c r="V2022" s="49" t="s">
        <v>716</v>
      </c>
      <c r="X2022" s="49" t="s">
        <v>698</v>
      </c>
      <c r="Y2022" s="49" t="s">
        <v>699</v>
      </c>
    </row>
    <row r="2023" spans="1:25" ht="12" customHeight="1">
      <c r="A2023" s="7" t="s">
        <v>1977</v>
      </c>
      <c r="C2023" s="57" t="e">
        <f>_xlfn.XLOOKUP(F2023,truck_and_mark!B:B,truck_and_mark!A:A)</f>
        <v>#N/A</v>
      </c>
      <c r="F2023" s="32" t="s">
        <v>2489</v>
      </c>
      <c r="G2023" s="49" t="s">
        <v>698</v>
      </c>
      <c r="H2023" s="49" t="s">
        <v>699</v>
      </c>
      <c r="I2023" s="49" t="s">
        <v>700</v>
      </c>
      <c r="J2023" s="49">
        <v>1</v>
      </c>
      <c r="K2023" s="49">
        <v>240</v>
      </c>
      <c r="L2023" s="49">
        <v>240</v>
      </c>
      <c r="M2023" s="49">
        <v>242</v>
      </c>
      <c r="N2023" s="49">
        <v>5603149000</v>
      </c>
      <c r="O2023" s="49">
        <v>600</v>
      </c>
      <c r="Q2023" s="49">
        <v>768</v>
      </c>
      <c r="R2023" s="49">
        <v>439.8</v>
      </c>
      <c r="S2023" s="49">
        <v>0.84440000000000004</v>
      </c>
      <c r="T2023" s="49">
        <v>327.36</v>
      </c>
      <c r="U2023" s="49" t="s">
        <v>1979</v>
      </c>
      <c r="V2023" s="49" t="s">
        <v>716</v>
      </c>
      <c r="X2023" s="49" t="s">
        <v>698</v>
      </c>
      <c r="Y2023" s="49" t="s">
        <v>699</v>
      </c>
    </row>
    <row r="2024" spans="1:25" ht="12" customHeight="1">
      <c r="A2024" s="7" t="s">
        <v>1977</v>
      </c>
      <c r="C2024" s="57" t="e">
        <f>_xlfn.XLOOKUP(F2024,truck_and_mark!B:B,truck_and_mark!A:A)</f>
        <v>#N/A</v>
      </c>
      <c r="F2024" s="32" t="s">
        <v>2490</v>
      </c>
      <c r="G2024" s="49" t="s">
        <v>698</v>
      </c>
      <c r="H2024" s="49" t="s">
        <v>699</v>
      </c>
      <c r="I2024" s="49" t="s">
        <v>700</v>
      </c>
      <c r="J2024" s="49">
        <v>1</v>
      </c>
      <c r="K2024" s="49">
        <v>240</v>
      </c>
      <c r="L2024" s="49">
        <v>240</v>
      </c>
      <c r="M2024" s="49">
        <v>242</v>
      </c>
      <c r="N2024" s="49">
        <v>5603149000</v>
      </c>
      <c r="O2024" s="49">
        <v>600</v>
      </c>
      <c r="Q2024" s="49">
        <v>768</v>
      </c>
      <c r="R2024" s="49">
        <v>439.8</v>
      </c>
      <c r="S2024" s="49">
        <v>0.84440000000000004</v>
      </c>
      <c r="T2024" s="49">
        <v>327.36</v>
      </c>
      <c r="U2024" s="49" t="s">
        <v>1979</v>
      </c>
      <c r="V2024" s="49" t="s">
        <v>716</v>
      </c>
      <c r="X2024" s="49" t="s">
        <v>698</v>
      </c>
      <c r="Y2024" s="49" t="s">
        <v>699</v>
      </c>
    </row>
    <row r="2025" spans="1:25" ht="12" customHeight="1">
      <c r="A2025" s="7" t="s">
        <v>1977</v>
      </c>
      <c r="C2025" s="57" t="e">
        <f>_xlfn.XLOOKUP(F2025,truck_and_mark!B:B,truck_and_mark!A:A)</f>
        <v>#N/A</v>
      </c>
      <c r="F2025" s="32" t="s">
        <v>2491</v>
      </c>
      <c r="G2025" s="49" t="s">
        <v>698</v>
      </c>
      <c r="H2025" s="49" t="s">
        <v>699</v>
      </c>
      <c r="I2025" s="49" t="s">
        <v>700</v>
      </c>
      <c r="J2025" s="49">
        <v>1</v>
      </c>
      <c r="K2025" s="49">
        <v>240</v>
      </c>
      <c r="L2025" s="49">
        <v>240</v>
      </c>
      <c r="M2025" s="49">
        <v>242</v>
      </c>
      <c r="N2025" s="49">
        <v>5603149000</v>
      </c>
      <c r="O2025" s="49">
        <v>600</v>
      </c>
      <c r="Q2025" s="49">
        <v>768</v>
      </c>
      <c r="R2025" s="49">
        <v>439.8</v>
      </c>
      <c r="S2025" s="49">
        <v>0.84440000000000004</v>
      </c>
      <c r="T2025" s="49">
        <v>327.36</v>
      </c>
      <c r="U2025" s="49" t="s">
        <v>1979</v>
      </c>
      <c r="V2025" s="49" t="s">
        <v>716</v>
      </c>
      <c r="X2025" s="49" t="s">
        <v>698</v>
      </c>
      <c r="Y2025" s="49" t="s">
        <v>699</v>
      </c>
    </row>
    <row r="2026" spans="1:25" ht="12" customHeight="1">
      <c r="A2026" s="7" t="s">
        <v>1977</v>
      </c>
      <c r="C2026" s="57" t="e">
        <f>_xlfn.XLOOKUP(F2026,truck_and_mark!B:B,truck_and_mark!A:A)</f>
        <v>#N/A</v>
      </c>
      <c r="F2026" s="32" t="s">
        <v>2492</v>
      </c>
      <c r="G2026" s="49" t="s">
        <v>698</v>
      </c>
      <c r="H2026" s="49" t="s">
        <v>699</v>
      </c>
      <c r="I2026" s="49" t="s">
        <v>700</v>
      </c>
      <c r="J2026" s="49">
        <v>1</v>
      </c>
      <c r="K2026" s="49">
        <v>240</v>
      </c>
      <c r="L2026" s="49">
        <v>240</v>
      </c>
      <c r="M2026" s="49">
        <v>242</v>
      </c>
      <c r="N2026" s="49">
        <v>5603149000</v>
      </c>
      <c r="O2026" s="49">
        <v>600</v>
      </c>
      <c r="Q2026" s="49">
        <v>768</v>
      </c>
      <c r="R2026" s="49">
        <v>439.8</v>
      </c>
      <c r="S2026" s="49">
        <v>0.84440000000000004</v>
      </c>
      <c r="T2026" s="49">
        <v>327.36</v>
      </c>
      <c r="U2026" s="49" t="s">
        <v>1979</v>
      </c>
      <c r="V2026" s="49" t="s">
        <v>716</v>
      </c>
      <c r="X2026" s="49" t="s">
        <v>698</v>
      </c>
      <c r="Y2026" s="49" t="s">
        <v>699</v>
      </c>
    </row>
    <row r="2027" spans="1:25" ht="12" customHeight="1">
      <c r="A2027" s="7" t="s">
        <v>1977</v>
      </c>
      <c r="C2027" s="57" t="e">
        <f>_xlfn.XLOOKUP(F2027,truck_and_mark!B:B,truck_and_mark!A:A)</f>
        <v>#N/A</v>
      </c>
      <c r="F2027" s="32" t="s">
        <v>2493</v>
      </c>
      <c r="G2027" s="49" t="s">
        <v>698</v>
      </c>
      <c r="H2027" s="49" t="s">
        <v>699</v>
      </c>
      <c r="I2027" s="49" t="s">
        <v>700</v>
      </c>
      <c r="J2027" s="49">
        <v>1</v>
      </c>
      <c r="K2027" s="49">
        <v>240</v>
      </c>
      <c r="L2027" s="49">
        <v>240</v>
      </c>
      <c r="M2027" s="49">
        <v>242</v>
      </c>
      <c r="N2027" s="49">
        <v>5603149000</v>
      </c>
      <c r="O2027" s="49">
        <v>600</v>
      </c>
      <c r="Q2027" s="49">
        <v>768</v>
      </c>
      <c r="R2027" s="49">
        <v>439.8</v>
      </c>
      <c r="S2027" s="49">
        <v>0.84440000000000004</v>
      </c>
      <c r="T2027" s="49">
        <v>327.36</v>
      </c>
      <c r="U2027" s="49" t="s">
        <v>1979</v>
      </c>
      <c r="V2027" s="49" t="s">
        <v>716</v>
      </c>
      <c r="X2027" s="49" t="s">
        <v>698</v>
      </c>
      <c r="Y2027" s="49" t="s">
        <v>699</v>
      </c>
    </row>
    <row r="2028" spans="1:25" ht="12" customHeight="1">
      <c r="A2028" s="7" t="s">
        <v>1977</v>
      </c>
      <c r="C2028" s="57" t="e">
        <f>_xlfn.XLOOKUP(F2028,truck_and_mark!B:B,truck_and_mark!A:A)</f>
        <v>#N/A</v>
      </c>
      <c r="F2028" s="32" t="s">
        <v>2494</v>
      </c>
      <c r="G2028" s="49" t="s">
        <v>698</v>
      </c>
      <c r="H2028" s="49" t="s">
        <v>699</v>
      </c>
      <c r="I2028" s="49" t="s">
        <v>700</v>
      </c>
      <c r="J2028" s="49">
        <v>1</v>
      </c>
      <c r="K2028" s="49">
        <v>240</v>
      </c>
      <c r="L2028" s="49">
        <v>240</v>
      </c>
      <c r="M2028" s="49">
        <v>242</v>
      </c>
      <c r="N2028" s="49">
        <v>5603149000</v>
      </c>
      <c r="O2028" s="49">
        <v>600</v>
      </c>
      <c r="Q2028" s="49">
        <v>768</v>
      </c>
      <c r="R2028" s="49">
        <v>439.8</v>
      </c>
      <c r="S2028" s="49">
        <v>0.84440000000000004</v>
      </c>
      <c r="T2028" s="49">
        <v>327.36</v>
      </c>
      <c r="U2028" s="49" t="s">
        <v>1979</v>
      </c>
      <c r="V2028" s="49" t="s">
        <v>716</v>
      </c>
      <c r="X2028" s="49" t="s">
        <v>698</v>
      </c>
      <c r="Y2028" s="49" t="s">
        <v>699</v>
      </c>
    </row>
    <row r="2029" spans="1:25" ht="12" customHeight="1">
      <c r="A2029" s="7" t="s">
        <v>1977</v>
      </c>
      <c r="C2029" s="57" t="e">
        <f>_xlfn.XLOOKUP(F2029,truck_and_mark!B:B,truck_and_mark!A:A)</f>
        <v>#N/A</v>
      </c>
      <c r="F2029" s="32" t="s">
        <v>2495</v>
      </c>
      <c r="G2029" s="49" t="s">
        <v>698</v>
      </c>
      <c r="H2029" s="49" t="s">
        <v>699</v>
      </c>
      <c r="I2029" s="49" t="s">
        <v>700</v>
      </c>
      <c r="J2029" s="49">
        <v>1</v>
      </c>
      <c r="K2029" s="49">
        <v>240</v>
      </c>
      <c r="L2029" s="49">
        <v>240</v>
      </c>
      <c r="M2029" s="49">
        <v>242</v>
      </c>
      <c r="N2029" s="49">
        <v>5603149000</v>
      </c>
      <c r="O2029" s="49">
        <v>600</v>
      </c>
      <c r="Q2029" s="49">
        <v>768</v>
      </c>
      <c r="R2029" s="49">
        <v>439.8</v>
      </c>
      <c r="S2029" s="49">
        <v>0.84440000000000004</v>
      </c>
      <c r="T2029" s="49">
        <v>327.36</v>
      </c>
      <c r="U2029" s="49" t="s">
        <v>1979</v>
      </c>
      <c r="V2029" s="49" t="s">
        <v>716</v>
      </c>
      <c r="X2029" s="49" t="s">
        <v>698</v>
      </c>
      <c r="Y2029" s="49" t="s">
        <v>699</v>
      </c>
    </row>
    <row r="2030" spans="1:25" ht="12" customHeight="1">
      <c r="A2030" s="7" t="s">
        <v>1977</v>
      </c>
      <c r="C2030" s="57" t="e">
        <f>_xlfn.XLOOKUP(F2030,truck_and_mark!B:B,truck_and_mark!A:A)</f>
        <v>#N/A</v>
      </c>
      <c r="F2030" s="32" t="s">
        <v>2496</v>
      </c>
      <c r="G2030" s="49" t="s">
        <v>698</v>
      </c>
      <c r="H2030" s="49" t="s">
        <v>699</v>
      </c>
      <c r="I2030" s="49" t="s">
        <v>700</v>
      </c>
      <c r="J2030" s="49">
        <v>1</v>
      </c>
      <c r="K2030" s="49">
        <v>240</v>
      </c>
      <c r="L2030" s="49">
        <v>240</v>
      </c>
      <c r="M2030" s="49">
        <v>242</v>
      </c>
      <c r="N2030" s="49">
        <v>5603149000</v>
      </c>
      <c r="O2030" s="49">
        <v>600</v>
      </c>
      <c r="Q2030" s="49">
        <v>768</v>
      </c>
      <c r="R2030" s="49">
        <v>439.8</v>
      </c>
      <c r="S2030" s="49">
        <v>0.84440000000000004</v>
      </c>
      <c r="T2030" s="49">
        <v>327.36</v>
      </c>
      <c r="U2030" s="49" t="s">
        <v>1979</v>
      </c>
      <c r="V2030" s="49" t="s">
        <v>716</v>
      </c>
      <c r="X2030" s="49" t="s">
        <v>698</v>
      </c>
      <c r="Y2030" s="49" t="s">
        <v>699</v>
      </c>
    </row>
    <row r="2031" spans="1:25" ht="12" customHeight="1">
      <c r="A2031" s="7" t="s">
        <v>1977</v>
      </c>
      <c r="C2031" s="57" t="e">
        <f>_xlfn.XLOOKUP(F2031,truck_and_mark!B:B,truck_and_mark!A:A)</f>
        <v>#N/A</v>
      </c>
      <c r="F2031" s="32" t="s">
        <v>2497</v>
      </c>
      <c r="G2031" s="49" t="s">
        <v>698</v>
      </c>
      <c r="H2031" s="49" t="s">
        <v>699</v>
      </c>
      <c r="I2031" s="49" t="s">
        <v>700</v>
      </c>
      <c r="J2031" s="49">
        <v>1</v>
      </c>
      <c r="K2031" s="49">
        <v>240</v>
      </c>
      <c r="L2031" s="49">
        <v>240</v>
      </c>
      <c r="M2031" s="49">
        <v>242</v>
      </c>
      <c r="N2031" s="49">
        <v>5603149000</v>
      </c>
      <c r="O2031" s="49">
        <v>600</v>
      </c>
      <c r="Q2031" s="49">
        <v>768</v>
      </c>
      <c r="R2031" s="49">
        <v>439.8</v>
      </c>
      <c r="S2031" s="49">
        <v>0.84440000000000004</v>
      </c>
      <c r="T2031" s="49">
        <v>327.36</v>
      </c>
      <c r="U2031" s="49" t="s">
        <v>1979</v>
      </c>
      <c r="V2031" s="49" t="s">
        <v>716</v>
      </c>
      <c r="X2031" s="49" t="s">
        <v>698</v>
      </c>
      <c r="Y2031" s="49" t="s">
        <v>699</v>
      </c>
    </row>
    <row r="2032" spans="1:25" ht="12" customHeight="1">
      <c r="A2032" s="7" t="s">
        <v>1977</v>
      </c>
      <c r="C2032" s="57" t="e">
        <f>_xlfn.XLOOKUP(F2032,truck_and_mark!B:B,truck_and_mark!A:A)</f>
        <v>#N/A</v>
      </c>
      <c r="F2032" s="32" t="s">
        <v>2498</v>
      </c>
      <c r="G2032" s="49" t="s">
        <v>698</v>
      </c>
      <c r="H2032" s="49" t="s">
        <v>699</v>
      </c>
      <c r="I2032" s="49" t="s">
        <v>700</v>
      </c>
      <c r="J2032" s="49">
        <v>1</v>
      </c>
      <c r="K2032" s="49">
        <v>240</v>
      </c>
      <c r="L2032" s="49">
        <v>240</v>
      </c>
      <c r="M2032" s="49">
        <v>242</v>
      </c>
      <c r="N2032" s="49">
        <v>5603149000</v>
      </c>
      <c r="O2032" s="49">
        <v>600</v>
      </c>
      <c r="Q2032" s="49">
        <v>768</v>
      </c>
      <c r="R2032" s="49">
        <v>439.8</v>
      </c>
      <c r="S2032" s="49">
        <v>0.84440000000000004</v>
      </c>
      <c r="T2032" s="49">
        <v>327.36</v>
      </c>
      <c r="U2032" s="49" t="s">
        <v>1979</v>
      </c>
      <c r="V2032" s="49" t="s">
        <v>716</v>
      </c>
      <c r="X2032" s="49" t="s">
        <v>698</v>
      </c>
      <c r="Y2032" s="49" t="s">
        <v>699</v>
      </c>
    </row>
    <row r="2033" spans="1:25" ht="12" customHeight="1">
      <c r="A2033" s="7" t="s">
        <v>1977</v>
      </c>
      <c r="C2033" s="57" t="e">
        <f>_xlfn.XLOOKUP(F2033,truck_and_mark!B:B,truck_and_mark!A:A)</f>
        <v>#N/A</v>
      </c>
      <c r="F2033" s="32" t="s">
        <v>2499</v>
      </c>
      <c r="G2033" s="49" t="s">
        <v>698</v>
      </c>
      <c r="H2033" s="49" t="s">
        <v>699</v>
      </c>
      <c r="I2033" s="49" t="s">
        <v>700</v>
      </c>
      <c r="J2033" s="49">
        <v>1</v>
      </c>
      <c r="K2033" s="49">
        <v>240</v>
      </c>
      <c r="L2033" s="49">
        <v>240</v>
      </c>
      <c r="M2033" s="49">
        <v>242</v>
      </c>
      <c r="N2033" s="49">
        <v>5603149000</v>
      </c>
      <c r="O2033" s="49">
        <v>600</v>
      </c>
      <c r="Q2033" s="49">
        <v>768</v>
      </c>
      <c r="R2033" s="49">
        <v>439.8</v>
      </c>
      <c r="S2033" s="49">
        <v>0.84440000000000004</v>
      </c>
      <c r="T2033" s="49">
        <v>327.36</v>
      </c>
      <c r="U2033" s="49" t="s">
        <v>1979</v>
      </c>
      <c r="V2033" s="49" t="s">
        <v>716</v>
      </c>
      <c r="X2033" s="49" t="s">
        <v>698</v>
      </c>
      <c r="Y2033" s="49" t="s">
        <v>699</v>
      </c>
    </row>
    <row r="2034" spans="1:25" ht="12" customHeight="1">
      <c r="A2034" s="7" t="s">
        <v>1977</v>
      </c>
      <c r="C2034" s="57" t="e">
        <f>_xlfn.XLOOKUP(F2034,truck_and_mark!B:B,truck_and_mark!A:A)</f>
        <v>#N/A</v>
      </c>
      <c r="F2034" s="32" t="s">
        <v>2500</v>
      </c>
      <c r="G2034" s="49" t="s">
        <v>698</v>
      </c>
      <c r="H2034" s="49" t="s">
        <v>699</v>
      </c>
      <c r="I2034" s="49" t="s">
        <v>700</v>
      </c>
      <c r="J2034" s="49">
        <v>1</v>
      </c>
      <c r="K2034" s="49">
        <v>240</v>
      </c>
      <c r="L2034" s="49">
        <v>240</v>
      </c>
      <c r="M2034" s="49">
        <v>242</v>
      </c>
      <c r="N2034" s="49">
        <v>5603149000</v>
      </c>
      <c r="O2034" s="49">
        <v>600</v>
      </c>
      <c r="Q2034" s="49">
        <v>768</v>
      </c>
      <c r="R2034" s="49">
        <v>439.8</v>
      </c>
      <c r="S2034" s="49">
        <v>0.84440000000000004</v>
      </c>
      <c r="T2034" s="49">
        <v>327.36</v>
      </c>
      <c r="U2034" s="49" t="s">
        <v>1979</v>
      </c>
      <c r="V2034" s="49" t="s">
        <v>716</v>
      </c>
      <c r="X2034" s="49" t="s">
        <v>698</v>
      </c>
      <c r="Y2034" s="49" t="s">
        <v>699</v>
      </c>
    </row>
    <row r="2035" spans="1:25" ht="12" customHeight="1">
      <c r="A2035" s="7" t="s">
        <v>1977</v>
      </c>
      <c r="C2035" s="57" t="e">
        <f>_xlfn.XLOOKUP(F2035,truck_and_mark!B:B,truck_and_mark!A:A)</f>
        <v>#N/A</v>
      </c>
      <c r="F2035" s="32" t="s">
        <v>2501</v>
      </c>
      <c r="G2035" s="49" t="s">
        <v>698</v>
      </c>
      <c r="H2035" s="49" t="s">
        <v>699</v>
      </c>
      <c r="I2035" s="49" t="s">
        <v>700</v>
      </c>
      <c r="J2035" s="49">
        <v>1</v>
      </c>
      <c r="K2035" s="49">
        <v>240</v>
      </c>
      <c r="L2035" s="49">
        <v>240</v>
      </c>
      <c r="M2035" s="49">
        <v>242</v>
      </c>
      <c r="N2035" s="49">
        <v>5603149000</v>
      </c>
      <c r="O2035" s="49">
        <v>600</v>
      </c>
      <c r="Q2035" s="49">
        <v>768</v>
      </c>
      <c r="R2035" s="49">
        <v>439.8</v>
      </c>
      <c r="S2035" s="49">
        <v>0.84440000000000004</v>
      </c>
      <c r="T2035" s="49">
        <v>327.36</v>
      </c>
      <c r="U2035" s="49" t="s">
        <v>1979</v>
      </c>
      <c r="V2035" s="49" t="s">
        <v>716</v>
      </c>
      <c r="X2035" s="49" t="s">
        <v>698</v>
      </c>
      <c r="Y2035" s="49" t="s">
        <v>699</v>
      </c>
    </row>
    <row r="2036" spans="1:25" ht="12" customHeight="1">
      <c r="A2036" s="7" t="s">
        <v>1977</v>
      </c>
      <c r="C2036" s="57" t="e">
        <f>_xlfn.XLOOKUP(F2036,truck_and_mark!B:B,truck_and_mark!A:A)</f>
        <v>#N/A</v>
      </c>
      <c r="F2036" s="32" t="s">
        <v>2502</v>
      </c>
      <c r="G2036" s="49" t="s">
        <v>698</v>
      </c>
      <c r="H2036" s="49" t="s">
        <v>699</v>
      </c>
      <c r="I2036" s="49" t="s">
        <v>700</v>
      </c>
      <c r="J2036" s="49">
        <v>1</v>
      </c>
      <c r="K2036" s="49">
        <v>240</v>
      </c>
      <c r="L2036" s="49">
        <v>240</v>
      </c>
      <c r="M2036" s="49">
        <v>242</v>
      </c>
      <c r="N2036" s="49">
        <v>5603149000</v>
      </c>
      <c r="O2036" s="49">
        <v>600</v>
      </c>
      <c r="Q2036" s="49">
        <v>768</v>
      </c>
      <c r="R2036" s="49">
        <v>439.8</v>
      </c>
      <c r="S2036" s="49">
        <v>0.84440000000000004</v>
      </c>
      <c r="T2036" s="49">
        <v>327.36</v>
      </c>
      <c r="U2036" s="49" t="s">
        <v>1979</v>
      </c>
      <c r="V2036" s="49" t="s">
        <v>716</v>
      </c>
      <c r="X2036" s="49" t="s">
        <v>698</v>
      </c>
      <c r="Y2036" s="49" t="s">
        <v>699</v>
      </c>
    </row>
    <row r="2037" spans="1:25" ht="12" customHeight="1">
      <c r="A2037" s="7" t="s">
        <v>1977</v>
      </c>
      <c r="C2037" s="57" t="e">
        <f>_xlfn.XLOOKUP(F2037,truck_and_mark!B:B,truck_and_mark!A:A)</f>
        <v>#N/A</v>
      </c>
      <c r="F2037" s="32" t="s">
        <v>2503</v>
      </c>
      <c r="G2037" s="49" t="s">
        <v>698</v>
      </c>
      <c r="H2037" s="49" t="s">
        <v>699</v>
      </c>
      <c r="I2037" s="49" t="s">
        <v>700</v>
      </c>
      <c r="J2037" s="49">
        <v>1</v>
      </c>
      <c r="K2037" s="49">
        <v>240</v>
      </c>
      <c r="L2037" s="49">
        <v>240</v>
      </c>
      <c r="M2037" s="49">
        <v>242</v>
      </c>
      <c r="N2037" s="49">
        <v>5603149000</v>
      </c>
      <c r="O2037" s="49">
        <v>600</v>
      </c>
      <c r="Q2037" s="49">
        <v>768</v>
      </c>
      <c r="R2037" s="49">
        <v>439.8</v>
      </c>
      <c r="S2037" s="49">
        <v>0.84440000000000004</v>
      </c>
      <c r="T2037" s="49">
        <v>327.36</v>
      </c>
      <c r="U2037" s="49" t="s">
        <v>1979</v>
      </c>
      <c r="V2037" s="49" t="s">
        <v>716</v>
      </c>
      <c r="X2037" s="49" t="s">
        <v>698</v>
      </c>
      <c r="Y2037" s="49" t="s">
        <v>699</v>
      </c>
    </row>
    <row r="2038" spans="1:25" ht="12" customHeight="1">
      <c r="A2038" s="7" t="s">
        <v>1977</v>
      </c>
      <c r="C2038" s="57" t="e">
        <f>_xlfn.XLOOKUP(F2038,truck_and_mark!B:B,truck_and_mark!A:A)</f>
        <v>#N/A</v>
      </c>
      <c r="F2038" s="32" t="s">
        <v>2504</v>
      </c>
      <c r="G2038" s="49" t="s">
        <v>698</v>
      </c>
      <c r="H2038" s="49" t="s">
        <v>699</v>
      </c>
      <c r="I2038" s="49" t="s">
        <v>700</v>
      </c>
      <c r="J2038" s="49">
        <v>1</v>
      </c>
      <c r="K2038" s="49">
        <v>240</v>
      </c>
      <c r="L2038" s="49">
        <v>240</v>
      </c>
      <c r="M2038" s="49">
        <v>242</v>
      </c>
      <c r="N2038" s="49">
        <v>5603149000</v>
      </c>
      <c r="O2038" s="49">
        <v>600</v>
      </c>
      <c r="Q2038" s="49">
        <v>768</v>
      </c>
      <c r="R2038" s="49">
        <v>439.8</v>
      </c>
      <c r="S2038" s="49">
        <v>0.84440000000000004</v>
      </c>
      <c r="T2038" s="49">
        <v>327.36</v>
      </c>
      <c r="U2038" s="49" t="s">
        <v>1979</v>
      </c>
      <c r="V2038" s="49" t="s">
        <v>716</v>
      </c>
      <c r="X2038" s="49" t="s">
        <v>698</v>
      </c>
      <c r="Y2038" s="49" t="s">
        <v>699</v>
      </c>
    </row>
    <row r="2039" spans="1:25" ht="12" customHeight="1">
      <c r="A2039" s="7" t="s">
        <v>1977</v>
      </c>
      <c r="C2039" s="57" t="e">
        <f>_xlfn.XLOOKUP(F2039,truck_and_mark!B:B,truck_and_mark!A:A)</f>
        <v>#N/A</v>
      </c>
      <c r="F2039" s="32" t="s">
        <v>2505</v>
      </c>
      <c r="G2039" s="49" t="s">
        <v>698</v>
      </c>
      <c r="H2039" s="49" t="s">
        <v>699</v>
      </c>
      <c r="I2039" s="49" t="s">
        <v>700</v>
      </c>
      <c r="J2039" s="49">
        <v>1</v>
      </c>
      <c r="K2039" s="49">
        <v>240</v>
      </c>
      <c r="L2039" s="49">
        <v>240</v>
      </c>
      <c r="M2039" s="49">
        <v>242</v>
      </c>
      <c r="N2039" s="49">
        <v>5603149000</v>
      </c>
      <c r="O2039" s="49">
        <v>600</v>
      </c>
      <c r="Q2039" s="49">
        <v>768</v>
      </c>
      <c r="R2039" s="49">
        <v>439.8</v>
      </c>
      <c r="S2039" s="49">
        <v>0.84440000000000004</v>
      </c>
      <c r="T2039" s="49">
        <v>327.36</v>
      </c>
      <c r="U2039" s="49" t="s">
        <v>1979</v>
      </c>
      <c r="V2039" s="49" t="s">
        <v>716</v>
      </c>
      <c r="X2039" s="49" t="s">
        <v>698</v>
      </c>
      <c r="Y2039" s="49" t="s">
        <v>699</v>
      </c>
    </row>
    <row r="2040" spans="1:25" ht="12" customHeight="1">
      <c r="A2040" s="7" t="s">
        <v>1977</v>
      </c>
      <c r="C2040" s="57" t="e">
        <f>_xlfn.XLOOKUP(F2040,truck_and_mark!B:B,truck_and_mark!A:A)</f>
        <v>#N/A</v>
      </c>
      <c r="F2040" s="32" t="s">
        <v>2506</v>
      </c>
      <c r="G2040" s="49" t="s">
        <v>698</v>
      </c>
      <c r="H2040" s="49" t="s">
        <v>699</v>
      </c>
      <c r="I2040" s="49" t="s">
        <v>700</v>
      </c>
      <c r="J2040" s="49">
        <v>1</v>
      </c>
      <c r="K2040" s="49">
        <v>240</v>
      </c>
      <c r="L2040" s="49">
        <v>240</v>
      </c>
      <c r="M2040" s="49">
        <v>242</v>
      </c>
      <c r="N2040" s="49">
        <v>5603149000</v>
      </c>
      <c r="O2040" s="49">
        <v>600</v>
      </c>
      <c r="Q2040" s="49">
        <v>768</v>
      </c>
      <c r="R2040" s="49">
        <v>439.8</v>
      </c>
      <c r="S2040" s="49">
        <v>0.84440000000000004</v>
      </c>
      <c r="T2040" s="49">
        <v>327.36</v>
      </c>
      <c r="U2040" s="49" t="s">
        <v>1979</v>
      </c>
      <c r="V2040" s="49" t="s">
        <v>716</v>
      </c>
      <c r="X2040" s="49" t="s">
        <v>698</v>
      </c>
      <c r="Y2040" s="49" t="s">
        <v>699</v>
      </c>
    </row>
    <row r="2041" spans="1:25" ht="12" customHeight="1">
      <c r="A2041" s="7" t="s">
        <v>1977</v>
      </c>
      <c r="C2041" s="57" t="e">
        <f>_xlfn.XLOOKUP(F2041,truck_and_mark!B:B,truck_and_mark!A:A)</f>
        <v>#N/A</v>
      </c>
      <c r="F2041" s="32" t="s">
        <v>2507</v>
      </c>
      <c r="G2041" s="49" t="s">
        <v>698</v>
      </c>
      <c r="H2041" s="49" t="s">
        <v>699</v>
      </c>
      <c r="I2041" s="49" t="s">
        <v>700</v>
      </c>
      <c r="J2041" s="49">
        <v>1</v>
      </c>
      <c r="K2041" s="49">
        <v>240</v>
      </c>
      <c r="L2041" s="49">
        <v>240</v>
      </c>
      <c r="M2041" s="49">
        <v>242</v>
      </c>
      <c r="N2041" s="49">
        <v>5603149000</v>
      </c>
      <c r="O2041" s="49">
        <v>600</v>
      </c>
      <c r="Q2041" s="49">
        <v>768</v>
      </c>
      <c r="R2041" s="49">
        <v>439.8</v>
      </c>
      <c r="S2041" s="49">
        <v>0.84440000000000004</v>
      </c>
      <c r="T2041" s="49">
        <v>327.36</v>
      </c>
      <c r="U2041" s="49" t="s">
        <v>1979</v>
      </c>
      <c r="V2041" s="49" t="s">
        <v>716</v>
      </c>
      <c r="X2041" s="49" t="s">
        <v>698</v>
      </c>
      <c r="Y2041" s="49" t="s">
        <v>699</v>
      </c>
    </row>
    <row r="2042" spans="1:25" ht="12" customHeight="1">
      <c r="A2042" s="7" t="s">
        <v>1977</v>
      </c>
      <c r="C2042" s="57" t="e">
        <f>_xlfn.XLOOKUP(F2042,truck_and_mark!B:B,truck_and_mark!A:A)</f>
        <v>#N/A</v>
      </c>
      <c r="F2042" s="32" t="s">
        <v>2508</v>
      </c>
      <c r="G2042" s="49" t="s">
        <v>698</v>
      </c>
      <c r="H2042" s="49" t="s">
        <v>699</v>
      </c>
      <c r="I2042" s="49" t="s">
        <v>700</v>
      </c>
      <c r="J2042" s="49">
        <v>1</v>
      </c>
      <c r="K2042" s="49">
        <v>240</v>
      </c>
      <c r="L2042" s="49">
        <v>240</v>
      </c>
      <c r="M2042" s="49">
        <v>242</v>
      </c>
      <c r="N2042" s="49">
        <v>5603149000</v>
      </c>
      <c r="O2042" s="49">
        <v>600</v>
      </c>
      <c r="Q2042" s="49">
        <v>768</v>
      </c>
      <c r="R2042" s="49">
        <v>439.8</v>
      </c>
      <c r="S2042" s="49">
        <v>0.84440000000000004</v>
      </c>
      <c r="T2042" s="49">
        <v>327.36</v>
      </c>
      <c r="U2042" s="49" t="s">
        <v>1979</v>
      </c>
      <c r="V2042" s="49" t="s">
        <v>716</v>
      </c>
      <c r="X2042" s="49" t="s">
        <v>698</v>
      </c>
      <c r="Y2042" s="49" t="s">
        <v>699</v>
      </c>
    </row>
    <row r="2043" spans="1:25" ht="12" customHeight="1">
      <c r="A2043" s="7" t="s">
        <v>1977</v>
      </c>
      <c r="C2043" s="57" t="e">
        <f>_xlfn.XLOOKUP(F2043,truck_and_mark!B:B,truck_and_mark!A:A)</f>
        <v>#N/A</v>
      </c>
      <c r="F2043" s="32" t="s">
        <v>2509</v>
      </c>
      <c r="G2043" s="49" t="s">
        <v>698</v>
      </c>
      <c r="H2043" s="49" t="s">
        <v>699</v>
      </c>
      <c r="I2043" s="49" t="s">
        <v>700</v>
      </c>
      <c r="J2043" s="49">
        <v>1</v>
      </c>
      <c r="K2043" s="49">
        <v>240</v>
      </c>
      <c r="L2043" s="49">
        <v>240</v>
      </c>
      <c r="M2043" s="49">
        <v>242</v>
      </c>
      <c r="N2043" s="49">
        <v>5603149000</v>
      </c>
      <c r="O2043" s="49">
        <v>600</v>
      </c>
      <c r="Q2043" s="49">
        <v>768</v>
      </c>
      <c r="R2043" s="49">
        <v>439.8</v>
      </c>
      <c r="S2043" s="49">
        <v>0.84440000000000004</v>
      </c>
      <c r="T2043" s="49">
        <v>327.36</v>
      </c>
      <c r="U2043" s="49" t="s">
        <v>1979</v>
      </c>
      <c r="V2043" s="49" t="s">
        <v>716</v>
      </c>
      <c r="X2043" s="49" t="s">
        <v>698</v>
      </c>
      <c r="Y2043" s="49" t="s">
        <v>699</v>
      </c>
    </row>
    <row r="2044" spans="1:25" ht="12" customHeight="1">
      <c r="A2044" s="7" t="s">
        <v>1977</v>
      </c>
      <c r="C2044" s="57" t="e">
        <f>_xlfn.XLOOKUP(F2044,truck_and_mark!B:B,truck_and_mark!A:A)</f>
        <v>#N/A</v>
      </c>
      <c r="F2044" s="32" t="s">
        <v>2510</v>
      </c>
      <c r="G2044" s="49" t="s">
        <v>698</v>
      </c>
      <c r="H2044" s="49" t="s">
        <v>699</v>
      </c>
      <c r="I2044" s="49" t="s">
        <v>700</v>
      </c>
      <c r="J2044" s="49">
        <v>1</v>
      </c>
      <c r="K2044" s="49">
        <v>240</v>
      </c>
      <c r="L2044" s="49">
        <v>240</v>
      </c>
      <c r="M2044" s="49">
        <v>242</v>
      </c>
      <c r="N2044" s="49">
        <v>5603149000</v>
      </c>
      <c r="O2044" s="49">
        <v>600</v>
      </c>
      <c r="Q2044" s="49">
        <v>768</v>
      </c>
      <c r="R2044" s="49">
        <v>439.8</v>
      </c>
      <c r="S2044" s="49">
        <v>0.84440000000000004</v>
      </c>
      <c r="T2044" s="49">
        <v>327.36</v>
      </c>
      <c r="U2044" s="49" t="s">
        <v>1979</v>
      </c>
      <c r="V2044" s="49" t="s">
        <v>716</v>
      </c>
      <c r="X2044" s="49" t="s">
        <v>698</v>
      </c>
      <c r="Y2044" s="49" t="s">
        <v>699</v>
      </c>
    </row>
    <row r="2045" spans="1:25" ht="12" customHeight="1">
      <c r="A2045" s="7" t="s">
        <v>1977</v>
      </c>
      <c r="C2045" s="57" t="e">
        <f>_xlfn.XLOOKUP(F2045,truck_and_mark!B:B,truck_and_mark!A:A)</f>
        <v>#N/A</v>
      </c>
      <c r="F2045" s="32" t="s">
        <v>2511</v>
      </c>
      <c r="G2045" s="49" t="s">
        <v>698</v>
      </c>
      <c r="H2045" s="49" t="s">
        <v>699</v>
      </c>
      <c r="I2045" s="49" t="s">
        <v>700</v>
      </c>
      <c r="J2045" s="49">
        <v>1</v>
      </c>
      <c r="K2045" s="49">
        <v>240</v>
      </c>
      <c r="L2045" s="49">
        <v>240</v>
      </c>
      <c r="M2045" s="49">
        <v>242</v>
      </c>
      <c r="N2045" s="49">
        <v>5603149000</v>
      </c>
      <c r="O2045" s="49">
        <v>600</v>
      </c>
      <c r="Q2045" s="49">
        <v>768</v>
      </c>
      <c r="R2045" s="49">
        <v>439.8</v>
      </c>
      <c r="S2045" s="49">
        <v>0.84440000000000004</v>
      </c>
      <c r="T2045" s="49">
        <v>327.36</v>
      </c>
      <c r="U2045" s="49" t="s">
        <v>1979</v>
      </c>
      <c r="V2045" s="49" t="s">
        <v>716</v>
      </c>
      <c r="X2045" s="49" t="s">
        <v>698</v>
      </c>
      <c r="Y2045" s="49" t="s">
        <v>699</v>
      </c>
    </row>
    <row r="2046" spans="1:25" ht="12" customHeight="1">
      <c r="A2046" s="7" t="s">
        <v>1977</v>
      </c>
      <c r="C2046" s="57" t="e">
        <f>_xlfn.XLOOKUP(F2046,truck_and_mark!B:B,truck_and_mark!A:A)</f>
        <v>#N/A</v>
      </c>
      <c r="F2046" s="32" t="s">
        <v>2512</v>
      </c>
      <c r="G2046" s="49" t="s">
        <v>698</v>
      </c>
      <c r="H2046" s="49" t="s">
        <v>699</v>
      </c>
      <c r="I2046" s="49" t="s">
        <v>700</v>
      </c>
      <c r="J2046" s="49">
        <v>1</v>
      </c>
      <c r="K2046" s="49">
        <v>240</v>
      </c>
      <c r="L2046" s="49">
        <v>240</v>
      </c>
      <c r="M2046" s="49">
        <v>242</v>
      </c>
      <c r="N2046" s="49">
        <v>5603149000</v>
      </c>
      <c r="O2046" s="49">
        <v>600</v>
      </c>
      <c r="Q2046" s="49">
        <v>768</v>
      </c>
      <c r="R2046" s="49">
        <v>439.8</v>
      </c>
      <c r="S2046" s="49">
        <v>0.84440000000000004</v>
      </c>
      <c r="T2046" s="49">
        <v>327.36</v>
      </c>
      <c r="U2046" s="49" t="s">
        <v>1979</v>
      </c>
      <c r="V2046" s="49" t="s">
        <v>716</v>
      </c>
      <c r="X2046" s="49" t="s">
        <v>698</v>
      </c>
      <c r="Y2046" s="49" t="s">
        <v>699</v>
      </c>
    </row>
    <row r="2047" spans="1:25" ht="12" customHeight="1">
      <c r="A2047" s="7" t="s">
        <v>1977</v>
      </c>
      <c r="C2047" s="57" t="e">
        <f>_xlfn.XLOOKUP(F2047,truck_and_mark!B:B,truck_and_mark!A:A)</f>
        <v>#N/A</v>
      </c>
      <c r="F2047" s="32" t="s">
        <v>2513</v>
      </c>
      <c r="G2047" s="49" t="s">
        <v>698</v>
      </c>
      <c r="H2047" s="49" t="s">
        <v>699</v>
      </c>
      <c r="I2047" s="49" t="s">
        <v>700</v>
      </c>
      <c r="J2047" s="49">
        <v>1</v>
      </c>
      <c r="K2047" s="49">
        <v>240</v>
      </c>
      <c r="L2047" s="49">
        <v>240</v>
      </c>
      <c r="M2047" s="49">
        <v>242</v>
      </c>
      <c r="N2047" s="49">
        <v>5603149000</v>
      </c>
      <c r="O2047" s="49">
        <v>600</v>
      </c>
      <c r="Q2047" s="49">
        <v>768</v>
      </c>
      <c r="R2047" s="49">
        <v>439.8</v>
      </c>
      <c r="S2047" s="49">
        <v>0.84440000000000004</v>
      </c>
      <c r="T2047" s="49">
        <v>327.36</v>
      </c>
      <c r="U2047" s="49" t="s">
        <v>1979</v>
      </c>
      <c r="V2047" s="49" t="s">
        <v>716</v>
      </c>
      <c r="X2047" s="49" t="s">
        <v>698</v>
      </c>
      <c r="Y2047" s="49" t="s">
        <v>699</v>
      </c>
    </row>
    <row r="2048" spans="1:25" ht="12" customHeight="1">
      <c r="A2048" s="7" t="s">
        <v>1977</v>
      </c>
      <c r="C2048" s="57" t="e">
        <f>_xlfn.XLOOKUP(F2048,truck_and_mark!B:B,truck_and_mark!A:A)</f>
        <v>#N/A</v>
      </c>
      <c r="F2048" s="32" t="s">
        <v>2514</v>
      </c>
      <c r="G2048" s="49" t="s">
        <v>698</v>
      </c>
      <c r="H2048" s="49" t="s">
        <v>699</v>
      </c>
      <c r="I2048" s="49" t="s">
        <v>700</v>
      </c>
      <c r="J2048" s="49">
        <v>1</v>
      </c>
      <c r="K2048" s="49">
        <v>240</v>
      </c>
      <c r="L2048" s="49">
        <v>240</v>
      </c>
      <c r="M2048" s="49">
        <v>242</v>
      </c>
      <c r="N2048" s="49">
        <v>5603149000</v>
      </c>
      <c r="O2048" s="49">
        <v>600</v>
      </c>
      <c r="Q2048" s="49">
        <v>768</v>
      </c>
      <c r="R2048" s="49">
        <v>439.8</v>
      </c>
      <c r="S2048" s="49">
        <v>0.84440000000000004</v>
      </c>
      <c r="T2048" s="49">
        <v>327.36</v>
      </c>
      <c r="U2048" s="49" t="s">
        <v>1979</v>
      </c>
      <c r="V2048" s="49" t="s">
        <v>716</v>
      </c>
      <c r="X2048" s="49" t="s">
        <v>698</v>
      </c>
      <c r="Y2048" s="49" t="s">
        <v>699</v>
      </c>
    </row>
    <row r="2049" spans="1:25" ht="12" customHeight="1">
      <c r="A2049" s="7" t="s">
        <v>1977</v>
      </c>
      <c r="C2049" s="57" t="e">
        <f>_xlfn.XLOOKUP(F2049,truck_and_mark!B:B,truck_and_mark!A:A)</f>
        <v>#N/A</v>
      </c>
      <c r="F2049" s="32" t="s">
        <v>2515</v>
      </c>
      <c r="G2049" s="49" t="s">
        <v>698</v>
      </c>
      <c r="H2049" s="49" t="s">
        <v>699</v>
      </c>
      <c r="I2049" s="49" t="s">
        <v>700</v>
      </c>
      <c r="J2049" s="49">
        <v>1</v>
      </c>
      <c r="K2049" s="49">
        <v>240</v>
      </c>
      <c r="L2049" s="49">
        <v>240</v>
      </c>
      <c r="M2049" s="49">
        <v>242</v>
      </c>
      <c r="N2049" s="49">
        <v>5603149000</v>
      </c>
      <c r="O2049" s="49">
        <v>600</v>
      </c>
      <c r="Q2049" s="49">
        <v>768</v>
      </c>
      <c r="R2049" s="49">
        <v>439.8</v>
      </c>
      <c r="S2049" s="49">
        <v>0.84440000000000004</v>
      </c>
      <c r="T2049" s="49">
        <v>327.36</v>
      </c>
      <c r="U2049" s="49" t="s">
        <v>1979</v>
      </c>
      <c r="V2049" s="49" t="s">
        <v>716</v>
      </c>
      <c r="X2049" s="49" t="s">
        <v>698</v>
      </c>
      <c r="Y2049" s="49" t="s">
        <v>699</v>
      </c>
    </row>
    <row r="2050" spans="1:25" ht="12" customHeight="1">
      <c r="A2050" s="7" t="s">
        <v>1977</v>
      </c>
      <c r="C2050" s="57" t="e">
        <f>_xlfn.XLOOKUP(F2050,truck_and_mark!B:B,truck_and_mark!A:A)</f>
        <v>#N/A</v>
      </c>
      <c r="F2050" s="32" t="s">
        <v>2516</v>
      </c>
      <c r="G2050" s="49" t="s">
        <v>698</v>
      </c>
      <c r="H2050" s="49" t="s">
        <v>699</v>
      </c>
      <c r="I2050" s="49" t="s">
        <v>700</v>
      </c>
      <c r="J2050" s="49">
        <v>1</v>
      </c>
      <c r="K2050" s="49">
        <v>240</v>
      </c>
      <c r="L2050" s="49">
        <v>240</v>
      </c>
      <c r="M2050" s="49">
        <v>242</v>
      </c>
      <c r="N2050" s="49">
        <v>5603149000</v>
      </c>
      <c r="O2050" s="49">
        <v>600</v>
      </c>
      <c r="Q2050" s="49">
        <v>768</v>
      </c>
      <c r="R2050" s="49">
        <v>439.8</v>
      </c>
      <c r="S2050" s="49">
        <v>0.84440000000000004</v>
      </c>
      <c r="T2050" s="49">
        <v>327.36</v>
      </c>
      <c r="U2050" s="49" t="s">
        <v>1979</v>
      </c>
      <c r="V2050" s="49" t="s">
        <v>716</v>
      </c>
      <c r="X2050" s="49" t="s">
        <v>698</v>
      </c>
      <c r="Y2050" s="49" t="s">
        <v>699</v>
      </c>
    </row>
    <row r="2051" spans="1:25" ht="12" customHeight="1">
      <c r="A2051" s="7" t="s">
        <v>1977</v>
      </c>
      <c r="C2051" s="57" t="e">
        <f>_xlfn.XLOOKUP(F2051,truck_and_mark!B:B,truck_and_mark!A:A)</f>
        <v>#N/A</v>
      </c>
      <c r="F2051" s="32" t="s">
        <v>2517</v>
      </c>
      <c r="G2051" s="49" t="s">
        <v>698</v>
      </c>
      <c r="H2051" s="49" t="s">
        <v>699</v>
      </c>
      <c r="I2051" s="49" t="s">
        <v>700</v>
      </c>
      <c r="J2051" s="49">
        <v>1</v>
      </c>
      <c r="K2051" s="49">
        <v>240</v>
      </c>
      <c r="L2051" s="49">
        <v>240</v>
      </c>
      <c r="M2051" s="49">
        <v>242</v>
      </c>
      <c r="N2051" s="49">
        <v>5603149000</v>
      </c>
      <c r="O2051" s="49">
        <v>600</v>
      </c>
      <c r="Q2051" s="49">
        <v>768</v>
      </c>
      <c r="R2051" s="49">
        <v>439.8</v>
      </c>
      <c r="S2051" s="49">
        <v>0.84440000000000004</v>
      </c>
      <c r="T2051" s="49">
        <v>327.36</v>
      </c>
      <c r="U2051" s="49" t="s">
        <v>1979</v>
      </c>
      <c r="V2051" s="49" t="s">
        <v>716</v>
      </c>
      <c r="X2051" s="49" t="s">
        <v>698</v>
      </c>
      <c r="Y2051" s="49" t="s">
        <v>699</v>
      </c>
    </row>
    <row r="2052" spans="1:25" ht="12" customHeight="1">
      <c r="A2052" s="7" t="s">
        <v>1977</v>
      </c>
      <c r="C2052" s="57" t="e">
        <f>_xlfn.XLOOKUP(F2052,truck_and_mark!B:B,truck_and_mark!A:A)</f>
        <v>#N/A</v>
      </c>
      <c r="F2052" s="32" t="s">
        <v>2518</v>
      </c>
      <c r="G2052" s="49" t="s">
        <v>698</v>
      </c>
      <c r="H2052" s="49" t="s">
        <v>699</v>
      </c>
      <c r="I2052" s="49" t="s">
        <v>700</v>
      </c>
      <c r="J2052" s="49">
        <v>1</v>
      </c>
      <c r="K2052" s="49">
        <v>240</v>
      </c>
      <c r="L2052" s="49">
        <v>240</v>
      </c>
      <c r="M2052" s="49">
        <v>242</v>
      </c>
      <c r="N2052" s="49">
        <v>5603149000</v>
      </c>
      <c r="O2052" s="49">
        <v>600</v>
      </c>
      <c r="Q2052" s="49">
        <v>768</v>
      </c>
      <c r="R2052" s="49">
        <v>439.8</v>
      </c>
      <c r="S2052" s="49">
        <v>0.84440000000000004</v>
      </c>
      <c r="T2052" s="49">
        <v>327.36</v>
      </c>
      <c r="U2052" s="49" t="s">
        <v>1979</v>
      </c>
      <c r="V2052" s="49" t="s">
        <v>716</v>
      </c>
      <c r="X2052" s="49" t="s">
        <v>698</v>
      </c>
      <c r="Y2052" s="49" t="s">
        <v>699</v>
      </c>
    </row>
    <row r="2053" spans="1:25" ht="12" customHeight="1">
      <c r="A2053" s="7" t="s">
        <v>1977</v>
      </c>
      <c r="C2053" s="57" t="e">
        <f>_xlfn.XLOOKUP(F2053,truck_and_mark!B:B,truck_and_mark!A:A)</f>
        <v>#N/A</v>
      </c>
      <c r="F2053" s="32" t="s">
        <v>2519</v>
      </c>
      <c r="G2053" s="49" t="s">
        <v>698</v>
      </c>
      <c r="H2053" s="49" t="s">
        <v>699</v>
      </c>
      <c r="I2053" s="49" t="s">
        <v>700</v>
      </c>
      <c r="J2053" s="49">
        <v>1</v>
      </c>
      <c r="K2053" s="49">
        <v>240</v>
      </c>
      <c r="L2053" s="49">
        <v>240</v>
      </c>
      <c r="M2053" s="49">
        <v>242</v>
      </c>
      <c r="N2053" s="49">
        <v>5603149000</v>
      </c>
      <c r="O2053" s="49">
        <v>600</v>
      </c>
      <c r="Q2053" s="49">
        <v>768</v>
      </c>
      <c r="R2053" s="49">
        <v>439.8</v>
      </c>
      <c r="S2053" s="49">
        <v>0.84440000000000004</v>
      </c>
      <c r="T2053" s="49">
        <v>327.36</v>
      </c>
      <c r="U2053" s="49" t="s">
        <v>1979</v>
      </c>
      <c r="V2053" s="49" t="s">
        <v>716</v>
      </c>
      <c r="X2053" s="49" t="s">
        <v>698</v>
      </c>
      <c r="Y2053" s="49" t="s">
        <v>699</v>
      </c>
    </row>
    <row r="2054" spans="1:25" ht="12" customHeight="1">
      <c r="A2054" s="7" t="s">
        <v>1977</v>
      </c>
      <c r="C2054" s="57" t="e">
        <f>_xlfn.XLOOKUP(F2054,truck_and_mark!B:B,truck_and_mark!A:A)</f>
        <v>#N/A</v>
      </c>
      <c r="F2054" s="32" t="s">
        <v>2520</v>
      </c>
      <c r="G2054" s="49" t="s">
        <v>698</v>
      </c>
      <c r="H2054" s="49" t="s">
        <v>699</v>
      </c>
      <c r="I2054" s="49" t="s">
        <v>700</v>
      </c>
      <c r="J2054" s="49">
        <v>1</v>
      </c>
      <c r="K2054" s="49">
        <v>240</v>
      </c>
      <c r="L2054" s="49">
        <v>240</v>
      </c>
      <c r="M2054" s="49">
        <v>242</v>
      </c>
      <c r="N2054" s="49">
        <v>5603149000</v>
      </c>
      <c r="O2054" s="49">
        <v>600</v>
      </c>
      <c r="Q2054" s="49">
        <v>768</v>
      </c>
      <c r="R2054" s="49">
        <v>439.8</v>
      </c>
      <c r="S2054" s="49">
        <v>0.84440000000000004</v>
      </c>
      <c r="T2054" s="49">
        <v>327.36</v>
      </c>
      <c r="U2054" s="49" t="s">
        <v>1979</v>
      </c>
      <c r="V2054" s="49" t="s">
        <v>716</v>
      </c>
      <c r="X2054" s="49" t="s">
        <v>698</v>
      </c>
      <c r="Y2054" s="49" t="s">
        <v>699</v>
      </c>
    </row>
    <row r="2055" spans="1:25" ht="12" customHeight="1">
      <c r="A2055" s="7" t="s">
        <v>1977</v>
      </c>
      <c r="C2055" s="57" t="e">
        <f>_xlfn.XLOOKUP(F2055,truck_and_mark!B:B,truck_and_mark!A:A)</f>
        <v>#N/A</v>
      </c>
      <c r="F2055" s="32" t="s">
        <v>2521</v>
      </c>
      <c r="G2055" s="49" t="s">
        <v>698</v>
      </c>
      <c r="H2055" s="49" t="s">
        <v>699</v>
      </c>
      <c r="I2055" s="49" t="s">
        <v>700</v>
      </c>
      <c r="J2055" s="49">
        <v>1</v>
      </c>
      <c r="K2055" s="49">
        <v>240</v>
      </c>
      <c r="L2055" s="49">
        <v>240</v>
      </c>
      <c r="M2055" s="49">
        <v>242</v>
      </c>
      <c r="N2055" s="49">
        <v>5603149000</v>
      </c>
      <c r="O2055" s="49">
        <v>600</v>
      </c>
      <c r="Q2055" s="49">
        <v>768</v>
      </c>
      <c r="R2055" s="49">
        <v>439.8</v>
      </c>
      <c r="S2055" s="49">
        <v>0.84440000000000004</v>
      </c>
      <c r="T2055" s="49">
        <v>327.36</v>
      </c>
      <c r="U2055" s="49" t="s">
        <v>1979</v>
      </c>
      <c r="V2055" s="49" t="s">
        <v>716</v>
      </c>
      <c r="X2055" s="49" t="s">
        <v>698</v>
      </c>
      <c r="Y2055" s="49" t="s">
        <v>699</v>
      </c>
    </row>
    <row r="2056" spans="1:25" ht="12" customHeight="1">
      <c r="A2056" s="7" t="s">
        <v>1977</v>
      </c>
      <c r="C2056" s="57" t="e">
        <f>_xlfn.XLOOKUP(F2056,truck_and_mark!B:B,truck_and_mark!A:A)</f>
        <v>#N/A</v>
      </c>
      <c r="F2056" s="32" t="s">
        <v>2522</v>
      </c>
      <c r="G2056" s="49" t="s">
        <v>698</v>
      </c>
      <c r="H2056" s="49" t="s">
        <v>699</v>
      </c>
      <c r="I2056" s="49" t="s">
        <v>700</v>
      </c>
      <c r="J2056" s="49">
        <v>1</v>
      </c>
      <c r="K2056" s="49">
        <v>240</v>
      </c>
      <c r="L2056" s="49">
        <v>240</v>
      </c>
      <c r="M2056" s="49">
        <v>242</v>
      </c>
      <c r="N2056" s="49">
        <v>5603149000</v>
      </c>
      <c r="O2056" s="49">
        <v>600</v>
      </c>
      <c r="Q2056" s="49">
        <v>768</v>
      </c>
      <c r="R2056" s="49">
        <v>439.8</v>
      </c>
      <c r="S2056" s="49">
        <v>0.84440000000000004</v>
      </c>
      <c r="T2056" s="49">
        <v>327.36</v>
      </c>
      <c r="U2056" s="49" t="s">
        <v>1979</v>
      </c>
      <c r="V2056" s="49" t="s">
        <v>716</v>
      </c>
      <c r="X2056" s="49" t="s">
        <v>698</v>
      </c>
      <c r="Y2056" s="49" t="s">
        <v>699</v>
      </c>
    </row>
    <row r="2057" spans="1:25" ht="12" customHeight="1">
      <c r="A2057" s="7" t="s">
        <v>1977</v>
      </c>
      <c r="C2057" s="57" t="e">
        <f>_xlfn.XLOOKUP(F2057,truck_and_mark!B:B,truck_and_mark!A:A)</f>
        <v>#N/A</v>
      </c>
      <c r="F2057" s="32" t="s">
        <v>2523</v>
      </c>
      <c r="G2057" s="49" t="s">
        <v>698</v>
      </c>
      <c r="H2057" s="49" t="s">
        <v>699</v>
      </c>
      <c r="I2057" s="49" t="s">
        <v>700</v>
      </c>
      <c r="J2057" s="49">
        <v>1</v>
      </c>
      <c r="K2057" s="49">
        <v>240</v>
      </c>
      <c r="L2057" s="49">
        <v>240</v>
      </c>
      <c r="M2057" s="49">
        <v>242</v>
      </c>
      <c r="N2057" s="49">
        <v>5603149000</v>
      </c>
      <c r="O2057" s="49">
        <v>600</v>
      </c>
      <c r="Q2057" s="49">
        <v>768</v>
      </c>
      <c r="R2057" s="49">
        <v>439.8</v>
      </c>
      <c r="S2057" s="49">
        <v>0.84440000000000004</v>
      </c>
      <c r="T2057" s="49">
        <v>327.36</v>
      </c>
      <c r="U2057" s="49" t="s">
        <v>1979</v>
      </c>
      <c r="V2057" s="49" t="s">
        <v>716</v>
      </c>
      <c r="X2057" s="49" t="s">
        <v>698</v>
      </c>
      <c r="Y2057" s="49" t="s">
        <v>699</v>
      </c>
    </row>
    <row r="2058" spans="1:25" ht="12" customHeight="1">
      <c r="A2058" s="7" t="s">
        <v>1977</v>
      </c>
      <c r="C2058" s="57" t="e">
        <f>_xlfn.XLOOKUP(F2058,truck_and_mark!B:B,truck_and_mark!A:A)</f>
        <v>#N/A</v>
      </c>
      <c r="F2058" s="32" t="s">
        <v>2524</v>
      </c>
      <c r="G2058" s="49" t="s">
        <v>698</v>
      </c>
      <c r="H2058" s="49" t="s">
        <v>699</v>
      </c>
      <c r="I2058" s="49" t="s">
        <v>700</v>
      </c>
      <c r="J2058" s="49">
        <v>1</v>
      </c>
      <c r="K2058" s="49">
        <v>240</v>
      </c>
      <c r="L2058" s="49">
        <v>240</v>
      </c>
      <c r="M2058" s="49">
        <v>242</v>
      </c>
      <c r="N2058" s="49">
        <v>5603149000</v>
      </c>
      <c r="O2058" s="49">
        <v>600</v>
      </c>
      <c r="Q2058" s="49">
        <v>768</v>
      </c>
      <c r="R2058" s="49">
        <v>439.8</v>
      </c>
      <c r="S2058" s="49">
        <v>0.84440000000000004</v>
      </c>
      <c r="T2058" s="49">
        <v>327.36</v>
      </c>
      <c r="U2058" s="49" t="s">
        <v>1979</v>
      </c>
      <c r="V2058" s="49" t="s">
        <v>716</v>
      </c>
      <c r="X2058" s="49" t="s">
        <v>698</v>
      </c>
      <c r="Y2058" s="49" t="s">
        <v>699</v>
      </c>
    </row>
    <row r="2059" spans="1:25" ht="12" customHeight="1">
      <c r="A2059" s="7" t="s">
        <v>1977</v>
      </c>
      <c r="C2059" s="57" t="e">
        <f>_xlfn.XLOOKUP(F2059,truck_and_mark!B:B,truck_and_mark!A:A)</f>
        <v>#N/A</v>
      </c>
      <c r="F2059" s="32" t="s">
        <v>2525</v>
      </c>
      <c r="G2059" s="49" t="s">
        <v>698</v>
      </c>
      <c r="H2059" s="49" t="s">
        <v>699</v>
      </c>
      <c r="I2059" s="49" t="s">
        <v>700</v>
      </c>
      <c r="J2059" s="49">
        <v>1</v>
      </c>
      <c r="K2059" s="49">
        <v>240</v>
      </c>
      <c r="L2059" s="49">
        <v>240</v>
      </c>
      <c r="M2059" s="49">
        <v>242</v>
      </c>
      <c r="N2059" s="49">
        <v>5603149000</v>
      </c>
      <c r="O2059" s="49">
        <v>600</v>
      </c>
      <c r="Q2059" s="49">
        <v>768</v>
      </c>
      <c r="R2059" s="49">
        <v>439.8</v>
      </c>
      <c r="S2059" s="49">
        <v>0.84440000000000004</v>
      </c>
      <c r="T2059" s="49">
        <v>327.36</v>
      </c>
      <c r="U2059" s="49" t="s">
        <v>1979</v>
      </c>
      <c r="V2059" s="49" t="s">
        <v>716</v>
      </c>
      <c r="X2059" s="49" t="s">
        <v>698</v>
      </c>
      <c r="Y2059" s="49" t="s">
        <v>699</v>
      </c>
    </row>
    <row r="2060" spans="1:25" ht="12" customHeight="1">
      <c r="A2060" s="7" t="s">
        <v>1977</v>
      </c>
      <c r="C2060" s="57" t="e">
        <f>_xlfn.XLOOKUP(F2060,truck_and_mark!B:B,truck_and_mark!A:A)</f>
        <v>#N/A</v>
      </c>
      <c r="F2060" s="32" t="s">
        <v>2526</v>
      </c>
      <c r="G2060" s="49" t="s">
        <v>698</v>
      </c>
      <c r="H2060" s="49" t="s">
        <v>699</v>
      </c>
      <c r="I2060" s="49" t="s">
        <v>700</v>
      </c>
      <c r="J2060" s="49">
        <v>1</v>
      </c>
      <c r="K2060" s="49">
        <v>240</v>
      </c>
      <c r="L2060" s="49">
        <v>240</v>
      </c>
      <c r="M2060" s="49">
        <v>242</v>
      </c>
      <c r="N2060" s="49">
        <v>5603149000</v>
      </c>
      <c r="O2060" s="49">
        <v>600</v>
      </c>
      <c r="Q2060" s="49">
        <v>768</v>
      </c>
      <c r="R2060" s="49">
        <v>439.8</v>
      </c>
      <c r="S2060" s="49">
        <v>0.84440000000000004</v>
      </c>
      <c r="T2060" s="49">
        <v>327.36</v>
      </c>
      <c r="U2060" s="49" t="s">
        <v>1979</v>
      </c>
      <c r="V2060" s="49" t="s">
        <v>716</v>
      </c>
      <c r="X2060" s="49" t="s">
        <v>698</v>
      </c>
      <c r="Y2060" s="49" t="s">
        <v>699</v>
      </c>
    </row>
    <row r="2061" spans="1:25" ht="12" customHeight="1">
      <c r="A2061" s="7" t="s">
        <v>1977</v>
      </c>
      <c r="C2061" s="57" t="e">
        <f>_xlfn.XLOOKUP(F2061,truck_and_mark!B:B,truck_and_mark!A:A)</f>
        <v>#N/A</v>
      </c>
      <c r="F2061" s="32" t="s">
        <v>2527</v>
      </c>
      <c r="G2061" s="49" t="s">
        <v>698</v>
      </c>
      <c r="H2061" s="49" t="s">
        <v>699</v>
      </c>
      <c r="I2061" s="49" t="s">
        <v>700</v>
      </c>
      <c r="J2061" s="49">
        <v>1</v>
      </c>
      <c r="K2061" s="49">
        <v>240</v>
      </c>
      <c r="L2061" s="49">
        <v>240</v>
      </c>
      <c r="M2061" s="49">
        <v>242</v>
      </c>
      <c r="N2061" s="49">
        <v>5603149000</v>
      </c>
      <c r="O2061" s="49">
        <v>600</v>
      </c>
      <c r="Q2061" s="49">
        <v>768</v>
      </c>
      <c r="R2061" s="49">
        <v>439.8</v>
      </c>
      <c r="S2061" s="49">
        <v>0.84440000000000004</v>
      </c>
      <c r="T2061" s="49">
        <v>327.36</v>
      </c>
      <c r="U2061" s="49" t="s">
        <v>1979</v>
      </c>
      <c r="V2061" s="49" t="s">
        <v>716</v>
      </c>
      <c r="X2061" s="49" t="s">
        <v>698</v>
      </c>
      <c r="Y2061" s="49" t="s">
        <v>699</v>
      </c>
    </row>
    <row r="2062" spans="1:25" ht="12" customHeight="1">
      <c r="A2062" s="7" t="s">
        <v>1977</v>
      </c>
      <c r="C2062" s="57" t="e">
        <f>_xlfn.XLOOKUP(F2062,truck_and_mark!B:B,truck_and_mark!A:A)</f>
        <v>#N/A</v>
      </c>
      <c r="F2062" s="32" t="s">
        <v>2528</v>
      </c>
      <c r="G2062" s="49" t="s">
        <v>698</v>
      </c>
      <c r="H2062" s="49" t="s">
        <v>699</v>
      </c>
      <c r="I2062" s="49" t="s">
        <v>700</v>
      </c>
      <c r="J2062" s="49">
        <v>1</v>
      </c>
      <c r="K2062" s="49">
        <v>240</v>
      </c>
      <c r="L2062" s="49">
        <v>240</v>
      </c>
      <c r="M2062" s="49">
        <v>242</v>
      </c>
      <c r="N2062" s="49">
        <v>5603149000</v>
      </c>
      <c r="O2062" s="49">
        <v>600</v>
      </c>
      <c r="Q2062" s="49">
        <v>768</v>
      </c>
      <c r="R2062" s="49">
        <v>439.8</v>
      </c>
      <c r="S2062" s="49">
        <v>0.84440000000000004</v>
      </c>
      <c r="T2062" s="49">
        <v>327.36</v>
      </c>
      <c r="U2062" s="49" t="s">
        <v>1979</v>
      </c>
      <c r="V2062" s="49" t="s">
        <v>716</v>
      </c>
      <c r="X2062" s="49" t="s">
        <v>698</v>
      </c>
      <c r="Y2062" s="49" t="s">
        <v>699</v>
      </c>
    </row>
    <row r="2063" spans="1:25" ht="12" customHeight="1">
      <c r="A2063" s="7" t="s">
        <v>1977</v>
      </c>
      <c r="C2063" s="57" t="e">
        <f>_xlfn.XLOOKUP(F2063,truck_and_mark!B:B,truck_and_mark!A:A)</f>
        <v>#N/A</v>
      </c>
      <c r="F2063" s="32" t="s">
        <v>2529</v>
      </c>
      <c r="G2063" s="49" t="s">
        <v>698</v>
      </c>
      <c r="H2063" s="49" t="s">
        <v>699</v>
      </c>
      <c r="I2063" s="49" t="s">
        <v>700</v>
      </c>
      <c r="J2063" s="49">
        <v>1</v>
      </c>
      <c r="K2063" s="49">
        <v>240</v>
      </c>
      <c r="L2063" s="49">
        <v>240</v>
      </c>
      <c r="M2063" s="49">
        <v>242</v>
      </c>
      <c r="N2063" s="49">
        <v>5603149000</v>
      </c>
      <c r="O2063" s="49">
        <v>600</v>
      </c>
      <c r="Q2063" s="49">
        <v>768</v>
      </c>
      <c r="R2063" s="49">
        <v>439.8</v>
      </c>
      <c r="S2063" s="49">
        <v>0.84440000000000004</v>
      </c>
      <c r="T2063" s="49">
        <v>327.36</v>
      </c>
      <c r="U2063" s="49" t="s">
        <v>1979</v>
      </c>
      <c r="V2063" s="49" t="s">
        <v>716</v>
      </c>
      <c r="X2063" s="49" t="s">
        <v>698</v>
      </c>
      <c r="Y2063" s="49" t="s">
        <v>699</v>
      </c>
    </row>
    <row r="2064" spans="1:25" ht="12" customHeight="1">
      <c r="A2064" s="7" t="s">
        <v>1977</v>
      </c>
      <c r="C2064" s="57" t="e">
        <f>_xlfn.XLOOKUP(F2064,truck_and_mark!B:B,truck_and_mark!A:A)</f>
        <v>#N/A</v>
      </c>
      <c r="F2064" s="32" t="s">
        <v>2530</v>
      </c>
      <c r="G2064" s="49" t="s">
        <v>698</v>
      </c>
      <c r="H2064" s="49" t="s">
        <v>699</v>
      </c>
      <c r="I2064" s="49" t="s">
        <v>700</v>
      </c>
      <c r="J2064" s="49">
        <v>1</v>
      </c>
      <c r="K2064" s="49">
        <v>240</v>
      </c>
      <c r="L2064" s="49">
        <v>240</v>
      </c>
      <c r="M2064" s="49">
        <v>242</v>
      </c>
      <c r="N2064" s="49">
        <v>5603149000</v>
      </c>
      <c r="O2064" s="49">
        <v>600</v>
      </c>
      <c r="Q2064" s="49">
        <v>768</v>
      </c>
      <c r="R2064" s="49">
        <v>439.8</v>
      </c>
      <c r="S2064" s="49">
        <v>0.84440000000000004</v>
      </c>
      <c r="T2064" s="49">
        <v>327.36</v>
      </c>
      <c r="U2064" s="49" t="s">
        <v>1979</v>
      </c>
      <c r="V2064" s="49" t="s">
        <v>716</v>
      </c>
      <c r="X2064" s="49" t="s">
        <v>698</v>
      </c>
      <c r="Y2064" s="49" t="s">
        <v>699</v>
      </c>
    </row>
    <row r="2065" spans="1:25" ht="12" customHeight="1">
      <c r="A2065" s="7" t="s">
        <v>1977</v>
      </c>
      <c r="C2065" s="57" t="e">
        <f>_xlfn.XLOOKUP(F2065,truck_and_mark!B:B,truck_and_mark!A:A)</f>
        <v>#N/A</v>
      </c>
      <c r="F2065" s="32" t="s">
        <v>2531</v>
      </c>
      <c r="G2065" s="49" t="s">
        <v>698</v>
      </c>
      <c r="H2065" s="49" t="s">
        <v>699</v>
      </c>
      <c r="I2065" s="49" t="s">
        <v>700</v>
      </c>
      <c r="J2065" s="49">
        <v>1</v>
      </c>
      <c r="K2065" s="49">
        <v>240</v>
      </c>
      <c r="L2065" s="49">
        <v>240</v>
      </c>
      <c r="M2065" s="49">
        <v>242</v>
      </c>
      <c r="N2065" s="49">
        <v>5603149000</v>
      </c>
      <c r="O2065" s="49">
        <v>600</v>
      </c>
      <c r="Q2065" s="49">
        <v>768</v>
      </c>
      <c r="R2065" s="49">
        <v>439.8</v>
      </c>
      <c r="S2065" s="49">
        <v>0.84440000000000004</v>
      </c>
      <c r="T2065" s="49">
        <v>327.36</v>
      </c>
      <c r="U2065" s="49" t="s">
        <v>1979</v>
      </c>
      <c r="V2065" s="49" t="s">
        <v>716</v>
      </c>
      <c r="X2065" s="49" t="s">
        <v>698</v>
      </c>
      <c r="Y2065" s="49" t="s">
        <v>699</v>
      </c>
    </row>
    <row r="2066" spans="1:25" ht="12" customHeight="1">
      <c r="A2066" s="7" t="s">
        <v>1977</v>
      </c>
      <c r="C2066" s="57" t="e">
        <f>_xlfn.XLOOKUP(F2066,truck_and_mark!B:B,truck_and_mark!A:A)</f>
        <v>#N/A</v>
      </c>
      <c r="F2066" s="32" t="s">
        <v>2532</v>
      </c>
      <c r="G2066" s="49" t="s">
        <v>698</v>
      </c>
      <c r="H2066" s="49" t="s">
        <v>699</v>
      </c>
      <c r="I2066" s="49" t="s">
        <v>700</v>
      </c>
      <c r="J2066" s="49">
        <v>1</v>
      </c>
      <c r="K2066" s="49">
        <v>240</v>
      </c>
      <c r="L2066" s="49">
        <v>240</v>
      </c>
      <c r="M2066" s="49">
        <v>242</v>
      </c>
      <c r="N2066" s="49">
        <v>5603149000</v>
      </c>
      <c r="O2066" s="49">
        <v>600</v>
      </c>
      <c r="Q2066" s="49">
        <v>768</v>
      </c>
      <c r="R2066" s="49">
        <v>439.8</v>
      </c>
      <c r="S2066" s="49">
        <v>0.84440000000000004</v>
      </c>
      <c r="T2066" s="49">
        <v>327.36</v>
      </c>
      <c r="U2066" s="49" t="s">
        <v>1979</v>
      </c>
      <c r="V2066" s="49" t="s">
        <v>716</v>
      </c>
      <c r="X2066" s="49" t="s">
        <v>698</v>
      </c>
      <c r="Y2066" s="49" t="s">
        <v>699</v>
      </c>
    </row>
    <row r="2067" spans="1:25" ht="12" customHeight="1">
      <c r="A2067" s="7" t="s">
        <v>1977</v>
      </c>
      <c r="C2067" s="57" t="e">
        <f>_xlfn.XLOOKUP(F2067,truck_and_mark!B:B,truck_and_mark!A:A)</f>
        <v>#N/A</v>
      </c>
      <c r="F2067" s="32" t="s">
        <v>2533</v>
      </c>
      <c r="G2067" s="49" t="s">
        <v>698</v>
      </c>
      <c r="H2067" s="49" t="s">
        <v>699</v>
      </c>
      <c r="I2067" s="49" t="s">
        <v>700</v>
      </c>
      <c r="J2067" s="49">
        <v>1</v>
      </c>
      <c r="K2067" s="49">
        <v>240</v>
      </c>
      <c r="L2067" s="49">
        <v>240</v>
      </c>
      <c r="M2067" s="49">
        <v>242</v>
      </c>
      <c r="N2067" s="49">
        <v>5603149000</v>
      </c>
      <c r="O2067" s="49">
        <v>600</v>
      </c>
      <c r="Q2067" s="49">
        <v>768</v>
      </c>
      <c r="R2067" s="49">
        <v>439.8</v>
      </c>
      <c r="S2067" s="49">
        <v>0.84440000000000004</v>
      </c>
      <c r="T2067" s="49">
        <v>327.36</v>
      </c>
      <c r="U2067" s="49" t="s">
        <v>1979</v>
      </c>
      <c r="V2067" s="49" t="s">
        <v>716</v>
      </c>
      <c r="X2067" s="49" t="s">
        <v>698</v>
      </c>
      <c r="Y2067" s="49" t="s">
        <v>699</v>
      </c>
    </row>
    <row r="2068" spans="1:25" ht="12" customHeight="1">
      <c r="A2068" s="7" t="s">
        <v>1977</v>
      </c>
      <c r="C2068" s="57" t="e">
        <f>_xlfn.XLOOKUP(F2068,truck_and_mark!B:B,truck_and_mark!A:A)</f>
        <v>#N/A</v>
      </c>
      <c r="F2068" s="32" t="s">
        <v>2534</v>
      </c>
      <c r="G2068" s="49" t="s">
        <v>698</v>
      </c>
      <c r="H2068" s="49" t="s">
        <v>699</v>
      </c>
      <c r="I2068" s="49" t="s">
        <v>700</v>
      </c>
      <c r="J2068" s="49">
        <v>1</v>
      </c>
      <c r="K2068" s="49">
        <v>240</v>
      </c>
      <c r="L2068" s="49">
        <v>240</v>
      </c>
      <c r="M2068" s="49">
        <v>242</v>
      </c>
      <c r="N2068" s="49">
        <v>5603149000</v>
      </c>
      <c r="O2068" s="49">
        <v>600</v>
      </c>
      <c r="Q2068" s="49">
        <v>768</v>
      </c>
      <c r="R2068" s="49">
        <v>439.8</v>
      </c>
      <c r="S2068" s="49">
        <v>0.84440000000000004</v>
      </c>
      <c r="T2068" s="49">
        <v>327.36</v>
      </c>
      <c r="U2068" s="49" t="s">
        <v>1979</v>
      </c>
      <c r="V2068" s="49" t="s">
        <v>716</v>
      </c>
      <c r="X2068" s="49" t="s">
        <v>698</v>
      </c>
      <c r="Y2068" s="49" t="s">
        <v>699</v>
      </c>
    </row>
    <row r="2069" spans="1:25" ht="12" customHeight="1">
      <c r="A2069" s="7" t="s">
        <v>1977</v>
      </c>
      <c r="C2069" s="57" t="e">
        <f>_xlfn.XLOOKUP(F2069,truck_and_mark!B:B,truck_and_mark!A:A)</f>
        <v>#N/A</v>
      </c>
      <c r="F2069" s="32" t="s">
        <v>2535</v>
      </c>
      <c r="G2069" s="49" t="s">
        <v>698</v>
      </c>
      <c r="H2069" s="49" t="s">
        <v>699</v>
      </c>
      <c r="I2069" s="49" t="s">
        <v>700</v>
      </c>
      <c r="J2069" s="49">
        <v>1</v>
      </c>
      <c r="K2069" s="49">
        <v>240</v>
      </c>
      <c r="L2069" s="49">
        <v>240</v>
      </c>
      <c r="M2069" s="49">
        <v>242</v>
      </c>
      <c r="N2069" s="49">
        <v>5603149000</v>
      </c>
      <c r="O2069" s="49">
        <v>600</v>
      </c>
      <c r="Q2069" s="49">
        <v>768</v>
      </c>
      <c r="R2069" s="49">
        <v>439.8</v>
      </c>
      <c r="S2069" s="49">
        <v>0.84440000000000004</v>
      </c>
      <c r="T2069" s="49">
        <v>327.36</v>
      </c>
      <c r="U2069" s="49" t="s">
        <v>1979</v>
      </c>
      <c r="V2069" s="49" t="s">
        <v>716</v>
      </c>
      <c r="X2069" s="49" t="s">
        <v>698</v>
      </c>
      <c r="Y2069" s="49" t="s">
        <v>699</v>
      </c>
    </row>
    <row r="2070" spans="1:25" ht="12" customHeight="1">
      <c r="A2070" s="7" t="s">
        <v>1977</v>
      </c>
      <c r="C2070" s="57" t="e">
        <f>_xlfn.XLOOKUP(F2070,truck_and_mark!B:B,truck_and_mark!A:A)</f>
        <v>#N/A</v>
      </c>
      <c r="F2070" s="32" t="s">
        <v>2536</v>
      </c>
      <c r="G2070" s="49" t="s">
        <v>698</v>
      </c>
      <c r="H2070" s="49" t="s">
        <v>699</v>
      </c>
      <c r="I2070" s="49" t="s">
        <v>700</v>
      </c>
      <c r="J2070" s="49">
        <v>1</v>
      </c>
      <c r="K2070" s="49">
        <v>240</v>
      </c>
      <c r="L2070" s="49">
        <v>240</v>
      </c>
      <c r="M2070" s="49">
        <v>242</v>
      </c>
      <c r="N2070" s="49">
        <v>5603149000</v>
      </c>
      <c r="O2070" s="49">
        <v>600</v>
      </c>
      <c r="Q2070" s="49">
        <v>768</v>
      </c>
      <c r="R2070" s="49">
        <v>439.8</v>
      </c>
      <c r="S2070" s="49">
        <v>0.84440000000000004</v>
      </c>
      <c r="T2070" s="49">
        <v>327.36</v>
      </c>
      <c r="U2070" s="49" t="s">
        <v>1979</v>
      </c>
      <c r="V2070" s="49" t="s">
        <v>716</v>
      </c>
      <c r="X2070" s="49" t="s">
        <v>698</v>
      </c>
      <c r="Y2070" s="49" t="s">
        <v>699</v>
      </c>
    </row>
    <row r="2071" spans="1:25" ht="12" customHeight="1">
      <c r="A2071" s="7" t="s">
        <v>1977</v>
      </c>
      <c r="C2071" s="57" t="e">
        <f>_xlfn.XLOOKUP(F2071,truck_and_mark!B:B,truck_and_mark!A:A)</f>
        <v>#N/A</v>
      </c>
      <c r="F2071" s="32" t="s">
        <v>2537</v>
      </c>
      <c r="G2071" s="49" t="s">
        <v>698</v>
      </c>
      <c r="H2071" s="49" t="s">
        <v>699</v>
      </c>
      <c r="I2071" s="49" t="s">
        <v>700</v>
      </c>
      <c r="J2071" s="49">
        <v>1</v>
      </c>
      <c r="K2071" s="49">
        <v>240</v>
      </c>
      <c r="L2071" s="49">
        <v>240</v>
      </c>
      <c r="M2071" s="49">
        <v>242</v>
      </c>
      <c r="N2071" s="49">
        <v>5603149000</v>
      </c>
      <c r="O2071" s="49">
        <v>600</v>
      </c>
      <c r="Q2071" s="49">
        <v>768</v>
      </c>
      <c r="R2071" s="49">
        <v>439.8</v>
      </c>
      <c r="S2071" s="49">
        <v>0.84440000000000004</v>
      </c>
      <c r="T2071" s="49">
        <v>327.36</v>
      </c>
      <c r="U2071" s="49" t="s">
        <v>1979</v>
      </c>
      <c r="V2071" s="49" t="s">
        <v>716</v>
      </c>
      <c r="X2071" s="49" t="s">
        <v>698</v>
      </c>
      <c r="Y2071" s="49" t="s">
        <v>699</v>
      </c>
    </row>
    <row r="2072" spans="1:25" ht="12" customHeight="1">
      <c r="A2072" s="7" t="s">
        <v>1977</v>
      </c>
      <c r="C2072" s="57" t="e">
        <f>_xlfn.XLOOKUP(F2072,truck_and_mark!B:B,truck_and_mark!A:A)</f>
        <v>#N/A</v>
      </c>
      <c r="F2072" s="32" t="s">
        <v>2538</v>
      </c>
      <c r="G2072" s="49" t="s">
        <v>698</v>
      </c>
      <c r="H2072" s="49" t="s">
        <v>699</v>
      </c>
      <c r="I2072" s="49" t="s">
        <v>700</v>
      </c>
      <c r="J2072" s="49">
        <v>1</v>
      </c>
      <c r="K2072" s="49">
        <v>240</v>
      </c>
      <c r="L2072" s="49">
        <v>240</v>
      </c>
      <c r="M2072" s="49">
        <v>242</v>
      </c>
      <c r="N2072" s="49">
        <v>5603149000</v>
      </c>
      <c r="O2072" s="49">
        <v>600</v>
      </c>
      <c r="Q2072" s="49">
        <v>768</v>
      </c>
      <c r="R2072" s="49">
        <v>439.8</v>
      </c>
      <c r="S2072" s="49">
        <v>0.84440000000000004</v>
      </c>
      <c r="T2072" s="49">
        <v>327.36</v>
      </c>
      <c r="U2072" s="49" t="s">
        <v>1979</v>
      </c>
      <c r="V2072" s="49" t="s">
        <v>716</v>
      </c>
      <c r="X2072" s="49" t="s">
        <v>698</v>
      </c>
      <c r="Y2072" s="49" t="s">
        <v>699</v>
      </c>
    </row>
    <row r="2073" spans="1:25" ht="12" customHeight="1">
      <c r="A2073" s="7" t="s">
        <v>1977</v>
      </c>
      <c r="C2073" s="57" t="e">
        <f>_xlfn.XLOOKUP(F2073,truck_and_mark!B:B,truck_and_mark!A:A)</f>
        <v>#N/A</v>
      </c>
      <c r="F2073" s="32" t="s">
        <v>2539</v>
      </c>
      <c r="G2073" s="49" t="s">
        <v>698</v>
      </c>
      <c r="H2073" s="49" t="s">
        <v>699</v>
      </c>
      <c r="I2073" s="49" t="s">
        <v>700</v>
      </c>
      <c r="J2073" s="49">
        <v>1</v>
      </c>
      <c r="K2073" s="49">
        <v>240</v>
      </c>
      <c r="L2073" s="49">
        <v>240</v>
      </c>
      <c r="M2073" s="49">
        <v>242</v>
      </c>
      <c r="N2073" s="49">
        <v>5603149000</v>
      </c>
      <c r="O2073" s="49">
        <v>600</v>
      </c>
      <c r="Q2073" s="49">
        <v>768</v>
      </c>
      <c r="R2073" s="49">
        <v>439.8</v>
      </c>
      <c r="S2073" s="49">
        <v>0.84440000000000004</v>
      </c>
      <c r="T2073" s="49">
        <v>327.36</v>
      </c>
      <c r="U2073" s="49" t="s">
        <v>1979</v>
      </c>
      <c r="V2073" s="49" t="s">
        <v>716</v>
      </c>
      <c r="X2073" s="49" t="s">
        <v>698</v>
      </c>
      <c r="Y2073" s="49" t="s">
        <v>699</v>
      </c>
    </row>
    <row r="2074" spans="1:25" ht="12" customHeight="1">
      <c r="A2074" s="7" t="s">
        <v>1977</v>
      </c>
      <c r="C2074" s="57" t="e">
        <f>_xlfn.XLOOKUP(F2074,truck_and_mark!B:B,truck_and_mark!A:A)</f>
        <v>#N/A</v>
      </c>
      <c r="F2074" s="32" t="s">
        <v>2540</v>
      </c>
      <c r="G2074" s="49" t="s">
        <v>698</v>
      </c>
      <c r="H2074" s="49" t="s">
        <v>699</v>
      </c>
      <c r="I2074" s="49" t="s">
        <v>700</v>
      </c>
      <c r="J2074" s="49">
        <v>1</v>
      </c>
      <c r="K2074" s="49">
        <v>240</v>
      </c>
      <c r="L2074" s="49">
        <v>240</v>
      </c>
      <c r="M2074" s="49">
        <v>242</v>
      </c>
      <c r="N2074" s="49">
        <v>5603149000</v>
      </c>
      <c r="O2074" s="49">
        <v>600</v>
      </c>
      <c r="Q2074" s="49">
        <v>768</v>
      </c>
      <c r="R2074" s="49">
        <v>439.8</v>
      </c>
      <c r="S2074" s="49">
        <v>0.84440000000000004</v>
      </c>
      <c r="T2074" s="49">
        <v>327.36</v>
      </c>
      <c r="U2074" s="49" t="s">
        <v>1979</v>
      </c>
      <c r="V2074" s="49" t="s">
        <v>716</v>
      </c>
      <c r="X2074" s="49" t="s">
        <v>698</v>
      </c>
      <c r="Y2074" s="49" t="s">
        <v>699</v>
      </c>
    </row>
    <row r="2075" spans="1:25" ht="12" customHeight="1">
      <c r="A2075" s="7" t="s">
        <v>1977</v>
      </c>
      <c r="C2075" s="57" t="e">
        <f>_xlfn.XLOOKUP(F2075,truck_and_mark!B:B,truck_and_mark!A:A)</f>
        <v>#N/A</v>
      </c>
      <c r="F2075" s="32" t="s">
        <v>2541</v>
      </c>
      <c r="G2075" s="49" t="s">
        <v>698</v>
      </c>
      <c r="H2075" s="49" t="s">
        <v>699</v>
      </c>
      <c r="I2075" s="49" t="s">
        <v>700</v>
      </c>
      <c r="J2075" s="49">
        <v>1</v>
      </c>
      <c r="K2075" s="49">
        <v>240</v>
      </c>
      <c r="L2075" s="49">
        <v>240</v>
      </c>
      <c r="M2075" s="49">
        <v>242</v>
      </c>
      <c r="N2075" s="49">
        <v>5603149000</v>
      </c>
      <c r="O2075" s="49">
        <v>600</v>
      </c>
      <c r="Q2075" s="49">
        <v>768</v>
      </c>
      <c r="R2075" s="49">
        <v>439.8</v>
      </c>
      <c r="S2075" s="49">
        <v>0.84440000000000004</v>
      </c>
      <c r="T2075" s="49">
        <v>327.36</v>
      </c>
      <c r="U2075" s="49" t="s">
        <v>1979</v>
      </c>
      <c r="V2075" s="49" t="s">
        <v>716</v>
      </c>
      <c r="X2075" s="49" t="s">
        <v>698</v>
      </c>
      <c r="Y2075" s="49" t="s">
        <v>699</v>
      </c>
    </row>
    <row r="2076" spans="1:25" ht="12" customHeight="1">
      <c r="A2076" s="7" t="s">
        <v>1977</v>
      </c>
      <c r="C2076" s="57" t="e">
        <f>_xlfn.XLOOKUP(F2076,truck_and_mark!B:B,truck_and_mark!A:A)</f>
        <v>#N/A</v>
      </c>
      <c r="F2076" s="32" t="s">
        <v>2542</v>
      </c>
      <c r="G2076" s="49" t="s">
        <v>698</v>
      </c>
      <c r="H2076" s="49" t="s">
        <v>699</v>
      </c>
      <c r="I2076" s="49" t="s">
        <v>700</v>
      </c>
      <c r="J2076" s="49">
        <v>1</v>
      </c>
      <c r="K2076" s="49">
        <v>240</v>
      </c>
      <c r="L2076" s="49">
        <v>240</v>
      </c>
      <c r="M2076" s="49">
        <v>242</v>
      </c>
      <c r="N2076" s="49">
        <v>5603149000</v>
      </c>
      <c r="O2076" s="49">
        <v>600</v>
      </c>
      <c r="Q2076" s="49">
        <v>768</v>
      </c>
      <c r="R2076" s="49">
        <v>439.8</v>
      </c>
      <c r="S2076" s="49">
        <v>0.84440000000000004</v>
      </c>
      <c r="T2076" s="49">
        <v>327.36</v>
      </c>
      <c r="U2076" s="49" t="s">
        <v>1979</v>
      </c>
      <c r="V2076" s="49" t="s">
        <v>716</v>
      </c>
      <c r="X2076" s="49" t="s">
        <v>698</v>
      </c>
      <c r="Y2076" s="49" t="s">
        <v>699</v>
      </c>
    </row>
    <row r="2077" spans="1:25" ht="12" customHeight="1">
      <c r="A2077" s="7" t="s">
        <v>1977</v>
      </c>
      <c r="C2077" s="57" t="e">
        <f>_xlfn.XLOOKUP(F2077,truck_and_mark!B:B,truck_and_mark!A:A)</f>
        <v>#N/A</v>
      </c>
      <c r="F2077" s="32" t="s">
        <v>2543</v>
      </c>
      <c r="G2077" s="49" t="s">
        <v>698</v>
      </c>
      <c r="H2077" s="49" t="s">
        <v>699</v>
      </c>
      <c r="I2077" s="49" t="s">
        <v>700</v>
      </c>
      <c r="J2077" s="49">
        <v>1</v>
      </c>
      <c r="K2077" s="49">
        <v>240</v>
      </c>
      <c r="L2077" s="49">
        <v>240</v>
      </c>
      <c r="M2077" s="49">
        <v>242</v>
      </c>
      <c r="N2077" s="49">
        <v>5603149000</v>
      </c>
      <c r="O2077" s="49">
        <v>600</v>
      </c>
      <c r="Q2077" s="49">
        <v>768</v>
      </c>
      <c r="R2077" s="49">
        <v>439.8</v>
      </c>
      <c r="S2077" s="49">
        <v>0.84440000000000004</v>
      </c>
      <c r="T2077" s="49">
        <v>327.36</v>
      </c>
      <c r="U2077" s="49" t="s">
        <v>1979</v>
      </c>
      <c r="V2077" s="49" t="s">
        <v>716</v>
      </c>
      <c r="X2077" s="49" t="s">
        <v>698</v>
      </c>
      <c r="Y2077" s="49" t="s">
        <v>699</v>
      </c>
    </row>
    <row r="2078" spans="1:25" ht="12" customHeight="1">
      <c r="A2078" s="7" t="s">
        <v>1977</v>
      </c>
      <c r="C2078" s="57" t="e">
        <f>_xlfn.XLOOKUP(F2078,truck_and_mark!B:B,truck_and_mark!A:A)</f>
        <v>#N/A</v>
      </c>
      <c r="F2078" s="32" t="s">
        <v>2544</v>
      </c>
      <c r="G2078" s="49" t="s">
        <v>698</v>
      </c>
      <c r="H2078" s="49" t="s">
        <v>699</v>
      </c>
      <c r="I2078" s="49" t="s">
        <v>700</v>
      </c>
      <c r="J2078" s="49">
        <v>1</v>
      </c>
      <c r="K2078" s="49">
        <v>240</v>
      </c>
      <c r="L2078" s="49">
        <v>240</v>
      </c>
      <c r="M2078" s="49">
        <v>242</v>
      </c>
      <c r="N2078" s="49">
        <v>5603149000</v>
      </c>
      <c r="O2078" s="49">
        <v>600</v>
      </c>
      <c r="Q2078" s="49">
        <v>768</v>
      </c>
      <c r="R2078" s="49">
        <v>439.8</v>
      </c>
      <c r="S2078" s="49">
        <v>0.84440000000000004</v>
      </c>
      <c r="T2078" s="49">
        <v>327.36</v>
      </c>
      <c r="U2078" s="49" t="s">
        <v>1979</v>
      </c>
      <c r="V2078" s="49" t="s">
        <v>716</v>
      </c>
      <c r="X2078" s="49" t="s">
        <v>698</v>
      </c>
      <c r="Y2078" s="49" t="s">
        <v>699</v>
      </c>
    </row>
    <row r="2079" spans="1:25" ht="12" customHeight="1">
      <c r="A2079" s="7" t="s">
        <v>1977</v>
      </c>
      <c r="C2079" s="57" t="e">
        <f>_xlfn.XLOOKUP(F2079,truck_and_mark!B:B,truck_and_mark!A:A)</f>
        <v>#N/A</v>
      </c>
      <c r="F2079" s="32" t="s">
        <v>2545</v>
      </c>
      <c r="G2079" s="49" t="s">
        <v>698</v>
      </c>
      <c r="H2079" s="49" t="s">
        <v>699</v>
      </c>
      <c r="I2079" s="49" t="s">
        <v>700</v>
      </c>
      <c r="J2079" s="49">
        <v>1</v>
      </c>
      <c r="K2079" s="49">
        <v>240</v>
      </c>
      <c r="L2079" s="49">
        <v>240</v>
      </c>
      <c r="M2079" s="49">
        <v>242</v>
      </c>
      <c r="N2079" s="49">
        <v>5603149000</v>
      </c>
      <c r="O2079" s="49">
        <v>600</v>
      </c>
      <c r="Q2079" s="49">
        <v>768</v>
      </c>
      <c r="R2079" s="49">
        <v>439.8</v>
      </c>
      <c r="S2079" s="49">
        <v>0.84440000000000004</v>
      </c>
      <c r="T2079" s="49">
        <v>327.36</v>
      </c>
      <c r="U2079" s="49" t="s">
        <v>1979</v>
      </c>
      <c r="V2079" s="49" t="s">
        <v>716</v>
      </c>
      <c r="X2079" s="49" t="s">
        <v>698</v>
      </c>
      <c r="Y2079" s="49" t="s">
        <v>699</v>
      </c>
    </row>
    <row r="2080" spans="1:25" ht="12" customHeight="1">
      <c r="A2080" s="7" t="s">
        <v>1977</v>
      </c>
      <c r="C2080" s="57" t="e">
        <f>_xlfn.XLOOKUP(F2080,truck_and_mark!B:B,truck_and_mark!A:A)</f>
        <v>#N/A</v>
      </c>
      <c r="F2080" s="32" t="s">
        <v>2546</v>
      </c>
      <c r="G2080" s="49" t="s">
        <v>698</v>
      </c>
      <c r="H2080" s="49" t="s">
        <v>699</v>
      </c>
      <c r="I2080" s="49" t="s">
        <v>700</v>
      </c>
      <c r="J2080" s="49">
        <v>1</v>
      </c>
      <c r="K2080" s="49">
        <v>240</v>
      </c>
      <c r="L2080" s="49">
        <v>240</v>
      </c>
      <c r="M2080" s="49">
        <v>242</v>
      </c>
      <c r="N2080" s="49">
        <v>5603149000</v>
      </c>
      <c r="O2080" s="49">
        <v>600</v>
      </c>
      <c r="Q2080" s="49">
        <v>768</v>
      </c>
      <c r="R2080" s="49">
        <v>439.8</v>
      </c>
      <c r="S2080" s="49">
        <v>0.84440000000000004</v>
      </c>
      <c r="T2080" s="49">
        <v>327.36</v>
      </c>
      <c r="U2080" s="49" t="s">
        <v>1979</v>
      </c>
      <c r="V2080" s="49" t="s">
        <v>716</v>
      </c>
      <c r="X2080" s="49" t="s">
        <v>698</v>
      </c>
      <c r="Y2080" s="49" t="s">
        <v>699</v>
      </c>
    </row>
    <row r="2081" spans="1:25" ht="12" customHeight="1">
      <c r="A2081" s="7" t="s">
        <v>1977</v>
      </c>
      <c r="C2081" s="57" t="e">
        <f>_xlfn.XLOOKUP(F2081,truck_and_mark!B:B,truck_and_mark!A:A)</f>
        <v>#N/A</v>
      </c>
      <c r="F2081" s="32" t="s">
        <v>2547</v>
      </c>
      <c r="G2081" s="49" t="s">
        <v>698</v>
      </c>
      <c r="H2081" s="49" t="s">
        <v>699</v>
      </c>
      <c r="I2081" s="49" t="s">
        <v>700</v>
      </c>
      <c r="J2081" s="49">
        <v>1</v>
      </c>
      <c r="K2081" s="49">
        <v>240</v>
      </c>
      <c r="L2081" s="49">
        <v>240</v>
      </c>
      <c r="M2081" s="49">
        <v>242</v>
      </c>
      <c r="N2081" s="49">
        <v>5603149000</v>
      </c>
      <c r="O2081" s="49">
        <v>600</v>
      </c>
      <c r="Q2081" s="49">
        <v>768</v>
      </c>
      <c r="R2081" s="49">
        <v>439.8</v>
      </c>
      <c r="S2081" s="49">
        <v>0.84440000000000004</v>
      </c>
      <c r="T2081" s="49">
        <v>327.36</v>
      </c>
      <c r="U2081" s="49" t="s">
        <v>1979</v>
      </c>
      <c r="V2081" s="49" t="s">
        <v>716</v>
      </c>
      <c r="X2081" s="49" t="s">
        <v>698</v>
      </c>
      <c r="Y2081" s="49" t="s">
        <v>699</v>
      </c>
    </row>
    <row r="2082" spans="1:25" ht="12" customHeight="1">
      <c r="A2082" s="7" t="s">
        <v>1977</v>
      </c>
      <c r="C2082" s="57" t="e">
        <f>_xlfn.XLOOKUP(F2082,truck_and_mark!B:B,truck_and_mark!A:A)</f>
        <v>#N/A</v>
      </c>
      <c r="F2082" s="32" t="s">
        <v>2548</v>
      </c>
      <c r="G2082" s="49" t="s">
        <v>698</v>
      </c>
      <c r="H2082" s="49" t="s">
        <v>699</v>
      </c>
      <c r="I2082" s="49" t="s">
        <v>700</v>
      </c>
      <c r="J2082" s="49">
        <v>1</v>
      </c>
      <c r="K2082" s="49">
        <v>240</v>
      </c>
      <c r="L2082" s="49">
        <v>240</v>
      </c>
      <c r="M2082" s="49">
        <v>242</v>
      </c>
      <c r="N2082" s="49">
        <v>5603149000</v>
      </c>
      <c r="O2082" s="49">
        <v>600</v>
      </c>
      <c r="Q2082" s="49">
        <v>768</v>
      </c>
      <c r="R2082" s="49">
        <v>439.8</v>
      </c>
      <c r="S2082" s="49">
        <v>0.84440000000000004</v>
      </c>
      <c r="T2082" s="49">
        <v>327.36</v>
      </c>
      <c r="U2082" s="49" t="s">
        <v>1979</v>
      </c>
      <c r="V2082" s="49" t="s">
        <v>716</v>
      </c>
      <c r="X2082" s="49" t="s">
        <v>698</v>
      </c>
      <c r="Y2082" s="49" t="s">
        <v>699</v>
      </c>
    </row>
    <row r="2083" spans="1:25" ht="12" customHeight="1">
      <c r="A2083" s="7" t="s">
        <v>1977</v>
      </c>
      <c r="C2083" s="57" t="e">
        <f>_xlfn.XLOOKUP(F2083,truck_and_mark!B:B,truck_and_mark!A:A)</f>
        <v>#N/A</v>
      </c>
      <c r="F2083" s="32" t="s">
        <v>2549</v>
      </c>
      <c r="G2083" s="49" t="s">
        <v>698</v>
      </c>
      <c r="H2083" s="49" t="s">
        <v>699</v>
      </c>
      <c r="I2083" s="49" t="s">
        <v>700</v>
      </c>
      <c r="J2083" s="49">
        <v>1</v>
      </c>
      <c r="K2083" s="49">
        <v>240</v>
      </c>
      <c r="L2083" s="49">
        <v>240</v>
      </c>
      <c r="M2083" s="49">
        <v>242</v>
      </c>
      <c r="N2083" s="49">
        <v>5603149000</v>
      </c>
      <c r="O2083" s="49">
        <v>600</v>
      </c>
      <c r="Q2083" s="49">
        <v>768</v>
      </c>
      <c r="R2083" s="49">
        <v>439.8</v>
      </c>
      <c r="S2083" s="49">
        <v>0.84440000000000004</v>
      </c>
      <c r="T2083" s="49">
        <v>327.36</v>
      </c>
      <c r="U2083" s="49" t="s">
        <v>1979</v>
      </c>
      <c r="V2083" s="49" t="s">
        <v>716</v>
      </c>
      <c r="X2083" s="49" t="s">
        <v>698</v>
      </c>
      <c r="Y2083" s="49" t="s">
        <v>699</v>
      </c>
    </row>
    <row r="2084" spans="1:25" ht="12" customHeight="1">
      <c r="A2084" s="7" t="s">
        <v>1977</v>
      </c>
      <c r="C2084" s="57" t="e">
        <f>_xlfn.XLOOKUP(F2084,truck_and_mark!B:B,truck_and_mark!A:A)</f>
        <v>#N/A</v>
      </c>
      <c r="F2084" s="32" t="s">
        <v>2550</v>
      </c>
      <c r="G2084" s="49" t="s">
        <v>698</v>
      </c>
      <c r="H2084" s="49" t="s">
        <v>699</v>
      </c>
      <c r="I2084" s="49" t="s">
        <v>700</v>
      </c>
      <c r="J2084" s="49">
        <v>1</v>
      </c>
      <c r="K2084" s="49">
        <v>240</v>
      </c>
      <c r="L2084" s="49">
        <v>240</v>
      </c>
      <c r="M2084" s="49">
        <v>242</v>
      </c>
      <c r="N2084" s="49">
        <v>5603149000</v>
      </c>
      <c r="O2084" s="49">
        <v>600</v>
      </c>
      <c r="Q2084" s="49">
        <v>768</v>
      </c>
      <c r="R2084" s="49">
        <v>439.8</v>
      </c>
      <c r="S2084" s="49">
        <v>0.84440000000000004</v>
      </c>
      <c r="T2084" s="49">
        <v>327.36</v>
      </c>
      <c r="U2084" s="49" t="s">
        <v>1979</v>
      </c>
      <c r="V2084" s="49" t="s">
        <v>716</v>
      </c>
      <c r="X2084" s="49" t="s">
        <v>698</v>
      </c>
      <c r="Y2084" s="49" t="s">
        <v>699</v>
      </c>
    </row>
    <row r="2085" spans="1:25" ht="12" customHeight="1">
      <c r="A2085" s="7" t="s">
        <v>1977</v>
      </c>
      <c r="C2085" s="57" t="e">
        <f>_xlfn.XLOOKUP(F2085,truck_and_mark!B:B,truck_and_mark!A:A)</f>
        <v>#N/A</v>
      </c>
      <c r="F2085" s="32" t="s">
        <v>2551</v>
      </c>
      <c r="G2085" s="49" t="s">
        <v>698</v>
      </c>
      <c r="H2085" s="49" t="s">
        <v>699</v>
      </c>
      <c r="I2085" s="49" t="s">
        <v>700</v>
      </c>
      <c r="J2085" s="49">
        <v>1</v>
      </c>
      <c r="K2085" s="49">
        <v>240</v>
      </c>
      <c r="L2085" s="49">
        <v>240</v>
      </c>
      <c r="M2085" s="49">
        <v>242</v>
      </c>
      <c r="N2085" s="49">
        <v>5603149000</v>
      </c>
      <c r="O2085" s="49">
        <v>600</v>
      </c>
      <c r="Q2085" s="49">
        <v>768</v>
      </c>
      <c r="R2085" s="49">
        <v>439.8</v>
      </c>
      <c r="S2085" s="49">
        <v>0.84440000000000004</v>
      </c>
      <c r="T2085" s="49">
        <v>327.36</v>
      </c>
      <c r="U2085" s="49" t="s">
        <v>1979</v>
      </c>
      <c r="V2085" s="49" t="s">
        <v>716</v>
      </c>
      <c r="X2085" s="49" t="s">
        <v>698</v>
      </c>
      <c r="Y2085" s="49" t="s">
        <v>699</v>
      </c>
    </row>
    <row r="2086" spans="1:25" ht="12" customHeight="1">
      <c r="A2086" s="7" t="s">
        <v>1977</v>
      </c>
      <c r="C2086" s="57" t="e">
        <f>_xlfn.XLOOKUP(F2086,truck_and_mark!B:B,truck_and_mark!A:A)</f>
        <v>#N/A</v>
      </c>
      <c r="F2086" s="32" t="s">
        <v>2552</v>
      </c>
      <c r="G2086" s="49" t="s">
        <v>698</v>
      </c>
      <c r="H2086" s="49" t="s">
        <v>699</v>
      </c>
      <c r="I2086" s="49" t="s">
        <v>700</v>
      </c>
      <c r="J2086" s="49">
        <v>1</v>
      </c>
      <c r="K2086" s="49">
        <v>240</v>
      </c>
      <c r="L2086" s="49">
        <v>240</v>
      </c>
      <c r="M2086" s="49">
        <v>242</v>
      </c>
      <c r="N2086" s="49">
        <v>5603149000</v>
      </c>
      <c r="O2086" s="49">
        <v>600</v>
      </c>
      <c r="Q2086" s="49">
        <v>768</v>
      </c>
      <c r="R2086" s="49">
        <v>439.8</v>
      </c>
      <c r="S2086" s="49">
        <v>0.84440000000000004</v>
      </c>
      <c r="T2086" s="49">
        <v>327.36</v>
      </c>
      <c r="U2086" s="49" t="s">
        <v>1979</v>
      </c>
      <c r="V2086" s="49" t="s">
        <v>716</v>
      </c>
      <c r="X2086" s="49" t="s">
        <v>698</v>
      </c>
      <c r="Y2086" s="49" t="s">
        <v>699</v>
      </c>
    </row>
    <row r="2087" spans="1:25" ht="12" customHeight="1">
      <c r="A2087" s="7" t="s">
        <v>1977</v>
      </c>
      <c r="C2087" s="57" t="e">
        <f>_xlfn.XLOOKUP(F2087,truck_and_mark!B:B,truck_and_mark!A:A)</f>
        <v>#N/A</v>
      </c>
      <c r="F2087" s="32" t="s">
        <v>2553</v>
      </c>
      <c r="G2087" s="49" t="s">
        <v>698</v>
      </c>
      <c r="H2087" s="49" t="s">
        <v>699</v>
      </c>
      <c r="I2087" s="49" t="s">
        <v>700</v>
      </c>
      <c r="J2087" s="49">
        <v>1</v>
      </c>
      <c r="K2087" s="49">
        <v>240</v>
      </c>
      <c r="L2087" s="49">
        <v>240</v>
      </c>
      <c r="M2087" s="49">
        <v>242</v>
      </c>
      <c r="N2087" s="49">
        <v>5603149000</v>
      </c>
      <c r="O2087" s="49">
        <v>600</v>
      </c>
      <c r="Q2087" s="49">
        <v>768</v>
      </c>
      <c r="R2087" s="49">
        <v>439.8</v>
      </c>
      <c r="S2087" s="49">
        <v>0.84440000000000004</v>
      </c>
      <c r="T2087" s="49">
        <v>327.36</v>
      </c>
      <c r="U2087" s="49" t="s">
        <v>1979</v>
      </c>
      <c r="V2087" s="49" t="s">
        <v>716</v>
      </c>
      <c r="X2087" s="49" t="s">
        <v>698</v>
      </c>
      <c r="Y2087" s="49" t="s">
        <v>699</v>
      </c>
    </row>
    <row r="2088" spans="1:25" ht="12" customHeight="1">
      <c r="A2088" s="7" t="s">
        <v>1977</v>
      </c>
      <c r="C2088" s="57" t="e">
        <f>_xlfn.XLOOKUP(F2088,truck_and_mark!B:B,truck_and_mark!A:A)</f>
        <v>#N/A</v>
      </c>
      <c r="F2088" s="32" t="s">
        <v>2554</v>
      </c>
      <c r="G2088" s="49" t="s">
        <v>698</v>
      </c>
      <c r="H2088" s="49" t="s">
        <v>699</v>
      </c>
      <c r="I2088" s="49" t="s">
        <v>700</v>
      </c>
      <c r="J2088" s="49">
        <v>1</v>
      </c>
      <c r="K2088" s="49">
        <v>240</v>
      </c>
      <c r="L2088" s="49">
        <v>240</v>
      </c>
      <c r="M2088" s="49">
        <v>242</v>
      </c>
      <c r="N2088" s="49">
        <v>5603149000</v>
      </c>
      <c r="O2088" s="49">
        <v>600</v>
      </c>
      <c r="Q2088" s="49">
        <v>768</v>
      </c>
      <c r="R2088" s="49">
        <v>439.8</v>
      </c>
      <c r="S2088" s="49">
        <v>0.84440000000000004</v>
      </c>
      <c r="T2088" s="49">
        <v>327.36</v>
      </c>
      <c r="U2088" s="49" t="s">
        <v>1979</v>
      </c>
      <c r="V2088" s="49" t="s">
        <v>716</v>
      </c>
      <c r="X2088" s="49" t="s">
        <v>698</v>
      </c>
      <c r="Y2088" s="49" t="s">
        <v>699</v>
      </c>
    </row>
    <row r="2089" spans="1:25" ht="12" customHeight="1">
      <c r="A2089" s="7" t="s">
        <v>1977</v>
      </c>
      <c r="C2089" s="57" t="e">
        <f>_xlfn.XLOOKUP(F2089,truck_and_mark!B:B,truck_and_mark!A:A)</f>
        <v>#N/A</v>
      </c>
      <c r="F2089" s="32" t="s">
        <v>2555</v>
      </c>
      <c r="G2089" s="49" t="s">
        <v>698</v>
      </c>
      <c r="H2089" s="49" t="s">
        <v>699</v>
      </c>
      <c r="I2089" s="49" t="s">
        <v>700</v>
      </c>
      <c r="J2089" s="49">
        <v>1</v>
      </c>
      <c r="K2089" s="49">
        <v>240</v>
      </c>
      <c r="L2089" s="49">
        <v>240</v>
      </c>
      <c r="M2089" s="49">
        <v>242</v>
      </c>
      <c r="N2089" s="49">
        <v>5603149000</v>
      </c>
      <c r="O2089" s="49">
        <v>600</v>
      </c>
      <c r="Q2089" s="49">
        <v>768</v>
      </c>
      <c r="R2089" s="49">
        <v>439.8</v>
      </c>
      <c r="S2089" s="49">
        <v>0.84440000000000004</v>
      </c>
      <c r="T2089" s="49">
        <v>327.36</v>
      </c>
      <c r="U2089" s="49" t="s">
        <v>1979</v>
      </c>
      <c r="V2089" s="49" t="s">
        <v>716</v>
      </c>
      <c r="X2089" s="49" t="s">
        <v>698</v>
      </c>
      <c r="Y2089" s="49" t="s">
        <v>699</v>
      </c>
    </row>
    <row r="2090" spans="1:25" ht="12" customHeight="1">
      <c r="A2090" s="7" t="s">
        <v>1977</v>
      </c>
      <c r="C2090" s="57" t="e">
        <f>_xlfn.XLOOKUP(F2090,truck_and_mark!B:B,truck_and_mark!A:A)</f>
        <v>#N/A</v>
      </c>
      <c r="F2090" s="32" t="s">
        <v>2556</v>
      </c>
      <c r="G2090" s="49" t="s">
        <v>698</v>
      </c>
      <c r="H2090" s="49" t="s">
        <v>699</v>
      </c>
      <c r="I2090" s="49" t="s">
        <v>700</v>
      </c>
      <c r="J2090" s="49">
        <v>1</v>
      </c>
      <c r="K2090" s="49">
        <v>240</v>
      </c>
      <c r="L2090" s="49">
        <v>240</v>
      </c>
      <c r="M2090" s="49">
        <v>242</v>
      </c>
      <c r="N2090" s="49">
        <v>5603149000</v>
      </c>
      <c r="O2090" s="49">
        <v>600</v>
      </c>
      <c r="Q2090" s="49">
        <v>768</v>
      </c>
      <c r="R2090" s="49">
        <v>439.8</v>
      </c>
      <c r="S2090" s="49">
        <v>0.84440000000000004</v>
      </c>
      <c r="T2090" s="49">
        <v>327.36</v>
      </c>
      <c r="U2090" s="49" t="s">
        <v>1979</v>
      </c>
      <c r="V2090" s="49" t="s">
        <v>716</v>
      </c>
      <c r="X2090" s="49" t="s">
        <v>698</v>
      </c>
      <c r="Y2090" s="49" t="s">
        <v>699</v>
      </c>
    </row>
    <row r="2091" spans="1:25" ht="12" customHeight="1">
      <c r="A2091" s="7" t="s">
        <v>1977</v>
      </c>
      <c r="C2091" s="57" t="e">
        <f>_xlfn.XLOOKUP(F2091,truck_and_mark!B:B,truck_and_mark!A:A)</f>
        <v>#N/A</v>
      </c>
      <c r="F2091" s="32" t="s">
        <v>2557</v>
      </c>
      <c r="G2091" s="49" t="s">
        <v>698</v>
      </c>
      <c r="H2091" s="49" t="s">
        <v>699</v>
      </c>
      <c r="I2091" s="49" t="s">
        <v>700</v>
      </c>
      <c r="J2091" s="49">
        <v>1</v>
      </c>
      <c r="K2091" s="49">
        <v>240</v>
      </c>
      <c r="L2091" s="49">
        <v>240</v>
      </c>
      <c r="M2091" s="49">
        <v>242</v>
      </c>
      <c r="N2091" s="49">
        <v>5603149000</v>
      </c>
      <c r="O2091" s="49">
        <v>600</v>
      </c>
      <c r="Q2091" s="49">
        <v>768</v>
      </c>
      <c r="R2091" s="49">
        <v>439.8</v>
      </c>
      <c r="S2091" s="49">
        <v>0.84440000000000004</v>
      </c>
      <c r="T2091" s="49">
        <v>327.36</v>
      </c>
      <c r="U2091" s="49" t="s">
        <v>1979</v>
      </c>
      <c r="V2091" s="49" t="s">
        <v>716</v>
      </c>
      <c r="X2091" s="49" t="s">
        <v>698</v>
      </c>
      <c r="Y2091" s="49" t="s">
        <v>699</v>
      </c>
    </row>
    <row r="2092" spans="1:25" ht="12" customHeight="1">
      <c r="A2092" s="7" t="s">
        <v>1977</v>
      </c>
      <c r="C2092" s="57" t="e">
        <f>_xlfn.XLOOKUP(F2092,truck_and_mark!B:B,truck_and_mark!A:A)</f>
        <v>#N/A</v>
      </c>
      <c r="F2092" s="32" t="s">
        <v>2558</v>
      </c>
      <c r="G2092" s="49" t="s">
        <v>698</v>
      </c>
      <c r="H2092" s="49" t="s">
        <v>699</v>
      </c>
      <c r="I2092" s="49" t="s">
        <v>700</v>
      </c>
      <c r="J2092" s="49">
        <v>1</v>
      </c>
      <c r="K2092" s="49">
        <v>240</v>
      </c>
      <c r="L2092" s="49">
        <v>240</v>
      </c>
      <c r="M2092" s="49">
        <v>242</v>
      </c>
      <c r="N2092" s="49">
        <v>5603149000</v>
      </c>
      <c r="O2092" s="49">
        <v>600</v>
      </c>
      <c r="Q2092" s="49">
        <v>768</v>
      </c>
      <c r="R2092" s="49">
        <v>439.8</v>
      </c>
      <c r="S2092" s="49">
        <v>0.84440000000000004</v>
      </c>
      <c r="T2092" s="49">
        <v>327.36</v>
      </c>
      <c r="U2092" s="49" t="s">
        <v>1979</v>
      </c>
      <c r="V2092" s="49" t="s">
        <v>716</v>
      </c>
      <c r="X2092" s="49" t="s">
        <v>698</v>
      </c>
      <c r="Y2092" s="49" t="s">
        <v>699</v>
      </c>
    </row>
    <row r="2093" spans="1:25" ht="12" customHeight="1">
      <c r="A2093" s="7" t="s">
        <v>1977</v>
      </c>
      <c r="C2093" s="57" t="e">
        <f>_xlfn.XLOOKUP(F2093,truck_and_mark!B:B,truck_and_mark!A:A)</f>
        <v>#N/A</v>
      </c>
      <c r="F2093" s="32" t="s">
        <v>2559</v>
      </c>
      <c r="G2093" s="49" t="s">
        <v>698</v>
      </c>
      <c r="H2093" s="49" t="s">
        <v>699</v>
      </c>
      <c r="I2093" s="49" t="s">
        <v>700</v>
      </c>
      <c r="J2093" s="49">
        <v>1</v>
      </c>
      <c r="K2093" s="49">
        <v>240</v>
      </c>
      <c r="L2093" s="49">
        <v>240</v>
      </c>
      <c r="M2093" s="49">
        <v>242</v>
      </c>
      <c r="N2093" s="49">
        <v>5603149000</v>
      </c>
      <c r="O2093" s="49">
        <v>600</v>
      </c>
      <c r="Q2093" s="49">
        <v>768</v>
      </c>
      <c r="R2093" s="49">
        <v>439.8</v>
      </c>
      <c r="S2093" s="49">
        <v>0.84440000000000004</v>
      </c>
      <c r="T2093" s="49">
        <v>327.36</v>
      </c>
      <c r="U2093" s="49" t="s">
        <v>1979</v>
      </c>
      <c r="V2093" s="49" t="s">
        <v>716</v>
      </c>
      <c r="X2093" s="49" t="s">
        <v>698</v>
      </c>
      <c r="Y2093" s="49" t="s">
        <v>699</v>
      </c>
    </row>
    <row r="2094" spans="1:25" ht="12" customHeight="1">
      <c r="A2094" s="7" t="s">
        <v>1977</v>
      </c>
      <c r="C2094" s="57" t="e">
        <f>_xlfn.XLOOKUP(F2094,truck_and_mark!B:B,truck_and_mark!A:A)</f>
        <v>#N/A</v>
      </c>
      <c r="F2094" s="32" t="s">
        <v>2560</v>
      </c>
      <c r="G2094" s="49" t="s">
        <v>698</v>
      </c>
      <c r="H2094" s="49" t="s">
        <v>699</v>
      </c>
      <c r="I2094" s="49" t="s">
        <v>700</v>
      </c>
      <c r="J2094" s="49">
        <v>1</v>
      </c>
      <c r="K2094" s="49">
        <v>240</v>
      </c>
      <c r="L2094" s="49">
        <v>240</v>
      </c>
      <c r="M2094" s="49">
        <v>242</v>
      </c>
      <c r="N2094" s="49">
        <v>5603149000</v>
      </c>
      <c r="O2094" s="49">
        <v>600</v>
      </c>
      <c r="Q2094" s="49">
        <v>768</v>
      </c>
      <c r="R2094" s="49">
        <v>439.8</v>
      </c>
      <c r="S2094" s="49">
        <v>0.84440000000000004</v>
      </c>
      <c r="T2094" s="49">
        <v>327.36</v>
      </c>
      <c r="U2094" s="49" t="s">
        <v>1979</v>
      </c>
      <c r="V2094" s="49" t="s">
        <v>716</v>
      </c>
      <c r="X2094" s="49" t="s">
        <v>698</v>
      </c>
      <c r="Y2094" s="49" t="s">
        <v>699</v>
      </c>
    </row>
    <row r="2095" spans="1:25" ht="12" customHeight="1">
      <c r="A2095" s="7" t="s">
        <v>1977</v>
      </c>
      <c r="C2095" s="57" t="e">
        <f>_xlfn.XLOOKUP(F2095,truck_and_mark!B:B,truck_and_mark!A:A)</f>
        <v>#N/A</v>
      </c>
      <c r="F2095" s="32" t="s">
        <v>2561</v>
      </c>
      <c r="G2095" s="49" t="s">
        <v>698</v>
      </c>
      <c r="H2095" s="49" t="s">
        <v>699</v>
      </c>
      <c r="I2095" s="49" t="s">
        <v>700</v>
      </c>
      <c r="J2095" s="49">
        <v>1</v>
      </c>
      <c r="K2095" s="49">
        <v>240</v>
      </c>
      <c r="L2095" s="49">
        <v>240</v>
      </c>
      <c r="M2095" s="49">
        <v>242</v>
      </c>
      <c r="N2095" s="49">
        <v>5603149000</v>
      </c>
      <c r="O2095" s="49">
        <v>600</v>
      </c>
      <c r="Q2095" s="49">
        <v>768</v>
      </c>
      <c r="R2095" s="49">
        <v>439.8</v>
      </c>
      <c r="S2095" s="49">
        <v>0.84440000000000004</v>
      </c>
      <c r="T2095" s="49">
        <v>327.36</v>
      </c>
      <c r="U2095" s="49" t="s">
        <v>1979</v>
      </c>
      <c r="V2095" s="49" t="s">
        <v>716</v>
      </c>
      <c r="X2095" s="49" t="s">
        <v>698</v>
      </c>
      <c r="Y2095" s="49" t="s">
        <v>699</v>
      </c>
    </row>
    <row r="2096" spans="1:25" ht="12" customHeight="1">
      <c r="A2096" s="7" t="s">
        <v>1977</v>
      </c>
      <c r="C2096" s="57" t="e">
        <f>_xlfn.XLOOKUP(F2096,truck_and_mark!B:B,truck_and_mark!A:A)</f>
        <v>#N/A</v>
      </c>
      <c r="F2096" s="32" t="s">
        <v>2562</v>
      </c>
      <c r="G2096" s="49" t="s">
        <v>698</v>
      </c>
      <c r="H2096" s="49" t="s">
        <v>699</v>
      </c>
      <c r="I2096" s="49" t="s">
        <v>700</v>
      </c>
      <c r="J2096" s="49">
        <v>1</v>
      </c>
      <c r="K2096" s="49">
        <v>240</v>
      </c>
      <c r="L2096" s="49">
        <v>240</v>
      </c>
      <c r="M2096" s="49">
        <v>242</v>
      </c>
      <c r="N2096" s="49">
        <v>5603149000</v>
      </c>
      <c r="O2096" s="49">
        <v>600</v>
      </c>
      <c r="Q2096" s="49">
        <v>768</v>
      </c>
      <c r="R2096" s="49">
        <v>439.8</v>
      </c>
      <c r="S2096" s="49">
        <v>0.84440000000000004</v>
      </c>
      <c r="T2096" s="49">
        <v>327.36</v>
      </c>
      <c r="U2096" s="49" t="s">
        <v>1979</v>
      </c>
      <c r="V2096" s="49" t="s">
        <v>716</v>
      </c>
      <c r="X2096" s="49" t="s">
        <v>698</v>
      </c>
      <c r="Y2096" s="49" t="s">
        <v>699</v>
      </c>
    </row>
    <row r="2097" spans="1:25" ht="12" customHeight="1">
      <c r="A2097" s="7" t="s">
        <v>1977</v>
      </c>
      <c r="C2097" s="57" t="e">
        <f>_xlfn.XLOOKUP(F2097,truck_and_mark!B:B,truck_and_mark!A:A)</f>
        <v>#N/A</v>
      </c>
      <c r="F2097" s="32" t="s">
        <v>2563</v>
      </c>
      <c r="G2097" s="49" t="s">
        <v>698</v>
      </c>
      <c r="H2097" s="49" t="s">
        <v>699</v>
      </c>
      <c r="I2097" s="49" t="s">
        <v>700</v>
      </c>
      <c r="J2097" s="49">
        <v>1</v>
      </c>
      <c r="K2097" s="49">
        <v>240</v>
      </c>
      <c r="L2097" s="49">
        <v>240</v>
      </c>
      <c r="M2097" s="49">
        <v>242</v>
      </c>
      <c r="N2097" s="49">
        <v>5603149000</v>
      </c>
      <c r="O2097" s="49">
        <v>600</v>
      </c>
      <c r="Q2097" s="49">
        <v>768</v>
      </c>
      <c r="R2097" s="49">
        <v>439.8</v>
      </c>
      <c r="S2097" s="49">
        <v>0.84440000000000004</v>
      </c>
      <c r="T2097" s="49">
        <v>327.36</v>
      </c>
      <c r="U2097" s="49" t="s">
        <v>1979</v>
      </c>
      <c r="V2097" s="49" t="s">
        <v>716</v>
      </c>
      <c r="X2097" s="49" t="s">
        <v>698</v>
      </c>
      <c r="Y2097" s="49" t="s">
        <v>699</v>
      </c>
    </row>
    <row r="2098" spans="1:25" ht="12" customHeight="1">
      <c r="A2098" s="7" t="s">
        <v>1977</v>
      </c>
      <c r="C2098" s="57" t="e">
        <f>_xlfn.XLOOKUP(F2098,truck_and_mark!B:B,truck_and_mark!A:A)</f>
        <v>#N/A</v>
      </c>
      <c r="F2098" s="32" t="s">
        <v>2564</v>
      </c>
      <c r="G2098" s="49" t="s">
        <v>698</v>
      </c>
      <c r="H2098" s="49" t="s">
        <v>699</v>
      </c>
      <c r="I2098" s="49" t="s">
        <v>700</v>
      </c>
      <c r="J2098" s="49">
        <v>1</v>
      </c>
      <c r="K2098" s="49">
        <v>240</v>
      </c>
      <c r="L2098" s="49">
        <v>240</v>
      </c>
      <c r="M2098" s="49">
        <v>242</v>
      </c>
      <c r="N2098" s="49">
        <v>5603149000</v>
      </c>
      <c r="O2098" s="49">
        <v>600</v>
      </c>
      <c r="Q2098" s="49">
        <v>768</v>
      </c>
      <c r="R2098" s="49">
        <v>439.8</v>
      </c>
      <c r="S2098" s="49">
        <v>0.84440000000000004</v>
      </c>
      <c r="T2098" s="49">
        <v>327.36</v>
      </c>
      <c r="U2098" s="49" t="s">
        <v>1979</v>
      </c>
      <c r="V2098" s="49" t="s">
        <v>716</v>
      </c>
      <c r="X2098" s="49" t="s">
        <v>698</v>
      </c>
      <c r="Y2098" s="49" t="s">
        <v>699</v>
      </c>
    </row>
    <row r="2099" spans="1:25" ht="12" customHeight="1">
      <c r="A2099" s="7" t="s">
        <v>1977</v>
      </c>
      <c r="C2099" s="57" t="e">
        <f>_xlfn.XLOOKUP(F2099,truck_and_mark!B:B,truck_and_mark!A:A)</f>
        <v>#N/A</v>
      </c>
      <c r="F2099" s="32" t="s">
        <v>2565</v>
      </c>
      <c r="G2099" s="49" t="s">
        <v>698</v>
      </c>
      <c r="H2099" s="49" t="s">
        <v>699</v>
      </c>
      <c r="I2099" s="49" t="s">
        <v>700</v>
      </c>
      <c r="J2099" s="49">
        <v>1</v>
      </c>
      <c r="K2099" s="49">
        <v>240</v>
      </c>
      <c r="L2099" s="49">
        <v>240</v>
      </c>
      <c r="M2099" s="49">
        <v>242</v>
      </c>
      <c r="N2099" s="49">
        <v>5603149000</v>
      </c>
      <c r="O2099" s="49">
        <v>600</v>
      </c>
      <c r="Q2099" s="49">
        <v>768</v>
      </c>
      <c r="R2099" s="49">
        <v>439.8</v>
      </c>
      <c r="S2099" s="49">
        <v>0.84440000000000004</v>
      </c>
      <c r="T2099" s="49">
        <v>327.36</v>
      </c>
      <c r="U2099" s="49" t="s">
        <v>1979</v>
      </c>
      <c r="V2099" s="49" t="s">
        <v>716</v>
      </c>
      <c r="X2099" s="49" t="s">
        <v>698</v>
      </c>
      <c r="Y2099" s="49" t="s">
        <v>699</v>
      </c>
    </row>
    <row r="2100" spans="1:25" ht="12" customHeight="1">
      <c r="A2100" s="7" t="s">
        <v>1977</v>
      </c>
      <c r="C2100" s="57" t="e">
        <f>_xlfn.XLOOKUP(F2100,truck_and_mark!B:B,truck_and_mark!A:A)</f>
        <v>#N/A</v>
      </c>
      <c r="F2100" s="32" t="s">
        <v>2566</v>
      </c>
      <c r="G2100" s="49" t="s">
        <v>698</v>
      </c>
      <c r="H2100" s="49" t="s">
        <v>699</v>
      </c>
      <c r="I2100" s="49" t="s">
        <v>700</v>
      </c>
      <c r="J2100" s="49">
        <v>1</v>
      </c>
      <c r="K2100" s="49">
        <v>240</v>
      </c>
      <c r="L2100" s="49">
        <v>240</v>
      </c>
      <c r="M2100" s="49">
        <v>242</v>
      </c>
      <c r="N2100" s="49">
        <v>5603149000</v>
      </c>
      <c r="O2100" s="49">
        <v>600</v>
      </c>
      <c r="Q2100" s="49">
        <v>768</v>
      </c>
      <c r="R2100" s="49">
        <v>439.8</v>
      </c>
      <c r="S2100" s="49">
        <v>0.84440000000000004</v>
      </c>
      <c r="T2100" s="49">
        <v>327.36</v>
      </c>
      <c r="U2100" s="49" t="s">
        <v>1979</v>
      </c>
      <c r="V2100" s="49" t="s">
        <v>716</v>
      </c>
      <c r="X2100" s="49" t="s">
        <v>698</v>
      </c>
      <c r="Y2100" s="49" t="s">
        <v>699</v>
      </c>
    </row>
    <row r="2101" spans="1:25" ht="12" customHeight="1">
      <c r="A2101" s="7" t="s">
        <v>1977</v>
      </c>
      <c r="C2101" s="57" t="e">
        <f>_xlfn.XLOOKUP(F2101,truck_and_mark!B:B,truck_and_mark!A:A)</f>
        <v>#N/A</v>
      </c>
      <c r="F2101" s="32" t="s">
        <v>2567</v>
      </c>
      <c r="G2101" s="49" t="s">
        <v>698</v>
      </c>
      <c r="H2101" s="49" t="s">
        <v>699</v>
      </c>
      <c r="I2101" s="49" t="s">
        <v>700</v>
      </c>
      <c r="J2101" s="49">
        <v>1</v>
      </c>
      <c r="K2101" s="49">
        <v>240</v>
      </c>
      <c r="L2101" s="49">
        <v>240</v>
      </c>
      <c r="M2101" s="49">
        <v>242</v>
      </c>
      <c r="N2101" s="49">
        <v>5603149000</v>
      </c>
      <c r="O2101" s="49">
        <v>600</v>
      </c>
      <c r="Q2101" s="49">
        <v>768</v>
      </c>
      <c r="R2101" s="49">
        <v>439.8</v>
      </c>
      <c r="S2101" s="49">
        <v>0.84440000000000004</v>
      </c>
      <c r="T2101" s="49">
        <v>327.36</v>
      </c>
      <c r="U2101" s="49" t="s">
        <v>1979</v>
      </c>
      <c r="V2101" s="49" t="s">
        <v>716</v>
      </c>
      <c r="X2101" s="49" t="s">
        <v>698</v>
      </c>
      <c r="Y2101" s="49" t="s">
        <v>699</v>
      </c>
    </row>
    <row r="2102" spans="1:25" ht="12" customHeight="1">
      <c r="A2102" s="7" t="s">
        <v>1977</v>
      </c>
      <c r="C2102" s="57" t="e">
        <f>_xlfn.XLOOKUP(F2102,truck_and_mark!B:B,truck_and_mark!A:A)</f>
        <v>#N/A</v>
      </c>
      <c r="F2102" s="32" t="s">
        <v>2568</v>
      </c>
      <c r="G2102" s="49" t="s">
        <v>698</v>
      </c>
      <c r="H2102" s="49" t="s">
        <v>699</v>
      </c>
      <c r="I2102" s="49" t="s">
        <v>700</v>
      </c>
      <c r="J2102" s="49">
        <v>1</v>
      </c>
      <c r="K2102" s="49">
        <v>240</v>
      </c>
      <c r="L2102" s="49">
        <v>240</v>
      </c>
      <c r="M2102" s="49">
        <v>242</v>
      </c>
      <c r="N2102" s="49">
        <v>5603149000</v>
      </c>
      <c r="O2102" s="49">
        <v>600</v>
      </c>
      <c r="Q2102" s="49">
        <v>768</v>
      </c>
      <c r="R2102" s="49">
        <v>439.8</v>
      </c>
      <c r="S2102" s="49">
        <v>0.84440000000000004</v>
      </c>
      <c r="T2102" s="49">
        <v>327.36</v>
      </c>
      <c r="U2102" s="49" t="s">
        <v>1979</v>
      </c>
      <c r="V2102" s="49" t="s">
        <v>716</v>
      </c>
      <c r="X2102" s="49" t="s">
        <v>698</v>
      </c>
      <c r="Y2102" s="49" t="s">
        <v>699</v>
      </c>
    </row>
    <row r="2103" spans="1:25" ht="12" customHeight="1">
      <c r="A2103" s="7" t="s">
        <v>1977</v>
      </c>
      <c r="C2103" s="57" t="e">
        <f>_xlfn.XLOOKUP(F2103,truck_and_mark!B:B,truck_and_mark!A:A)</f>
        <v>#N/A</v>
      </c>
      <c r="F2103" s="32" t="s">
        <v>2569</v>
      </c>
      <c r="G2103" s="49" t="s">
        <v>698</v>
      </c>
      <c r="H2103" s="49" t="s">
        <v>699</v>
      </c>
      <c r="I2103" s="49" t="s">
        <v>700</v>
      </c>
      <c r="J2103" s="49">
        <v>1</v>
      </c>
      <c r="K2103" s="49">
        <v>240</v>
      </c>
      <c r="L2103" s="49">
        <v>240</v>
      </c>
      <c r="M2103" s="49">
        <v>242</v>
      </c>
      <c r="N2103" s="49">
        <v>5603149000</v>
      </c>
      <c r="O2103" s="49">
        <v>600</v>
      </c>
      <c r="Q2103" s="49">
        <v>768</v>
      </c>
      <c r="R2103" s="49">
        <v>439.8</v>
      </c>
      <c r="S2103" s="49">
        <v>0.84440000000000004</v>
      </c>
      <c r="T2103" s="49">
        <v>327.36</v>
      </c>
      <c r="U2103" s="49" t="s">
        <v>1979</v>
      </c>
      <c r="V2103" s="49" t="s">
        <v>716</v>
      </c>
      <c r="X2103" s="49" t="s">
        <v>698</v>
      </c>
      <c r="Y2103" s="49" t="s">
        <v>699</v>
      </c>
    </row>
    <row r="2104" spans="1:25" ht="12" customHeight="1">
      <c r="A2104" s="7" t="s">
        <v>1977</v>
      </c>
      <c r="C2104" s="57" t="e">
        <f>_xlfn.XLOOKUP(F2104,truck_and_mark!B:B,truck_and_mark!A:A)</f>
        <v>#N/A</v>
      </c>
      <c r="F2104" s="32" t="s">
        <v>2570</v>
      </c>
      <c r="G2104" s="49" t="s">
        <v>698</v>
      </c>
      <c r="H2104" s="49" t="s">
        <v>699</v>
      </c>
      <c r="I2104" s="49" t="s">
        <v>700</v>
      </c>
      <c r="J2104" s="49">
        <v>1</v>
      </c>
      <c r="K2104" s="49">
        <v>240</v>
      </c>
      <c r="L2104" s="49">
        <v>240</v>
      </c>
      <c r="M2104" s="49">
        <v>242</v>
      </c>
      <c r="N2104" s="49">
        <v>5603149000</v>
      </c>
      <c r="O2104" s="49">
        <v>600</v>
      </c>
      <c r="Q2104" s="49">
        <v>768</v>
      </c>
      <c r="R2104" s="49">
        <v>439.8</v>
      </c>
      <c r="S2104" s="49">
        <v>0.84440000000000004</v>
      </c>
      <c r="T2104" s="49">
        <v>327.36</v>
      </c>
      <c r="U2104" s="49" t="s">
        <v>1979</v>
      </c>
      <c r="V2104" s="49" t="s">
        <v>716</v>
      </c>
      <c r="X2104" s="49" t="s">
        <v>698</v>
      </c>
      <c r="Y2104" s="49" t="s">
        <v>699</v>
      </c>
    </row>
    <row r="2105" spans="1:25" ht="12" customHeight="1">
      <c r="A2105" s="7" t="s">
        <v>1977</v>
      </c>
      <c r="C2105" s="57" t="e">
        <f>_xlfn.XLOOKUP(F2105,truck_and_mark!B:B,truck_and_mark!A:A)</f>
        <v>#N/A</v>
      </c>
      <c r="F2105" s="32" t="s">
        <v>2571</v>
      </c>
      <c r="G2105" s="49" t="s">
        <v>698</v>
      </c>
      <c r="H2105" s="49" t="s">
        <v>699</v>
      </c>
      <c r="I2105" s="49" t="s">
        <v>700</v>
      </c>
      <c r="J2105" s="49">
        <v>1</v>
      </c>
      <c r="K2105" s="49">
        <v>240</v>
      </c>
      <c r="L2105" s="49">
        <v>240</v>
      </c>
      <c r="M2105" s="49">
        <v>242</v>
      </c>
      <c r="N2105" s="49">
        <v>5603149000</v>
      </c>
      <c r="O2105" s="49">
        <v>600</v>
      </c>
      <c r="Q2105" s="49">
        <v>768</v>
      </c>
      <c r="R2105" s="49">
        <v>439.8</v>
      </c>
      <c r="S2105" s="49">
        <v>0.84440000000000004</v>
      </c>
      <c r="T2105" s="49">
        <v>327.36</v>
      </c>
      <c r="U2105" s="49" t="s">
        <v>1979</v>
      </c>
      <c r="V2105" s="49" t="s">
        <v>716</v>
      </c>
      <c r="X2105" s="49" t="s">
        <v>698</v>
      </c>
      <c r="Y2105" s="49" t="s">
        <v>699</v>
      </c>
    </row>
    <row r="2106" spans="1:25" ht="12" customHeight="1">
      <c r="A2106" s="7" t="s">
        <v>1977</v>
      </c>
      <c r="C2106" s="57" t="e">
        <f>_xlfn.XLOOKUP(F2106,truck_and_mark!B:B,truck_and_mark!A:A)</f>
        <v>#N/A</v>
      </c>
      <c r="F2106" s="32" t="s">
        <v>2572</v>
      </c>
      <c r="G2106" s="49" t="s">
        <v>698</v>
      </c>
      <c r="H2106" s="49" t="s">
        <v>699</v>
      </c>
      <c r="I2106" s="49" t="s">
        <v>700</v>
      </c>
      <c r="J2106" s="49">
        <v>1</v>
      </c>
      <c r="K2106" s="49">
        <v>240</v>
      </c>
      <c r="L2106" s="49">
        <v>240</v>
      </c>
      <c r="M2106" s="49">
        <v>242</v>
      </c>
      <c r="N2106" s="49">
        <v>5603149000</v>
      </c>
      <c r="O2106" s="49">
        <v>600</v>
      </c>
      <c r="Q2106" s="49">
        <v>768</v>
      </c>
      <c r="R2106" s="49">
        <v>439.8</v>
      </c>
      <c r="S2106" s="49">
        <v>0.84440000000000004</v>
      </c>
      <c r="T2106" s="49">
        <v>327.36</v>
      </c>
      <c r="U2106" s="49" t="s">
        <v>1979</v>
      </c>
      <c r="V2106" s="49" t="s">
        <v>716</v>
      </c>
      <c r="X2106" s="49" t="s">
        <v>698</v>
      </c>
      <c r="Y2106" s="49" t="s">
        <v>699</v>
      </c>
    </row>
    <row r="2107" spans="1:25" ht="12" customHeight="1">
      <c r="A2107" s="7" t="s">
        <v>1977</v>
      </c>
      <c r="C2107" s="57" t="e">
        <f>_xlfn.XLOOKUP(F2107,truck_and_mark!B:B,truck_and_mark!A:A)</f>
        <v>#N/A</v>
      </c>
      <c r="F2107" s="32" t="s">
        <v>2573</v>
      </c>
      <c r="G2107" s="49" t="s">
        <v>698</v>
      </c>
      <c r="H2107" s="49" t="s">
        <v>699</v>
      </c>
      <c r="I2107" s="49" t="s">
        <v>700</v>
      </c>
      <c r="J2107" s="49">
        <v>1</v>
      </c>
      <c r="K2107" s="49">
        <v>240</v>
      </c>
      <c r="L2107" s="49">
        <v>240</v>
      </c>
      <c r="M2107" s="49">
        <v>242</v>
      </c>
      <c r="N2107" s="49">
        <v>5603149000</v>
      </c>
      <c r="O2107" s="49">
        <v>600</v>
      </c>
      <c r="Q2107" s="49">
        <v>768</v>
      </c>
      <c r="R2107" s="49">
        <v>439.8</v>
      </c>
      <c r="S2107" s="49">
        <v>0.84440000000000004</v>
      </c>
      <c r="T2107" s="49">
        <v>327.36</v>
      </c>
      <c r="U2107" s="49" t="s">
        <v>1979</v>
      </c>
      <c r="V2107" s="49" t="s">
        <v>716</v>
      </c>
      <c r="X2107" s="49" t="s">
        <v>698</v>
      </c>
      <c r="Y2107" s="49" t="s">
        <v>699</v>
      </c>
    </row>
    <row r="2108" spans="1:25" ht="12" customHeight="1">
      <c r="A2108" s="7" t="s">
        <v>1977</v>
      </c>
      <c r="C2108" s="57" t="e">
        <f>_xlfn.XLOOKUP(F2108,truck_and_mark!B:B,truck_and_mark!A:A)</f>
        <v>#N/A</v>
      </c>
      <c r="F2108" s="32" t="s">
        <v>2574</v>
      </c>
      <c r="G2108" s="49" t="s">
        <v>698</v>
      </c>
      <c r="H2108" s="49" t="s">
        <v>699</v>
      </c>
      <c r="I2108" s="49" t="s">
        <v>700</v>
      </c>
      <c r="J2108" s="49">
        <v>1</v>
      </c>
      <c r="K2108" s="49">
        <v>240</v>
      </c>
      <c r="L2108" s="49">
        <v>240</v>
      </c>
      <c r="M2108" s="49">
        <v>242</v>
      </c>
      <c r="N2108" s="49">
        <v>5603149000</v>
      </c>
      <c r="O2108" s="49">
        <v>600</v>
      </c>
      <c r="Q2108" s="49">
        <v>768</v>
      </c>
      <c r="R2108" s="49">
        <v>439.8</v>
      </c>
      <c r="S2108" s="49">
        <v>0.84440000000000004</v>
      </c>
      <c r="T2108" s="49">
        <v>327.36</v>
      </c>
      <c r="U2108" s="49" t="s">
        <v>1979</v>
      </c>
      <c r="V2108" s="49" t="s">
        <v>716</v>
      </c>
      <c r="X2108" s="49" t="s">
        <v>698</v>
      </c>
      <c r="Y2108" s="49" t="s">
        <v>699</v>
      </c>
    </row>
    <row r="2109" spans="1:25" ht="12" customHeight="1">
      <c r="A2109" s="7" t="s">
        <v>1977</v>
      </c>
      <c r="C2109" s="57" t="e">
        <f>_xlfn.XLOOKUP(F2109,truck_and_mark!B:B,truck_and_mark!A:A)</f>
        <v>#N/A</v>
      </c>
      <c r="F2109" s="32" t="s">
        <v>2575</v>
      </c>
      <c r="G2109" s="49" t="s">
        <v>698</v>
      </c>
      <c r="H2109" s="49" t="s">
        <v>699</v>
      </c>
      <c r="I2109" s="49" t="s">
        <v>700</v>
      </c>
      <c r="J2109" s="49">
        <v>1</v>
      </c>
      <c r="K2109" s="49">
        <v>240</v>
      </c>
      <c r="L2109" s="49">
        <v>240</v>
      </c>
      <c r="M2109" s="49">
        <v>242</v>
      </c>
      <c r="N2109" s="49">
        <v>5603149000</v>
      </c>
      <c r="O2109" s="49">
        <v>600</v>
      </c>
      <c r="Q2109" s="49">
        <v>768</v>
      </c>
      <c r="R2109" s="49">
        <v>439.8</v>
      </c>
      <c r="S2109" s="49">
        <v>0.84440000000000004</v>
      </c>
      <c r="T2109" s="49">
        <v>327.36</v>
      </c>
      <c r="U2109" s="49" t="s">
        <v>1979</v>
      </c>
      <c r="V2109" s="49" t="s">
        <v>716</v>
      </c>
      <c r="X2109" s="49" t="s">
        <v>698</v>
      </c>
      <c r="Y2109" s="49" t="s">
        <v>699</v>
      </c>
    </row>
    <row r="2110" spans="1:25" ht="12" customHeight="1">
      <c r="A2110" s="7" t="s">
        <v>1977</v>
      </c>
      <c r="C2110" s="57" t="e">
        <f>_xlfn.XLOOKUP(F2110,truck_and_mark!B:B,truck_and_mark!A:A)</f>
        <v>#N/A</v>
      </c>
      <c r="F2110" s="32" t="s">
        <v>2576</v>
      </c>
      <c r="G2110" s="49" t="s">
        <v>698</v>
      </c>
      <c r="H2110" s="49" t="s">
        <v>699</v>
      </c>
      <c r="I2110" s="49" t="s">
        <v>700</v>
      </c>
      <c r="J2110" s="49">
        <v>1</v>
      </c>
      <c r="K2110" s="49">
        <v>240</v>
      </c>
      <c r="L2110" s="49">
        <v>240</v>
      </c>
      <c r="M2110" s="49">
        <v>242</v>
      </c>
      <c r="N2110" s="49">
        <v>5603149000</v>
      </c>
      <c r="O2110" s="49">
        <v>600</v>
      </c>
      <c r="Q2110" s="49">
        <v>768</v>
      </c>
      <c r="R2110" s="49">
        <v>439.8</v>
      </c>
      <c r="S2110" s="49">
        <v>0.84440000000000004</v>
      </c>
      <c r="T2110" s="49">
        <v>327.36</v>
      </c>
      <c r="U2110" s="49" t="s">
        <v>1979</v>
      </c>
      <c r="V2110" s="49" t="s">
        <v>716</v>
      </c>
      <c r="X2110" s="49" t="s">
        <v>698</v>
      </c>
      <c r="Y2110" s="49" t="s">
        <v>699</v>
      </c>
    </row>
    <row r="2111" spans="1:25" ht="12" customHeight="1">
      <c r="A2111" s="7" t="s">
        <v>1977</v>
      </c>
      <c r="C2111" s="57" t="e">
        <f>_xlfn.XLOOKUP(F2111,truck_and_mark!B:B,truck_and_mark!A:A)</f>
        <v>#N/A</v>
      </c>
      <c r="F2111" s="32" t="s">
        <v>2577</v>
      </c>
      <c r="G2111" s="49" t="s">
        <v>698</v>
      </c>
      <c r="H2111" s="49" t="s">
        <v>699</v>
      </c>
      <c r="I2111" s="49" t="s">
        <v>700</v>
      </c>
      <c r="J2111" s="49">
        <v>1</v>
      </c>
      <c r="K2111" s="49">
        <v>240</v>
      </c>
      <c r="L2111" s="49">
        <v>240</v>
      </c>
      <c r="M2111" s="49">
        <v>242</v>
      </c>
      <c r="N2111" s="49">
        <v>5603149000</v>
      </c>
      <c r="O2111" s="49">
        <v>600</v>
      </c>
      <c r="Q2111" s="49">
        <v>768</v>
      </c>
      <c r="R2111" s="49">
        <v>439.8</v>
      </c>
      <c r="S2111" s="49">
        <v>0.84440000000000004</v>
      </c>
      <c r="T2111" s="49">
        <v>327.36</v>
      </c>
      <c r="U2111" s="49" t="s">
        <v>1979</v>
      </c>
      <c r="V2111" s="49" t="s">
        <v>716</v>
      </c>
      <c r="X2111" s="49" t="s">
        <v>698</v>
      </c>
      <c r="Y2111" s="49" t="s">
        <v>699</v>
      </c>
    </row>
    <row r="2112" spans="1:25" ht="12" customHeight="1">
      <c r="A2112" s="7" t="s">
        <v>1977</v>
      </c>
      <c r="C2112" s="57" t="e">
        <f>_xlfn.XLOOKUP(F2112,truck_and_mark!B:B,truck_and_mark!A:A)</f>
        <v>#N/A</v>
      </c>
      <c r="F2112" s="32" t="s">
        <v>2578</v>
      </c>
      <c r="G2112" s="49" t="s">
        <v>698</v>
      </c>
      <c r="H2112" s="49" t="s">
        <v>699</v>
      </c>
      <c r="I2112" s="49" t="s">
        <v>700</v>
      </c>
      <c r="J2112" s="49">
        <v>1</v>
      </c>
      <c r="K2112" s="49">
        <v>240</v>
      </c>
      <c r="L2112" s="49">
        <v>240</v>
      </c>
      <c r="M2112" s="49">
        <v>242</v>
      </c>
      <c r="N2112" s="49">
        <v>5603149000</v>
      </c>
      <c r="O2112" s="49">
        <v>600</v>
      </c>
      <c r="Q2112" s="49">
        <v>768</v>
      </c>
      <c r="R2112" s="49">
        <v>439.8</v>
      </c>
      <c r="S2112" s="49">
        <v>0.84440000000000004</v>
      </c>
      <c r="T2112" s="49">
        <v>327.36</v>
      </c>
      <c r="U2112" s="49" t="s">
        <v>1979</v>
      </c>
      <c r="V2112" s="49" t="s">
        <v>716</v>
      </c>
      <c r="X2112" s="49" t="s">
        <v>698</v>
      </c>
      <c r="Y2112" s="49" t="s">
        <v>699</v>
      </c>
    </row>
    <row r="2113" spans="1:25" ht="12" customHeight="1">
      <c r="A2113" s="7" t="s">
        <v>1977</v>
      </c>
      <c r="C2113" s="57" t="e">
        <f>_xlfn.XLOOKUP(F2113,truck_and_mark!B:B,truck_and_mark!A:A)</f>
        <v>#N/A</v>
      </c>
      <c r="F2113" s="32" t="s">
        <v>2579</v>
      </c>
      <c r="G2113" s="49" t="s">
        <v>698</v>
      </c>
      <c r="H2113" s="49" t="s">
        <v>699</v>
      </c>
      <c r="I2113" s="49" t="s">
        <v>700</v>
      </c>
      <c r="J2113" s="49">
        <v>1</v>
      </c>
      <c r="K2113" s="49">
        <v>240</v>
      </c>
      <c r="L2113" s="49">
        <v>240</v>
      </c>
      <c r="M2113" s="49">
        <v>242</v>
      </c>
      <c r="N2113" s="49">
        <v>5603149000</v>
      </c>
      <c r="O2113" s="49">
        <v>600</v>
      </c>
      <c r="Q2113" s="49">
        <v>768</v>
      </c>
      <c r="R2113" s="49">
        <v>439.8</v>
      </c>
      <c r="S2113" s="49">
        <v>0.84440000000000004</v>
      </c>
      <c r="T2113" s="49">
        <v>327.36</v>
      </c>
      <c r="U2113" s="49" t="s">
        <v>1979</v>
      </c>
      <c r="V2113" s="49" t="s">
        <v>716</v>
      </c>
      <c r="X2113" s="49" t="s">
        <v>698</v>
      </c>
      <c r="Y2113" s="49" t="s">
        <v>699</v>
      </c>
    </row>
    <row r="2114" spans="1:25" ht="12" customHeight="1">
      <c r="A2114" s="7" t="s">
        <v>1977</v>
      </c>
      <c r="C2114" s="57" t="e">
        <f>_xlfn.XLOOKUP(F2114,truck_and_mark!B:B,truck_and_mark!A:A)</f>
        <v>#N/A</v>
      </c>
      <c r="F2114" s="32" t="s">
        <v>2580</v>
      </c>
      <c r="G2114" s="49" t="s">
        <v>698</v>
      </c>
      <c r="H2114" s="49" t="s">
        <v>699</v>
      </c>
      <c r="I2114" s="49" t="s">
        <v>700</v>
      </c>
      <c r="J2114" s="49">
        <v>1</v>
      </c>
      <c r="K2114" s="49">
        <v>240</v>
      </c>
      <c r="L2114" s="49">
        <v>240</v>
      </c>
      <c r="M2114" s="49">
        <v>242</v>
      </c>
      <c r="N2114" s="49">
        <v>5603149000</v>
      </c>
      <c r="O2114" s="49">
        <v>600</v>
      </c>
      <c r="Q2114" s="49">
        <v>768</v>
      </c>
      <c r="R2114" s="49">
        <v>439.8</v>
      </c>
      <c r="S2114" s="49">
        <v>0.84440000000000004</v>
      </c>
      <c r="T2114" s="49">
        <v>327.36</v>
      </c>
      <c r="U2114" s="49" t="s">
        <v>1979</v>
      </c>
      <c r="V2114" s="49" t="s">
        <v>716</v>
      </c>
      <c r="X2114" s="49" t="s">
        <v>698</v>
      </c>
      <c r="Y2114" s="49" t="s">
        <v>699</v>
      </c>
    </row>
    <row r="2115" spans="1:25" ht="12" customHeight="1">
      <c r="A2115" s="7" t="s">
        <v>1977</v>
      </c>
      <c r="C2115" s="57" t="e">
        <f>_xlfn.XLOOKUP(F2115,truck_and_mark!B:B,truck_and_mark!A:A)</f>
        <v>#N/A</v>
      </c>
      <c r="F2115" s="32" t="s">
        <v>2581</v>
      </c>
      <c r="G2115" s="49" t="s">
        <v>698</v>
      </c>
      <c r="H2115" s="49" t="s">
        <v>699</v>
      </c>
      <c r="I2115" s="49" t="s">
        <v>700</v>
      </c>
      <c r="J2115" s="49">
        <v>1</v>
      </c>
      <c r="K2115" s="49">
        <v>240</v>
      </c>
      <c r="L2115" s="49">
        <v>240</v>
      </c>
      <c r="M2115" s="49">
        <v>242</v>
      </c>
      <c r="N2115" s="49">
        <v>5603149000</v>
      </c>
      <c r="O2115" s="49">
        <v>600</v>
      </c>
      <c r="Q2115" s="49">
        <v>768</v>
      </c>
      <c r="R2115" s="49">
        <v>439.8</v>
      </c>
      <c r="S2115" s="49">
        <v>0.84440000000000004</v>
      </c>
      <c r="T2115" s="49">
        <v>327.36</v>
      </c>
      <c r="U2115" s="49" t="s">
        <v>1979</v>
      </c>
      <c r="V2115" s="49" t="s">
        <v>716</v>
      </c>
      <c r="X2115" s="49" t="s">
        <v>698</v>
      </c>
      <c r="Y2115" s="49" t="s">
        <v>699</v>
      </c>
    </row>
    <row r="2116" spans="1:25" ht="12" customHeight="1">
      <c r="A2116" s="7" t="s">
        <v>1977</v>
      </c>
      <c r="C2116" s="57" t="e">
        <f>_xlfn.XLOOKUP(F2116,truck_and_mark!B:B,truck_and_mark!A:A)</f>
        <v>#N/A</v>
      </c>
      <c r="F2116" s="32" t="s">
        <v>2582</v>
      </c>
      <c r="G2116" s="49" t="s">
        <v>698</v>
      </c>
      <c r="H2116" s="49" t="s">
        <v>699</v>
      </c>
      <c r="I2116" s="49" t="s">
        <v>700</v>
      </c>
      <c r="J2116" s="49">
        <v>1</v>
      </c>
      <c r="K2116" s="49">
        <v>240</v>
      </c>
      <c r="L2116" s="49">
        <v>240</v>
      </c>
      <c r="M2116" s="49">
        <v>242</v>
      </c>
      <c r="N2116" s="49">
        <v>5603149000</v>
      </c>
      <c r="O2116" s="49">
        <v>600</v>
      </c>
      <c r="Q2116" s="49">
        <v>768</v>
      </c>
      <c r="R2116" s="49">
        <v>439.8</v>
      </c>
      <c r="S2116" s="49">
        <v>0.84440000000000004</v>
      </c>
      <c r="T2116" s="49">
        <v>327.36</v>
      </c>
      <c r="U2116" s="49" t="s">
        <v>1979</v>
      </c>
      <c r="V2116" s="49" t="s">
        <v>716</v>
      </c>
      <c r="X2116" s="49" t="s">
        <v>698</v>
      </c>
      <c r="Y2116" s="49" t="s">
        <v>699</v>
      </c>
    </row>
    <row r="2117" spans="1:25" ht="12" customHeight="1">
      <c r="A2117" s="7" t="s">
        <v>1977</v>
      </c>
      <c r="C2117" s="57" t="e">
        <f>_xlfn.XLOOKUP(F2117,truck_and_mark!B:B,truck_and_mark!A:A)</f>
        <v>#N/A</v>
      </c>
      <c r="F2117" s="32" t="s">
        <v>2583</v>
      </c>
      <c r="G2117" s="49" t="s">
        <v>698</v>
      </c>
      <c r="H2117" s="49" t="s">
        <v>699</v>
      </c>
      <c r="I2117" s="49" t="s">
        <v>700</v>
      </c>
      <c r="J2117" s="49">
        <v>1</v>
      </c>
      <c r="K2117" s="49">
        <v>240</v>
      </c>
      <c r="L2117" s="49">
        <v>240</v>
      </c>
      <c r="M2117" s="49">
        <v>242</v>
      </c>
      <c r="N2117" s="49">
        <v>5603149000</v>
      </c>
      <c r="O2117" s="49">
        <v>600</v>
      </c>
      <c r="Q2117" s="49">
        <v>768</v>
      </c>
      <c r="R2117" s="49">
        <v>439.8</v>
      </c>
      <c r="S2117" s="49">
        <v>0.84440000000000004</v>
      </c>
      <c r="T2117" s="49">
        <v>327.36</v>
      </c>
      <c r="U2117" s="49" t="s">
        <v>1979</v>
      </c>
      <c r="V2117" s="49" t="s">
        <v>716</v>
      </c>
      <c r="X2117" s="49" t="s">
        <v>698</v>
      </c>
      <c r="Y2117" s="49" t="s">
        <v>699</v>
      </c>
    </row>
    <row r="2118" spans="1:25" ht="12" customHeight="1">
      <c r="A2118" s="7" t="s">
        <v>1977</v>
      </c>
      <c r="C2118" s="57" t="e">
        <f>_xlfn.XLOOKUP(F2118,truck_and_mark!B:B,truck_and_mark!A:A)</f>
        <v>#N/A</v>
      </c>
      <c r="F2118" s="32" t="s">
        <v>2584</v>
      </c>
      <c r="G2118" s="49" t="s">
        <v>698</v>
      </c>
      <c r="H2118" s="49" t="s">
        <v>699</v>
      </c>
      <c r="I2118" s="49" t="s">
        <v>700</v>
      </c>
      <c r="J2118" s="49">
        <v>1</v>
      </c>
      <c r="K2118" s="49">
        <v>240</v>
      </c>
      <c r="L2118" s="49">
        <v>240</v>
      </c>
      <c r="M2118" s="49">
        <v>242</v>
      </c>
      <c r="N2118" s="49">
        <v>5603149000</v>
      </c>
      <c r="O2118" s="49">
        <v>600</v>
      </c>
      <c r="Q2118" s="49">
        <v>768</v>
      </c>
      <c r="R2118" s="49">
        <v>439.8</v>
      </c>
      <c r="S2118" s="49">
        <v>0.84440000000000004</v>
      </c>
      <c r="T2118" s="49">
        <v>327.36</v>
      </c>
      <c r="U2118" s="49" t="s">
        <v>1979</v>
      </c>
      <c r="V2118" s="49" t="s">
        <v>716</v>
      </c>
      <c r="X2118" s="49" t="s">
        <v>698</v>
      </c>
      <c r="Y2118" s="49" t="s">
        <v>699</v>
      </c>
    </row>
    <row r="2119" spans="1:25" ht="12" customHeight="1">
      <c r="A2119" s="7" t="s">
        <v>1977</v>
      </c>
      <c r="C2119" s="57" t="e">
        <f>_xlfn.XLOOKUP(F2119,truck_and_mark!B:B,truck_and_mark!A:A)</f>
        <v>#N/A</v>
      </c>
      <c r="F2119" s="32" t="s">
        <v>2585</v>
      </c>
      <c r="G2119" s="49" t="s">
        <v>698</v>
      </c>
      <c r="H2119" s="49" t="s">
        <v>699</v>
      </c>
      <c r="I2119" s="49" t="s">
        <v>700</v>
      </c>
      <c r="J2119" s="49">
        <v>1</v>
      </c>
      <c r="K2119" s="49">
        <v>240</v>
      </c>
      <c r="L2119" s="49">
        <v>240</v>
      </c>
      <c r="M2119" s="49">
        <v>242</v>
      </c>
      <c r="N2119" s="49">
        <v>5603149000</v>
      </c>
      <c r="O2119" s="49">
        <v>600</v>
      </c>
      <c r="Q2119" s="49">
        <v>768</v>
      </c>
      <c r="R2119" s="49">
        <v>439.8</v>
      </c>
      <c r="S2119" s="49">
        <v>0.84440000000000004</v>
      </c>
      <c r="T2119" s="49">
        <v>327.36</v>
      </c>
      <c r="U2119" s="49" t="s">
        <v>1979</v>
      </c>
      <c r="V2119" s="49" t="s">
        <v>716</v>
      </c>
      <c r="X2119" s="49" t="s">
        <v>698</v>
      </c>
      <c r="Y2119" s="49" t="s">
        <v>699</v>
      </c>
    </row>
    <row r="2120" spans="1:25" ht="12" customHeight="1">
      <c r="A2120" s="7" t="s">
        <v>1977</v>
      </c>
      <c r="C2120" s="57" t="e">
        <f>_xlfn.XLOOKUP(F2120,truck_and_mark!B:B,truck_and_mark!A:A)</f>
        <v>#N/A</v>
      </c>
      <c r="F2120" s="32" t="s">
        <v>2586</v>
      </c>
      <c r="G2120" s="49" t="s">
        <v>698</v>
      </c>
      <c r="H2120" s="49" t="s">
        <v>699</v>
      </c>
      <c r="I2120" s="49" t="s">
        <v>700</v>
      </c>
      <c r="J2120" s="49">
        <v>1</v>
      </c>
      <c r="K2120" s="49">
        <v>240</v>
      </c>
      <c r="L2120" s="49">
        <v>240</v>
      </c>
      <c r="M2120" s="49">
        <v>242</v>
      </c>
      <c r="N2120" s="49">
        <v>5603149000</v>
      </c>
      <c r="O2120" s="49">
        <v>600</v>
      </c>
      <c r="Q2120" s="49">
        <v>768</v>
      </c>
      <c r="R2120" s="49">
        <v>439.8</v>
      </c>
      <c r="S2120" s="49">
        <v>0.84440000000000004</v>
      </c>
      <c r="T2120" s="49">
        <v>327.36</v>
      </c>
      <c r="U2120" s="49" t="s">
        <v>1979</v>
      </c>
      <c r="V2120" s="49" t="s">
        <v>716</v>
      </c>
      <c r="X2120" s="49" t="s">
        <v>698</v>
      </c>
      <c r="Y2120" s="49" t="s">
        <v>699</v>
      </c>
    </row>
    <row r="2121" spans="1:25" ht="12" customHeight="1">
      <c r="A2121" s="7" t="s">
        <v>1977</v>
      </c>
      <c r="C2121" s="57" t="e">
        <f>_xlfn.XLOOKUP(F2121,truck_and_mark!B:B,truck_and_mark!A:A)</f>
        <v>#N/A</v>
      </c>
      <c r="F2121" s="32" t="s">
        <v>2587</v>
      </c>
      <c r="G2121" s="49" t="s">
        <v>698</v>
      </c>
      <c r="H2121" s="49" t="s">
        <v>699</v>
      </c>
      <c r="I2121" s="49" t="s">
        <v>700</v>
      </c>
      <c r="J2121" s="49">
        <v>1</v>
      </c>
      <c r="K2121" s="49">
        <v>240</v>
      </c>
      <c r="L2121" s="49">
        <v>240</v>
      </c>
      <c r="M2121" s="49">
        <v>242</v>
      </c>
      <c r="N2121" s="49">
        <v>5603149000</v>
      </c>
      <c r="O2121" s="49">
        <v>600</v>
      </c>
      <c r="Q2121" s="49">
        <v>768</v>
      </c>
      <c r="R2121" s="49">
        <v>439.8</v>
      </c>
      <c r="S2121" s="49">
        <v>0.84440000000000004</v>
      </c>
      <c r="T2121" s="49">
        <v>327.36</v>
      </c>
      <c r="U2121" s="49" t="s">
        <v>1979</v>
      </c>
      <c r="V2121" s="49" t="s">
        <v>716</v>
      </c>
      <c r="X2121" s="49" t="s">
        <v>698</v>
      </c>
      <c r="Y2121" s="49" t="s">
        <v>699</v>
      </c>
    </row>
    <row r="2122" spans="1:25" ht="12" customHeight="1">
      <c r="A2122" s="7" t="s">
        <v>1977</v>
      </c>
      <c r="C2122" s="57" t="e">
        <f>_xlfn.XLOOKUP(F2122,truck_and_mark!B:B,truck_and_mark!A:A)</f>
        <v>#N/A</v>
      </c>
      <c r="F2122" s="32" t="s">
        <v>2588</v>
      </c>
      <c r="G2122" s="49" t="s">
        <v>698</v>
      </c>
      <c r="H2122" s="49" t="s">
        <v>699</v>
      </c>
      <c r="I2122" s="49" t="s">
        <v>700</v>
      </c>
      <c r="J2122" s="49">
        <v>1</v>
      </c>
      <c r="K2122" s="49">
        <v>240</v>
      </c>
      <c r="L2122" s="49">
        <v>240</v>
      </c>
      <c r="M2122" s="49">
        <v>242</v>
      </c>
      <c r="N2122" s="49">
        <v>5603149000</v>
      </c>
      <c r="O2122" s="49">
        <v>600</v>
      </c>
      <c r="Q2122" s="49">
        <v>768</v>
      </c>
      <c r="R2122" s="49">
        <v>439.8</v>
      </c>
      <c r="S2122" s="49">
        <v>0.84440000000000004</v>
      </c>
      <c r="T2122" s="49">
        <v>327.36</v>
      </c>
      <c r="U2122" s="49" t="s">
        <v>1979</v>
      </c>
      <c r="V2122" s="49" t="s">
        <v>716</v>
      </c>
      <c r="X2122" s="49" t="s">
        <v>698</v>
      </c>
      <c r="Y2122" s="49" t="s">
        <v>699</v>
      </c>
    </row>
    <row r="2123" spans="1:25" ht="12" customHeight="1">
      <c r="A2123" s="7" t="s">
        <v>1977</v>
      </c>
      <c r="C2123" s="57" t="e">
        <f>_xlfn.XLOOKUP(F2123,truck_and_mark!B:B,truck_and_mark!A:A)</f>
        <v>#N/A</v>
      </c>
      <c r="F2123" s="32" t="s">
        <v>2589</v>
      </c>
      <c r="G2123" s="49" t="s">
        <v>698</v>
      </c>
      <c r="H2123" s="49" t="s">
        <v>699</v>
      </c>
      <c r="I2123" s="49" t="s">
        <v>700</v>
      </c>
      <c r="J2123" s="49">
        <v>1</v>
      </c>
      <c r="K2123" s="49">
        <v>240</v>
      </c>
      <c r="L2123" s="49">
        <v>240</v>
      </c>
      <c r="M2123" s="49">
        <v>242</v>
      </c>
      <c r="N2123" s="49">
        <v>5603149000</v>
      </c>
      <c r="O2123" s="49">
        <v>600</v>
      </c>
      <c r="Q2123" s="49">
        <v>768</v>
      </c>
      <c r="R2123" s="49">
        <v>439.8</v>
      </c>
      <c r="S2123" s="49">
        <v>0.84440000000000004</v>
      </c>
      <c r="T2123" s="49">
        <v>327.36</v>
      </c>
      <c r="U2123" s="49" t="s">
        <v>1979</v>
      </c>
      <c r="V2123" s="49" t="s">
        <v>716</v>
      </c>
      <c r="X2123" s="49" t="s">
        <v>698</v>
      </c>
      <c r="Y2123" s="49" t="s">
        <v>699</v>
      </c>
    </row>
    <row r="2124" spans="1:25" ht="12" customHeight="1">
      <c r="A2124" s="7" t="s">
        <v>1977</v>
      </c>
      <c r="C2124" s="57" t="e">
        <f>_xlfn.XLOOKUP(F2124,truck_and_mark!B:B,truck_and_mark!A:A)</f>
        <v>#N/A</v>
      </c>
      <c r="F2124" s="32" t="s">
        <v>2590</v>
      </c>
      <c r="G2124" s="49" t="s">
        <v>698</v>
      </c>
      <c r="H2124" s="49" t="s">
        <v>699</v>
      </c>
      <c r="I2124" s="49" t="s">
        <v>700</v>
      </c>
      <c r="J2124" s="49">
        <v>1</v>
      </c>
      <c r="K2124" s="49">
        <v>240</v>
      </c>
      <c r="L2124" s="49">
        <v>240</v>
      </c>
      <c r="M2124" s="49">
        <v>242</v>
      </c>
      <c r="N2124" s="49">
        <v>5603149000</v>
      </c>
      <c r="O2124" s="49">
        <v>600</v>
      </c>
      <c r="Q2124" s="49">
        <v>768</v>
      </c>
      <c r="R2124" s="49">
        <v>439.8</v>
      </c>
      <c r="S2124" s="49">
        <v>0.84440000000000004</v>
      </c>
      <c r="T2124" s="49">
        <v>327.36</v>
      </c>
      <c r="U2124" s="49" t="s">
        <v>1979</v>
      </c>
      <c r="V2124" s="49" t="s">
        <v>716</v>
      </c>
      <c r="X2124" s="49" t="s">
        <v>698</v>
      </c>
      <c r="Y2124" s="49" t="s">
        <v>699</v>
      </c>
    </row>
    <row r="2125" spans="1:25" ht="12" customHeight="1">
      <c r="A2125" s="7" t="s">
        <v>1977</v>
      </c>
      <c r="C2125" s="57" t="e">
        <f>_xlfn.XLOOKUP(F2125,truck_and_mark!B:B,truck_and_mark!A:A)</f>
        <v>#N/A</v>
      </c>
      <c r="F2125" s="32" t="s">
        <v>2591</v>
      </c>
      <c r="G2125" s="49" t="s">
        <v>698</v>
      </c>
      <c r="H2125" s="49" t="s">
        <v>699</v>
      </c>
      <c r="I2125" s="49" t="s">
        <v>700</v>
      </c>
      <c r="J2125" s="49">
        <v>1</v>
      </c>
      <c r="K2125" s="49">
        <v>240</v>
      </c>
      <c r="L2125" s="49">
        <v>240</v>
      </c>
      <c r="M2125" s="49">
        <v>242</v>
      </c>
      <c r="N2125" s="49">
        <v>5603149000</v>
      </c>
      <c r="O2125" s="49">
        <v>600</v>
      </c>
      <c r="Q2125" s="49">
        <v>768</v>
      </c>
      <c r="R2125" s="49">
        <v>439.8</v>
      </c>
      <c r="S2125" s="49">
        <v>0.84440000000000004</v>
      </c>
      <c r="T2125" s="49">
        <v>327.36</v>
      </c>
      <c r="U2125" s="49" t="s">
        <v>1979</v>
      </c>
      <c r="V2125" s="49" t="s">
        <v>716</v>
      </c>
      <c r="X2125" s="49" t="s">
        <v>698</v>
      </c>
      <c r="Y2125" s="49" t="s">
        <v>699</v>
      </c>
    </row>
    <row r="2126" spans="1:25" ht="12" customHeight="1">
      <c r="A2126" s="7" t="s">
        <v>1977</v>
      </c>
      <c r="C2126" s="57" t="e">
        <f>_xlfn.XLOOKUP(F2126,truck_and_mark!B:B,truck_and_mark!A:A)</f>
        <v>#N/A</v>
      </c>
      <c r="F2126" s="32" t="s">
        <v>2592</v>
      </c>
      <c r="G2126" s="49" t="s">
        <v>698</v>
      </c>
      <c r="H2126" s="49" t="s">
        <v>699</v>
      </c>
      <c r="I2126" s="49" t="s">
        <v>700</v>
      </c>
      <c r="J2126" s="49">
        <v>1</v>
      </c>
      <c r="K2126" s="49">
        <v>240</v>
      </c>
      <c r="L2126" s="49">
        <v>240</v>
      </c>
      <c r="M2126" s="49">
        <v>242</v>
      </c>
      <c r="N2126" s="49">
        <v>5603149000</v>
      </c>
      <c r="O2126" s="49">
        <v>600</v>
      </c>
      <c r="Q2126" s="49">
        <v>768</v>
      </c>
      <c r="R2126" s="49">
        <v>439.8</v>
      </c>
      <c r="S2126" s="49">
        <v>0.84440000000000004</v>
      </c>
      <c r="T2126" s="49">
        <v>327.36</v>
      </c>
      <c r="U2126" s="49" t="s">
        <v>1979</v>
      </c>
      <c r="V2126" s="49" t="s">
        <v>716</v>
      </c>
      <c r="X2126" s="49" t="s">
        <v>698</v>
      </c>
      <c r="Y2126" s="49" t="s">
        <v>699</v>
      </c>
    </row>
    <row r="2127" spans="1:25" ht="12" customHeight="1">
      <c r="A2127" s="7" t="s">
        <v>1977</v>
      </c>
      <c r="C2127" s="57" t="e">
        <f>_xlfn.XLOOKUP(F2127,truck_and_mark!B:B,truck_and_mark!A:A)</f>
        <v>#N/A</v>
      </c>
      <c r="F2127" s="32" t="s">
        <v>2593</v>
      </c>
      <c r="G2127" s="49" t="s">
        <v>698</v>
      </c>
      <c r="H2127" s="49" t="s">
        <v>699</v>
      </c>
      <c r="I2127" s="49" t="s">
        <v>700</v>
      </c>
      <c r="J2127" s="49">
        <v>1</v>
      </c>
      <c r="K2127" s="49">
        <v>240</v>
      </c>
      <c r="L2127" s="49">
        <v>240</v>
      </c>
      <c r="M2127" s="49">
        <v>242</v>
      </c>
      <c r="N2127" s="49">
        <v>5603149000</v>
      </c>
      <c r="O2127" s="49">
        <v>600</v>
      </c>
      <c r="Q2127" s="49">
        <v>768</v>
      </c>
      <c r="R2127" s="49">
        <v>439.8</v>
      </c>
      <c r="S2127" s="49">
        <v>0.84440000000000004</v>
      </c>
      <c r="T2127" s="49">
        <v>327.36</v>
      </c>
      <c r="U2127" s="49" t="s">
        <v>1979</v>
      </c>
      <c r="V2127" s="49" t="s">
        <v>716</v>
      </c>
      <c r="X2127" s="49" t="s">
        <v>698</v>
      </c>
      <c r="Y2127" s="49" t="s">
        <v>699</v>
      </c>
    </row>
    <row r="2128" spans="1:25" ht="12" customHeight="1">
      <c r="A2128" s="7" t="s">
        <v>1977</v>
      </c>
      <c r="C2128" s="57" t="e">
        <f>_xlfn.XLOOKUP(F2128,truck_and_mark!B:B,truck_and_mark!A:A)</f>
        <v>#N/A</v>
      </c>
      <c r="F2128" s="32" t="s">
        <v>2594</v>
      </c>
      <c r="G2128" s="49" t="s">
        <v>698</v>
      </c>
      <c r="H2128" s="49" t="s">
        <v>699</v>
      </c>
      <c r="I2128" s="49" t="s">
        <v>700</v>
      </c>
      <c r="J2128" s="49">
        <v>1</v>
      </c>
      <c r="K2128" s="49">
        <v>240</v>
      </c>
      <c r="L2128" s="49">
        <v>240</v>
      </c>
      <c r="M2128" s="49">
        <v>242</v>
      </c>
      <c r="N2128" s="49">
        <v>5603149000</v>
      </c>
      <c r="O2128" s="49">
        <v>600</v>
      </c>
      <c r="Q2128" s="49">
        <v>768</v>
      </c>
      <c r="R2128" s="49">
        <v>439.8</v>
      </c>
      <c r="S2128" s="49">
        <v>0.84440000000000004</v>
      </c>
      <c r="T2128" s="49">
        <v>327.36</v>
      </c>
      <c r="U2128" s="49" t="s">
        <v>1979</v>
      </c>
      <c r="V2128" s="49" t="s">
        <v>716</v>
      </c>
      <c r="X2128" s="49" t="s">
        <v>698</v>
      </c>
      <c r="Y2128" s="49" t="s">
        <v>699</v>
      </c>
    </row>
    <row r="2129" spans="1:25" ht="12" customHeight="1">
      <c r="A2129" s="7" t="s">
        <v>1977</v>
      </c>
      <c r="C2129" s="57" t="e">
        <f>_xlfn.XLOOKUP(F2129,truck_and_mark!B:B,truck_and_mark!A:A)</f>
        <v>#N/A</v>
      </c>
      <c r="F2129" s="32" t="s">
        <v>2595</v>
      </c>
      <c r="G2129" s="49" t="s">
        <v>698</v>
      </c>
      <c r="H2129" s="49" t="s">
        <v>699</v>
      </c>
      <c r="I2129" s="49" t="s">
        <v>700</v>
      </c>
      <c r="J2129" s="49">
        <v>1</v>
      </c>
      <c r="K2129" s="49">
        <v>240</v>
      </c>
      <c r="L2129" s="49">
        <v>240</v>
      </c>
      <c r="M2129" s="49">
        <v>242</v>
      </c>
      <c r="N2129" s="49">
        <v>5603149000</v>
      </c>
      <c r="O2129" s="49">
        <v>600</v>
      </c>
      <c r="Q2129" s="49">
        <v>768</v>
      </c>
      <c r="R2129" s="49">
        <v>439.8</v>
      </c>
      <c r="S2129" s="49">
        <v>0.84440000000000004</v>
      </c>
      <c r="T2129" s="49">
        <v>327.36</v>
      </c>
      <c r="U2129" s="49" t="s">
        <v>1979</v>
      </c>
      <c r="V2129" s="49" t="s">
        <v>716</v>
      </c>
      <c r="X2129" s="49" t="s">
        <v>698</v>
      </c>
      <c r="Y2129" s="49" t="s">
        <v>699</v>
      </c>
    </row>
    <row r="2130" spans="1:25" ht="12" customHeight="1">
      <c r="A2130" s="7" t="s">
        <v>1977</v>
      </c>
      <c r="C2130" s="57" t="e">
        <f>_xlfn.XLOOKUP(F2130,truck_and_mark!B:B,truck_and_mark!A:A)</f>
        <v>#N/A</v>
      </c>
      <c r="F2130" s="32" t="s">
        <v>2596</v>
      </c>
      <c r="G2130" s="49" t="s">
        <v>698</v>
      </c>
      <c r="H2130" s="49" t="s">
        <v>699</v>
      </c>
      <c r="I2130" s="49" t="s">
        <v>700</v>
      </c>
      <c r="J2130" s="49">
        <v>1</v>
      </c>
      <c r="K2130" s="49">
        <v>240</v>
      </c>
      <c r="L2130" s="49">
        <v>240</v>
      </c>
      <c r="M2130" s="49">
        <v>242</v>
      </c>
      <c r="N2130" s="49">
        <v>5603149000</v>
      </c>
      <c r="O2130" s="49">
        <v>600</v>
      </c>
      <c r="Q2130" s="49">
        <v>768</v>
      </c>
      <c r="R2130" s="49">
        <v>439.8</v>
      </c>
      <c r="S2130" s="49">
        <v>0.84440000000000004</v>
      </c>
      <c r="T2130" s="49">
        <v>327.36</v>
      </c>
      <c r="U2130" s="49" t="s">
        <v>1979</v>
      </c>
      <c r="V2130" s="49" t="s">
        <v>716</v>
      </c>
      <c r="X2130" s="49" t="s">
        <v>698</v>
      </c>
      <c r="Y2130" s="49" t="s">
        <v>699</v>
      </c>
    </row>
    <row r="2131" spans="1:25" ht="12" customHeight="1">
      <c r="A2131" s="7" t="s">
        <v>1977</v>
      </c>
      <c r="C2131" s="57" t="e">
        <f>_xlfn.XLOOKUP(F2131,truck_and_mark!B:B,truck_and_mark!A:A)</f>
        <v>#N/A</v>
      </c>
      <c r="F2131" s="32" t="s">
        <v>2597</v>
      </c>
      <c r="G2131" s="49" t="s">
        <v>698</v>
      </c>
      <c r="H2131" s="49" t="s">
        <v>699</v>
      </c>
      <c r="I2131" s="49" t="s">
        <v>700</v>
      </c>
      <c r="J2131" s="49">
        <v>1</v>
      </c>
      <c r="K2131" s="49">
        <v>240</v>
      </c>
      <c r="L2131" s="49">
        <v>240</v>
      </c>
      <c r="M2131" s="49">
        <v>242</v>
      </c>
      <c r="N2131" s="49">
        <v>5603149000</v>
      </c>
      <c r="O2131" s="49">
        <v>600</v>
      </c>
      <c r="Q2131" s="49">
        <v>768</v>
      </c>
      <c r="R2131" s="49">
        <v>439.8</v>
      </c>
      <c r="S2131" s="49">
        <v>0.84440000000000004</v>
      </c>
      <c r="T2131" s="49">
        <v>327.36</v>
      </c>
      <c r="U2131" s="49" t="s">
        <v>1979</v>
      </c>
      <c r="V2131" s="49" t="s">
        <v>716</v>
      </c>
      <c r="X2131" s="49" t="s">
        <v>698</v>
      </c>
      <c r="Y2131" s="49" t="s">
        <v>699</v>
      </c>
    </row>
    <row r="2132" spans="1:25" ht="12" customHeight="1">
      <c r="A2132" s="7" t="s">
        <v>1977</v>
      </c>
      <c r="C2132" s="57" t="e">
        <f>_xlfn.XLOOKUP(F2132,truck_and_mark!B:B,truck_and_mark!A:A)</f>
        <v>#N/A</v>
      </c>
      <c r="F2132" s="32" t="s">
        <v>2598</v>
      </c>
      <c r="G2132" s="49" t="s">
        <v>698</v>
      </c>
      <c r="H2132" s="49" t="s">
        <v>699</v>
      </c>
      <c r="I2132" s="49" t="s">
        <v>700</v>
      </c>
      <c r="J2132" s="49">
        <v>1</v>
      </c>
      <c r="K2132" s="49">
        <v>240</v>
      </c>
      <c r="L2132" s="49">
        <v>240</v>
      </c>
      <c r="M2132" s="49">
        <v>242</v>
      </c>
      <c r="N2132" s="49">
        <v>5603149000</v>
      </c>
      <c r="O2132" s="49">
        <v>600</v>
      </c>
      <c r="Q2132" s="49">
        <v>768</v>
      </c>
      <c r="R2132" s="49">
        <v>439.8</v>
      </c>
      <c r="S2132" s="49">
        <v>0.84440000000000004</v>
      </c>
      <c r="T2132" s="49">
        <v>327.36</v>
      </c>
      <c r="U2132" s="49" t="s">
        <v>1979</v>
      </c>
      <c r="V2132" s="49" t="s">
        <v>716</v>
      </c>
      <c r="X2132" s="49" t="s">
        <v>698</v>
      </c>
      <c r="Y2132" s="49" t="s">
        <v>699</v>
      </c>
    </row>
    <row r="2133" spans="1:25" ht="12" customHeight="1">
      <c r="A2133" s="7" t="s">
        <v>1977</v>
      </c>
      <c r="C2133" s="57" t="e">
        <f>_xlfn.XLOOKUP(F2133,truck_and_mark!B:B,truck_and_mark!A:A)</f>
        <v>#N/A</v>
      </c>
      <c r="F2133" s="32" t="s">
        <v>2599</v>
      </c>
      <c r="G2133" s="49" t="s">
        <v>698</v>
      </c>
      <c r="H2133" s="49" t="s">
        <v>699</v>
      </c>
      <c r="I2133" s="49" t="s">
        <v>700</v>
      </c>
      <c r="J2133" s="49">
        <v>1</v>
      </c>
      <c r="K2133" s="49">
        <v>240</v>
      </c>
      <c r="L2133" s="49">
        <v>240</v>
      </c>
      <c r="M2133" s="49">
        <v>242</v>
      </c>
      <c r="N2133" s="49">
        <v>5603149000</v>
      </c>
      <c r="O2133" s="49">
        <v>600</v>
      </c>
      <c r="Q2133" s="49">
        <v>768</v>
      </c>
      <c r="R2133" s="49">
        <v>439.8</v>
      </c>
      <c r="S2133" s="49">
        <v>0.84440000000000004</v>
      </c>
      <c r="T2133" s="49">
        <v>327.36</v>
      </c>
      <c r="U2133" s="49" t="s">
        <v>1979</v>
      </c>
      <c r="V2133" s="49" t="s">
        <v>716</v>
      </c>
      <c r="X2133" s="49" t="s">
        <v>698</v>
      </c>
      <c r="Y2133" s="49" t="s">
        <v>699</v>
      </c>
    </row>
    <row r="2134" spans="1:25" ht="12" customHeight="1">
      <c r="A2134" s="7" t="s">
        <v>1977</v>
      </c>
      <c r="C2134" s="57" t="e">
        <f>_xlfn.XLOOKUP(F2134,truck_and_mark!B:B,truck_and_mark!A:A)</f>
        <v>#N/A</v>
      </c>
      <c r="F2134" s="32" t="s">
        <v>2600</v>
      </c>
      <c r="G2134" s="49" t="s">
        <v>698</v>
      </c>
      <c r="H2134" s="49" t="s">
        <v>699</v>
      </c>
      <c r="I2134" s="49" t="s">
        <v>700</v>
      </c>
      <c r="J2134" s="49">
        <v>1</v>
      </c>
      <c r="K2134" s="49">
        <v>240</v>
      </c>
      <c r="L2134" s="49">
        <v>240</v>
      </c>
      <c r="M2134" s="49">
        <v>242</v>
      </c>
      <c r="N2134" s="49">
        <v>5603149000</v>
      </c>
      <c r="O2134" s="49">
        <v>600</v>
      </c>
      <c r="Q2134" s="49">
        <v>768</v>
      </c>
      <c r="R2134" s="49">
        <v>439.8</v>
      </c>
      <c r="S2134" s="49">
        <v>0.84440000000000004</v>
      </c>
      <c r="T2134" s="49">
        <v>327.36</v>
      </c>
      <c r="U2134" s="49" t="s">
        <v>1979</v>
      </c>
      <c r="V2134" s="49" t="s">
        <v>716</v>
      </c>
      <c r="X2134" s="49" t="s">
        <v>698</v>
      </c>
      <c r="Y2134" s="49" t="s">
        <v>699</v>
      </c>
    </row>
    <row r="2135" spans="1:25" ht="12" customHeight="1">
      <c r="A2135" s="7" t="s">
        <v>1977</v>
      </c>
      <c r="C2135" s="57" t="e">
        <f>_xlfn.XLOOKUP(F2135,truck_and_mark!B:B,truck_and_mark!A:A)</f>
        <v>#N/A</v>
      </c>
      <c r="F2135" s="32" t="s">
        <v>2601</v>
      </c>
      <c r="G2135" s="49" t="s">
        <v>698</v>
      </c>
      <c r="H2135" s="49" t="s">
        <v>699</v>
      </c>
      <c r="I2135" s="49" t="s">
        <v>700</v>
      </c>
      <c r="J2135" s="49">
        <v>1</v>
      </c>
      <c r="K2135" s="49">
        <v>240</v>
      </c>
      <c r="L2135" s="49">
        <v>240</v>
      </c>
      <c r="M2135" s="49">
        <v>242</v>
      </c>
      <c r="N2135" s="49">
        <v>5603149000</v>
      </c>
      <c r="O2135" s="49">
        <v>600</v>
      </c>
      <c r="Q2135" s="49">
        <v>768</v>
      </c>
      <c r="R2135" s="49">
        <v>439.8</v>
      </c>
      <c r="S2135" s="49">
        <v>0.84440000000000004</v>
      </c>
      <c r="T2135" s="49">
        <v>327.36</v>
      </c>
      <c r="U2135" s="49" t="s">
        <v>1979</v>
      </c>
      <c r="V2135" s="49" t="s">
        <v>716</v>
      </c>
      <c r="X2135" s="49" t="s">
        <v>698</v>
      </c>
      <c r="Y2135" s="49" t="s">
        <v>699</v>
      </c>
    </row>
    <row r="2136" spans="1:25" ht="12" customHeight="1">
      <c r="A2136" s="7" t="s">
        <v>1977</v>
      </c>
      <c r="C2136" s="57" t="e">
        <f>_xlfn.XLOOKUP(F2136,truck_and_mark!B:B,truck_and_mark!A:A)</f>
        <v>#N/A</v>
      </c>
      <c r="F2136" s="32" t="s">
        <v>2602</v>
      </c>
      <c r="G2136" s="49" t="s">
        <v>698</v>
      </c>
      <c r="H2136" s="49" t="s">
        <v>699</v>
      </c>
      <c r="I2136" s="49" t="s">
        <v>700</v>
      </c>
      <c r="J2136" s="49">
        <v>1</v>
      </c>
      <c r="K2136" s="49">
        <v>240</v>
      </c>
      <c r="L2136" s="49">
        <v>240</v>
      </c>
      <c r="M2136" s="49">
        <v>242</v>
      </c>
      <c r="N2136" s="49">
        <v>5603149000</v>
      </c>
      <c r="O2136" s="49">
        <v>600</v>
      </c>
      <c r="Q2136" s="49">
        <v>768</v>
      </c>
      <c r="R2136" s="49">
        <v>439.8</v>
      </c>
      <c r="S2136" s="49">
        <v>0.84440000000000004</v>
      </c>
      <c r="T2136" s="49">
        <v>327.36</v>
      </c>
      <c r="U2136" s="49" t="s">
        <v>1979</v>
      </c>
      <c r="V2136" s="49" t="s">
        <v>716</v>
      </c>
      <c r="X2136" s="49" t="s">
        <v>698</v>
      </c>
      <c r="Y2136" s="49" t="s">
        <v>699</v>
      </c>
    </row>
    <row r="2137" spans="1:25" ht="12" customHeight="1">
      <c r="A2137" s="7" t="s">
        <v>1977</v>
      </c>
      <c r="C2137" s="57" t="e">
        <f>_xlfn.XLOOKUP(F2137,truck_and_mark!B:B,truck_and_mark!A:A)</f>
        <v>#N/A</v>
      </c>
      <c r="F2137" s="32" t="s">
        <v>2603</v>
      </c>
      <c r="G2137" s="49" t="s">
        <v>698</v>
      </c>
      <c r="H2137" s="49" t="s">
        <v>699</v>
      </c>
      <c r="I2137" s="49" t="s">
        <v>700</v>
      </c>
      <c r="J2137" s="49">
        <v>1</v>
      </c>
      <c r="K2137" s="49">
        <v>240</v>
      </c>
      <c r="L2137" s="49">
        <v>240</v>
      </c>
      <c r="M2137" s="49">
        <v>242</v>
      </c>
      <c r="N2137" s="49">
        <v>5603149000</v>
      </c>
      <c r="O2137" s="49">
        <v>600</v>
      </c>
      <c r="Q2137" s="49">
        <v>768</v>
      </c>
      <c r="R2137" s="49">
        <v>439.8</v>
      </c>
      <c r="S2137" s="49">
        <v>0.84440000000000004</v>
      </c>
      <c r="T2137" s="49">
        <v>327.36</v>
      </c>
      <c r="U2137" s="49" t="s">
        <v>1979</v>
      </c>
      <c r="V2137" s="49" t="s">
        <v>716</v>
      </c>
      <c r="X2137" s="49" t="s">
        <v>698</v>
      </c>
      <c r="Y2137" s="49" t="s">
        <v>699</v>
      </c>
    </row>
    <row r="2138" spans="1:25" ht="12" customHeight="1">
      <c r="A2138" s="7" t="s">
        <v>1977</v>
      </c>
      <c r="C2138" s="57" t="e">
        <f>_xlfn.XLOOKUP(F2138,truck_and_mark!B:B,truck_and_mark!A:A)</f>
        <v>#N/A</v>
      </c>
      <c r="F2138" s="32" t="s">
        <v>2604</v>
      </c>
      <c r="G2138" s="49" t="s">
        <v>698</v>
      </c>
      <c r="H2138" s="49" t="s">
        <v>699</v>
      </c>
      <c r="I2138" s="49" t="s">
        <v>700</v>
      </c>
      <c r="J2138" s="49">
        <v>1</v>
      </c>
      <c r="K2138" s="49">
        <v>240</v>
      </c>
      <c r="L2138" s="49">
        <v>240</v>
      </c>
      <c r="M2138" s="49">
        <v>242</v>
      </c>
      <c r="N2138" s="49">
        <v>5603149000</v>
      </c>
      <c r="O2138" s="49">
        <v>600</v>
      </c>
      <c r="Q2138" s="49">
        <v>768</v>
      </c>
      <c r="R2138" s="49">
        <v>439.8</v>
      </c>
      <c r="S2138" s="49">
        <v>0.84440000000000004</v>
      </c>
      <c r="T2138" s="49">
        <v>327.36</v>
      </c>
      <c r="U2138" s="49" t="s">
        <v>1979</v>
      </c>
      <c r="V2138" s="49" t="s">
        <v>716</v>
      </c>
      <c r="X2138" s="49" t="s">
        <v>698</v>
      </c>
      <c r="Y2138" s="49" t="s">
        <v>699</v>
      </c>
    </row>
    <row r="2139" spans="1:25" ht="12" customHeight="1">
      <c r="A2139" s="7" t="s">
        <v>1977</v>
      </c>
      <c r="C2139" s="57" t="e">
        <f>_xlfn.XLOOKUP(F2139,truck_and_mark!B:B,truck_and_mark!A:A)</f>
        <v>#N/A</v>
      </c>
      <c r="F2139" s="32" t="s">
        <v>2605</v>
      </c>
      <c r="G2139" s="49" t="s">
        <v>698</v>
      </c>
      <c r="H2139" s="49" t="s">
        <v>699</v>
      </c>
      <c r="I2139" s="49" t="s">
        <v>700</v>
      </c>
      <c r="J2139" s="49">
        <v>1</v>
      </c>
      <c r="K2139" s="49">
        <v>240</v>
      </c>
      <c r="L2139" s="49">
        <v>240</v>
      </c>
      <c r="M2139" s="49">
        <v>242</v>
      </c>
      <c r="N2139" s="49">
        <v>5603149000</v>
      </c>
      <c r="O2139" s="49">
        <v>600</v>
      </c>
      <c r="Q2139" s="49">
        <v>768</v>
      </c>
      <c r="R2139" s="49">
        <v>439.8</v>
      </c>
      <c r="S2139" s="49">
        <v>0.84440000000000004</v>
      </c>
      <c r="T2139" s="49">
        <v>327.36</v>
      </c>
      <c r="U2139" s="49" t="s">
        <v>1979</v>
      </c>
      <c r="V2139" s="49" t="s">
        <v>716</v>
      </c>
      <c r="X2139" s="49" t="s">
        <v>698</v>
      </c>
      <c r="Y2139" s="49" t="s">
        <v>699</v>
      </c>
    </row>
    <row r="2140" spans="1:25" ht="12" customHeight="1">
      <c r="A2140" s="7" t="s">
        <v>1977</v>
      </c>
      <c r="C2140" s="57" t="e">
        <f>_xlfn.XLOOKUP(F2140,truck_and_mark!B:B,truck_and_mark!A:A)</f>
        <v>#N/A</v>
      </c>
      <c r="F2140" s="32" t="s">
        <v>2606</v>
      </c>
      <c r="G2140" s="49" t="s">
        <v>698</v>
      </c>
      <c r="H2140" s="49" t="s">
        <v>699</v>
      </c>
      <c r="I2140" s="49" t="s">
        <v>700</v>
      </c>
      <c r="J2140" s="49">
        <v>1</v>
      </c>
      <c r="K2140" s="49">
        <v>240</v>
      </c>
      <c r="L2140" s="49">
        <v>240</v>
      </c>
      <c r="M2140" s="49">
        <v>242</v>
      </c>
      <c r="N2140" s="49">
        <v>5603149000</v>
      </c>
      <c r="O2140" s="49">
        <v>600</v>
      </c>
      <c r="Q2140" s="49">
        <v>768</v>
      </c>
      <c r="R2140" s="49">
        <v>439.8</v>
      </c>
      <c r="S2140" s="49">
        <v>0.84440000000000004</v>
      </c>
      <c r="T2140" s="49">
        <v>327.36</v>
      </c>
      <c r="U2140" s="49" t="s">
        <v>1979</v>
      </c>
      <c r="V2140" s="49" t="s">
        <v>716</v>
      </c>
      <c r="X2140" s="49" t="s">
        <v>698</v>
      </c>
      <c r="Y2140" s="49" t="s">
        <v>699</v>
      </c>
    </row>
    <row r="2141" spans="1:25" ht="12" customHeight="1">
      <c r="A2141" s="7" t="s">
        <v>1977</v>
      </c>
      <c r="C2141" s="57" t="e">
        <f>_xlfn.XLOOKUP(F2141,truck_and_mark!B:B,truck_and_mark!A:A)</f>
        <v>#N/A</v>
      </c>
      <c r="F2141" s="32" t="s">
        <v>2607</v>
      </c>
      <c r="G2141" s="49" t="s">
        <v>698</v>
      </c>
      <c r="H2141" s="49" t="s">
        <v>699</v>
      </c>
      <c r="I2141" s="49" t="s">
        <v>700</v>
      </c>
      <c r="J2141" s="49">
        <v>1</v>
      </c>
      <c r="K2141" s="49">
        <v>240</v>
      </c>
      <c r="L2141" s="49">
        <v>240</v>
      </c>
      <c r="M2141" s="49">
        <v>242</v>
      </c>
      <c r="N2141" s="49">
        <v>5603149000</v>
      </c>
      <c r="O2141" s="49">
        <v>600</v>
      </c>
      <c r="Q2141" s="49">
        <v>768</v>
      </c>
      <c r="R2141" s="49">
        <v>439.8</v>
      </c>
      <c r="S2141" s="49">
        <v>0.84440000000000004</v>
      </c>
      <c r="T2141" s="49">
        <v>327.36</v>
      </c>
      <c r="U2141" s="49" t="s">
        <v>1979</v>
      </c>
      <c r="V2141" s="49" t="s">
        <v>716</v>
      </c>
      <c r="X2141" s="49" t="s">
        <v>698</v>
      </c>
      <c r="Y2141" s="49" t="s">
        <v>699</v>
      </c>
    </row>
    <row r="2142" spans="1:25" ht="12" customHeight="1">
      <c r="A2142" s="7" t="s">
        <v>1977</v>
      </c>
      <c r="C2142" s="57" t="e">
        <f>_xlfn.XLOOKUP(F2142,truck_and_mark!B:B,truck_and_mark!A:A)</f>
        <v>#N/A</v>
      </c>
      <c r="F2142" s="32" t="s">
        <v>2608</v>
      </c>
      <c r="G2142" s="49" t="s">
        <v>698</v>
      </c>
      <c r="H2142" s="49" t="s">
        <v>699</v>
      </c>
      <c r="I2142" s="49" t="s">
        <v>700</v>
      </c>
      <c r="J2142" s="49">
        <v>1</v>
      </c>
      <c r="K2142" s="49">
        <v>240</v>
      </c>
      <c r="L2142" s="49">
        <v>240</v>
      </c>
      <c r="M2142" s="49">
        <v>242</v>
      </c>
      <c r="N2142" s="49">
        <v>5603149000</v>
      </c>
      <c r="O2142" s="49">
        <v>600</v>
      </c>
      <c r="Q2142" s="49">
        <v>768</v>
      </c>
      <c r="R2142" s="49">
        <v>439.8</v>
      </c>
      <c r="S2142" s="49">
        <v>0.84440000000000004</v>
      </c>
      <c r="T2142" s="49">
        <v>327.36</v>
      </c>
      <c r="U2142" s="49" t="s">
        <v>1979</v>
      </c>
      <c r="V2142" s="49" t="s">
        <v>716</v>
      </c>
      <c r="X2142" s="49" t="s">
        <v>698</v>
      </c>
      <c r="Y2142" s="49" t="s">
        <v>699</v>
      </c>
    </row>
    <row r="2143" spans="1:25" ht="12" customHeight="1">
      <c r="A2143" s="7" t="s">
        <v>1977</v>
      </c>
      <c r="C2143" s="57" t="e">
        <f>_xlfn.XLOOKUP(F2143,truck_and_mark!B:B,truck_and_mark!A:A)</f>
        <v>#N/A</v>
      </c>
      <c r="F2143" s="32" t="s">
        <v>2609</v>
      </c>
      <c r="G2143" s="49" t="s">
        <v>698</v>
      </c>
      <c r="H2143" s="49" t="s">
        <v>699</v>
      </c>
      <c r="I2143" s="49" t="s">
        <v>700</v>
      </c>
      <c r="J2143" s="49">
        <v>1</v>
      </c>
      <c r="K2143" s="49">
        <v>240</v>
      </c>
      <c r="L2143" s="49">
        <v>240</v>
      </c>
      <c r="M2143" s="49">
        <v>242</v>
      </c>
      <c r="N2143" s="49">
        <v>5603149000</v>
      </c>
      <c r="O2143" s="49">
        <v>600</v>
      </c>
      <c r="Q2143" s="49">
        <v>768</v>
      </c>
      <c r="R2143" s="49">
        <v>439.8</v>
      </c>
      <c r="S2143" s="49">
        <v>0.84440000000000004</v>
      </c>
      <c r="T2143" s="49">
        <v>327.36</v>
      </c>
      <c r="U2143" s="49" t="s">
        <v>1979</v>
      </c>
      <c r="V2143" s="49" t="s">
        <v>716</v>
      </c>
      <c r="X2143" s="49" t="s">
        <v>698</v>
      </c>
      <c r="Y2143" s="49" t="s">
        <v>699</v>
      </c>
    </row>
    <row r="2144" spans="1:25" ht="12" customHeight="1">
      <c r="A2144" s="7" t="s">
        <v>1977</v>
      </c>
      <c r="C2144" s="57" t="e">
        <f>_xlfn.XLOOKUP(F2144,truck_and_mark!B:B,truck_and_mark!A:A)</f>
        <v>#N/A</v>
      </c>
      <c r="F2144" s="32" t="s">
        <v>2610</v>
      </c>
      <c r="G2144" s="49" t="s">
        <v>698</v>
      </c>
      <c r="H2144" s="49" t="s">
        <v>699</v>
      </c>
      <c r="I2144" s="49" t="s">
        <v>700</v>
      </c>
      <c r="J2144" s="49">
        <v>1</v>
      </c>
      <c r="K2144" s="49">
        <v>240</v>
      </c>
      <c r="L2144" s="49">
        <v>240</v>
      </c>
      <c r="M2144" s="49">
        <v>242</v>
      </c>
      <c r="N2144" s="49">
        <v>5603149000</v>
      </c>
      <c r="O2144" s="49">
        <v>600</v>
      </c>
      <c r="Q2144" s="49">
        <v>768</v>
      </c>
      <c r="R2144" s="49">
        <v>439.8</v>
      </c>
      <c r="S2144" s="49">
        <v>0.84440000000000004</v>
      </c>
      <c r="T2144" s="49">
        <v>327.36</v>
      </c>
      <c r="U2144" s="49" t="s">
        <v>1979</v>
      </c>
      <c r="V2144" s="49" t="s">
        <v>716</v>
      </c>
      <c r="X2144" s="49" t="s">
        <v>698</v>
      </c>
      <c r="Y2144" s="49" t="s">
        <v>699</v>
      </c>
    </row>
    <row r="2145" spans="1:25" ht="12" customHeight="1">
      <c r="A2145" s="7" t="s">
        <v>1977</v>
      </c>
      <c r="C2145" s="57" t="e">
        <f>_xlfn.XLOOKUP(F2145,truck_and_mark!B:B,truck_and_mark!A:A)</f>
        <v>#N/A</v>
      </c>
      <c r="F2145" s="32" t="s">
        <v>2611</v>
      </c>
      <c r="G2145" s="49" t="s">
        <v>698</v>
      </c>
      <c r="H2145" s="49" t="s">
        <v>699</v>
      </c>
      <c r="I2145" s="49" t="s">
        <v>700</v>
      </c>
      <c r="J2145" s="49">
        <v>1</v>
      </c>
      <c r="K2145" s="49">
        <v>240</v>
      </c>
      <c r="L2145" s="49">
        <v>240</v>
      </c>
      <c r="M2145" s="49">
        <v>242</v>
      </c>
      <c r="N2145" s="49">
        <v>5603149000</v>
      </c>
      <c r="O2145" s="49">
        <v>600</v>
      </c>
      <c r="Q2145" s="49">
        <v>768</v>
      </c>
      <c r="R2145" s="49">
        <v>439.8</v>
      </c>
      <c r="S2145" s="49">
        <v>0.84440000000000004</v>
      </c>
      <c r="T2145" s="49">
        <v>327.36</v>
      </c>
      <c r="U2145" s="49" t="s">
        <v>1979</v>
      </c>
      <c r="V2145" s="49" t="s">
        <v>716</v>
      </c>
      <c r="X2145" s="49" t="s">
        <v>698</v>
      </c>
      <c r="Y2145" s="49" t="s">
        <v>699</v>
      </c>
    </row>
    <row r="2146" spans="1:25" ht="12" customHeight="1">
      <c r="A2146" s="7" t="s">
        <v>1977</v>
      </c>
      <c r="C2146" s="57" t="e">
        <f>_xlfn.XLOOKUP(F2146,truck_and_mark!B:B,truck_and_mark!A:A)</f>
        <v>#N/A</v>
      </c>
      <c r="F2146" s="32" t="s">
        <v>2612</v>
      </c>
      <c r="G2146" s="49" t="s">
        <v>698</v>
      </c>
      <c r="H2146" s="49" t="s">
        <v>699</v>
      </c>
      <c r="I2146" s="49" t="s">
        <v>700</v>
      </c>
      <c r="J2146" s="49">
        <v>1</v>
      </c>
      <c r="K2146" s="49">
        <v>240</v>
      </c>
      <c r="L2146" s="49">
        <v>240</v>
      </c>
      <c r="M2146" s="49">
        <v>242</v>
      </c>
      <c r="N2146" s="49">
        <v>5603149000</v>
      </c>
      <c r="O2146" s="49">
        <v>600</v>
      </c>
      <c r="Q2146" s="49">
        <v>768</v>
      </c>
      <c r="R2146" s="49">
        <v>439.8</v>
      </c>
      <c r="S2146" s="49">
        <v>0.84440000000000004</v>
      </c>
      <c r="T2146" s="49">
        <v>327.36</v>
      </c>
      <c r="U2146" s="49" t="s">
        <v>1979</v>
      </c>
      <c r="V2146" s="49" t="s">
        <v>716</v>
      </c>
      <c r="X2146" s="49" t="s">
        <v>698</v>
      </c>
      <c r="Y2146" s="49" t="s">
        <v>699</v>
      </c>
    </row>
    <row r="2147" spans="1:25" ht="12" customHeight="1">
      <c r="A2147" s="7" t="s">
        <v>1977</v>
      </c>
      <c r="C2147" s="57" t="e">
        <f>_xlfn.XLOOKUP(F2147,truck_and_mark!B:B,truck_and_mark!A:A)</f>
        <v>#N/A</v>
      </c>
      <c r="F2147" s="32" t="s">
        <v>2613</v>
      </c>
      <c r="G2147" s="49" t="s">
        <v>698</v>
      </c>
      <c r="H2147" s="49" t="s">
        <v>699</v>
      </c>
      <c r="I2147" s="49" t="s">
        <v>700</v>
      </c>
      <c r="J2147" s="49">
        <v>1</v>
      </c>
      <c r="K2147" s="49">
        <v>240</v>
      </c>
      <c r="L2147" s="49">
        <v>240</v>
      </c>
      <c r="M2147" s="49">
        <v>242</v>
      </c>
      <c r="N2147" s="49">
        <v>5603149000</v>
      </c>
      <c r="O2147" s="49">
        <v>600</v>
      </c>
      <c r="Q2147" s="49">
        <v>768</v>
      </c>
      <c r="R2147" s="49">
        <v>439.8</v>
      </c>
      <c r="S2147" s="49">
        <v>0.84440000000000004</v>
      </c>
      <c r="T2147" s="49">
        <v>327.36</v>
      </c>
      <c r="U2147" s="49" t="s">
        <v>1979</v>
      </c>
      <c r="V2147" s="49" t="s">
        <v>716</v>
      </c>
      <c r="X2147" s="49" t="s">
        <v>698</v>
      </c>
      <c r="Y2147" s="49" t="s">
        <v>699</v>
      </c>
    </row>
    <row r="2148" spans="1:25" ht="12" customHeight="1">
      <c r="A2148" s="7" t="s">
        <v>1977</v>
      </c>
      <c r="C2148" s="57" t="e">
        <f>_xlfn.XLOOKUP(F2148,truck_and_mark!B:B,truck_and_mark!A:A)</f>
        <v>#N/A</v>
      </c>
      <c r="F2148" s="32" t="s">
        <v>2614</v>
      </c>
      <c r="G2148" s="49" t="s">
        <v>698</v>
      </c>
      <c r="H2148" s="49" t="s">
        <v>699</v>
      </c>
      <c r="I2148" s="49" t="s">
        <v>700</v>
      </c>
      <c r="J2148" s="49">
        <v>1</v>
      </c>
      <c r="K2148" s="49">
        <v>240</v>
      </c>
      <c r="L2148" s="49">
        <v>240</v>
      </c>
      <c r="M2148" s="49">
        <v>242</v>
      </c>
      <c r="N2148" s="49">
        <v>5603149000</v>
      </c>
      <c r="O2148" s="49">
        <v>600</v>
      </c>
      <c r="Q2148" s="49">
        <v>768</v>
      </c>
      <c r="R2148" s="49">
        <v>439.8</v>
      </c>
      <c r="S2148" s="49">
        <v>0.84440000000000004</v>
      </c>
      <c r="T2148" s="49">
        <v>327.36</v>
      </c>
      <c r="U2148" s="49" t="s">
        <v>1979</v>
      </c>
      <c r="V2148" s="49" t="s">
        <v>716</v>
      </c>
      <c r="X2148" s="49" t="s">
        <v>698</v>
      </c>
      <c r="Y2148" s="49" t="s">
        <v>699</v>
      </c>
    </row>
    <row r="2149" spans="1:25" ht="12" customHeight="1">
      <c r="A2149" s="7" t="s">
        <v>1977</v>
      </c>
      <c r="C2149" s="57" t="e">
        <f>_xlfn.XLOOKUP(F2149,truck_and_mark!B:B,truck_and_mark!A:A)</f>
        <v>#N/A</v>
      </c>
      <c r="F2149" s="32" t="s">
        <v>2615</v>
      </c>
      <c r="G2149" s="49" t="s">
        <v>698</v>
      </c>
      <c r="H2149" s="49" t="s">
        <v>699</v>
      </c>
      <c r="I2149" s="49" t="s">
        <v>700</v>
      </c>
      <c r="J2149" s="49">
        <v>1</v>
      </c>
      <c r="K2149" s="49">
        <v>240</v>
      </c>
      <c r="L2149" s="49">
        <v>240</v>
      </c>
      <c r="M2149" s="49">
        <v>242</v>
      </c>
      <c r="N2149" s="49">
        <v>5603149000</v>
      </c>
      <c r="O2149" s="49">
        <v>600</v>
      </c>
      <c r="Q2149" s="49">
        <v>768</v>
      </c>
      <c r="R2149" s="49">
        <v>439.8</v>
      </c>
      <c r="S2149" s="49">
        <v>0.84440000000000004</v>
      </c>
      <c r="T2149" s="49">
        <v>327.36</v>
      </c>
      <c r="U2149" s="49" t="s">
        <v>1979</v>
      </c>
      <c r="V2149" s="49" t="s">
        <v>716</v>
      </c>
      <c r="X2149" s="49" t="s">
        <v>698</v>
      </c>
      <c r="Y2149" s="49" t="s">
        <v>699</v>
      </c>
    </row>
    <row r="2150" spans="1:25" ht="12" customHeight="1">
      <c r="A2150" s="7" t="s">
        <v>1977</v>
      </c>
      <c r="C2150" s="57" t="e">
        <f>_xlfn.XLOOKUP(F2150,truck_and_mark!B:B,truck_and_mark!A:A)</f>
        <v>#N/A</v>
      </c>
      <c r="F2150" s="32" t="s">
        <v>2616</v>
      </c>
      <c r="G2150" s="49" t="s">
        <v>698</v>
      </c>
      <c r="H2150" s="49" t="s">
        <v>699</v>
      </c>
      <c r="I2150" s="49" t="s">
        <v>700</v>
      </c>
      <c r="J2150" s="49">
        <v>1</v>
      </c>
      <c r="K2150" s="49">
        <v>240</v>
      </c>
      <c r="L2150" s="49">
        <v>240</v>
      </c>
      <c r="M2150" s="49">
        <v>242</v>
      </c>
      <c r="N2150" s="49">
        <v>5603149000</v>
      </c>
      <c r="O2150" s="49">
        <v>600</v>
      </c>
      <c r="Q2150" s="49">
        <v>768</v>
      </c>
      <c r="R2150" s="49">
        <v>439.8</v>
      </c>
      <c r="S2150" s="49">
        <v>0.84440000000000004</v>
      </c>
      <c r="T2150" s="49">
        <v>327.36</v>
      </c>
      <c r="U2150" s="49" t="s">
        <v>1979</v>
      </c>
      <c r="V2150" s="49" t="s">
        <v>716</v>
      </c>
      <c r="X2150" s="49" t="s">
        <v>698</v>
      </c>
      <c r="Y2150" s="49" t="s">
        <v>699</v>
      </c>
    </row>
    <row r="2151" spans="1:25" ht="12" customHeight="1">
      <c r="A2151" s="7" t="s">
        <v>1977</v>
      </c>
      <c r="C2151" s="57" t="e">
        <f>_xlfn.XLOOKUP(F2151,truck_and_mark!B:B,truck_and_mark!A:A)</f>
        <v>#N/A</v>
      </c>
      <c r="F2151" s="32" t="s">
        <v>2617</v>
      </c>
      <c r="G2151" s="49" t="s">
        <v>698</v>
      </c>
      <c r="H2151" s="49" t="s">
        <v>699</v>
      </c>
      <c r="I2151" s="49" t="s">
        <v>700</v>
      </c>
      <c r="J2151" s="49">
        <v>1</v>
      </c>
      <c r="K2151" s="49">
        <v>240</v>
      </c>
      <c r="L2151" s="49">
        <v>240</v>
      </c>
      <c r="M2151" s="49">
        <v>242</v>
      </c>
      <c r="N2151" s="49">
        <v>5603149000</v>
      </c>
      <c r="O2151" s="49">
        <v>600</v>
      </c>
      <c r="Q2151" s="49">
        <v>768</v>
      </c>
      <c r="R2151" s="49">
        <v>439.8</v>
      </c>
      <c r="S2151" s="49">
        <v>0.84440000000000004</v>
      </c>
      <c r="T2151" s="49">
        <v>327.36</v>
      </c>
      <c r="U2151" s="49" t="s">
        <v>1979</v>
      </c>
      <c r="V2151" s="49" t="s">
        <v>716</v>
      </c>
      <c r="X2151" s="49" t="s">
        <v>698</v>
      </c>
      <c r="Y2151" s="49" t="s">
        <v>699</v>
      </c>
    </row>
    <row r="2152" spans="1:25" ht="12" customHeight="1">
      <c r="A2152" s="7" t="s">
        <v>1977</v>
      </c>
      <c r="C2152" s="57" t="e">
        <f>_xlfn.XLOOKUP(F2152,truck_and_mark!B:B,truck_and_mark!A:A)</f>
        <v>#N/A</v>
      </c>
      <c r="F2152" s="32" t="s">
        <v>2618</v>
      </c>
      <c r="G2152" s="49" t="s">
        <v>698</v>
      </c>
      <c r="H2152" s="49" t="s">
        <v>699</v>
      </c>
      <c r="I2152" s="49" t="s">
        <v>700</v>
      </c>
      <c r="J2152" s="49">
        <v>1</v>
      </c>
      <c r="K2152" s="49">
        <v>240</v>
      </c>
      <c r="L2152" s="49">
        <v>240</v>
      </c>
      <c r="M2152" s="49">
        <v>242</v>
      </c>
      <c r="N2152" s="49">
        <v>5603149000</v>
      </c>
      <c r="O2152" s="49">
        <v>600</v>
      </c>
      <c r="Q2152" s="49">
        <v>768</v>
      </c>
      <c r="R2152" s="49">
        <v>439.8</v>
      </c>
      <c r="S2152" s="49">
        <v>0.84440000000000004</v>
      </c>
      <c r="T2152" s="49">
        <v>327.36</v>
      </c>
      <c r="U2152" s="49" t="s">
        <v>1979</v>
      </c>
      <c r="V2152" s="49" t="s">
        <v>716</v>
      </c>
      <c r="X2152" s="49" t="s">
        <v>698</v>
      </c>
      <c r="Y2152" s="49" t="s">
        <v>699</v>
      </c>
    </row>
    <row r="2153" spans="1:25" ht="12" customHeight="1">
      <c r="A2153" s="7" t="s">
        <v>1977</v>
      </c>
      <c r="C2153" s="57" t="e">
        <f>_xlfn.XLOOKUP(F2153,truck_and_mark!B:B,truck_and_mark!A:A)</f>
        <v>#N/A</v>
      </c>
      <c r="F2153" s="32" t="s">
        <v>2619</v>
      </c>
      <c r="G2153" s="49" t="s">
        <v>698</v>
      </c>
      <c r="H2153" s="49" t="s">
        <v>699</v>
      </c>
      <c r="I2153" s="49" t="s">
        <v>700</v>
      </c>
      <c r="J2153" s="49">
        <v>1</v>
      </c>
      <c r="K2153" s="49">
        <v>240</v>
      </c>
      <c r="L2153" s="49">
        <v>240</v>
      </c>
      <c r="M2153" s="49">
        <v>242</v>
      </c>
      <c r="N2153" s="49">
        <v>5603149000</v>
      </c>
      <c r="O2153" s="49">
        <v>600</v>
      </c>
      <c r="Q2153" s="49">
        <v>768</v>
      </c>
      <c r="R2153" s="49">
        <v>439.8</v>
      </c>
      <c r="S2153" s="49">
        <v>0.84440000000000004</v>
      </c>
      <c r="T2153" s="49">
        <v>327.36</v>
      </c>
      <c r="U2153" s="49" t="s">
        <v>1979</v>
      </c>
      <c r="V2153" s="49" t="s">
        <v>716</v>
      </c>
      <c r="X2153" s="49" t="s">
        <v>698</v>
      </c>
      <c r="Y2153" s="49" t="s">
        <v>699</v>
      </c>
    </row>
    <row r="2154" spans="1:25" ht="12" customHeight="1">
      <c r="A2154" s="7" t="s">
        <v>1977</v>
      </c>
      <c r="C2154" s="57" t="e">
        <f>_xlfn.XLOOKUP(F2154,truck_and_mark!B:B,truck_and_mark!A:A)</f>
        <v>#N/A</v>
      </c>
      <c r="F2154" s="32" t="s">
        <v>2620</v>
      </c>
      <c r="G2154" s="49" t="s">
        <v>698</v>
      </c>
      <c r="H2154" s="49" t="s">
        <v>699</v>
      </c>
      <c r="I2154" s="49" t="s">
        <v>700</v>
      </c>
      <c r="J2154" s="49">
        <v>1</v>
      </c>
      <c r="K2154" s="49">
        <v>240</v>
      </c>
      <c r="L2154" s="49">
        <v>240</v>
      </c>
      <c r="M2154" s="49">
        <v>242</v>
      </c>
      <c r="N2154" s="49">
        <v>5603149000</v>
      </c>
      <c r="O2154" s="49">
        <v>600</v>
      </c>
      <c r="Q2154" s="49">
        <v>768</v>
      </c>
      <c r="R2154" s="49">
        <v>439.8</v>
      </c>
      <c r="S2154" s="49">
        <v>0.84440000000000004</v>
      </c>
      <c r="T2154" s="49">
        <v>327.36</v>
      </c>
      <c r="U2154" s="49" t="s">
        <v>1979</v>
      </c>
      <c r="V2154" s="49" t="s">
        <v>716</v>
      </c>
      <c r="X2154" s="49" t="s">
        <v>698</v>
      </c>
      <c r="Y2154" s="49" t="s">
        <v>699</v>
      </c>
    </row>
    <row r="2155" spans="1:25" ht="12" customHeight="1">
      <c r="A2155" s="7" t="s">
        <v>1977</v>
      </c>
      <c r="C2155" s="57" t="e">
        <f>_xlfn.XLOOKUP(F2155,truck_and_mark!B:B,truck_and_mark!A:A)</f>
        <v>#N/A</v>
      </c>
      <c r="F2155" s="32" t="s">
        <v>2621</v>
      </c>
      <c r="G2155" s="49" t="s">
        <v>698</v>
      </c>
      <c r="H2155" s="49" t="s">
        <v>699</v>
      </c>
      <c r="I2155" s="49" t="s">
        <v>700</v>
      </c>
      <c r="J2155" s="49">
        <v>1</v>
      </c>
      <c r="K2155" s="49">
        <v>240</v>
      </c>
      <c r="L2155" s="49">
        <v>240</v>
      </c>
      <c r="M2155" s="49">
        <v>242</v>
      </c>
      <c r="N2155" s="49">
        <v>5603149000</v>
      </c>
      <c r="O2155" s="49">
        <v>600</v>
      </c>
      <c r="Q2155" s="49">
        <v>768</v>
      </c>
      <c r="R2155" s="49">
        <v>439.8</v>
      </c>
      <c r="S2155" s="49">
        <v>0.84440000000000004</v>
      </c>
      <c r="T2155" s="49">
        <v>327.36</v>
      </c>
      <c r="U2155" s="49" t="s">
        <v>1979</v>
      </c>
      <c r="V2155" s="49" t="s">
        <v>716</v>
      </c>
      <c r="X2155" s="49" t="s">
        <v>698</v>
      </c>
      <c r="Y2155" s="49" t="s">
        <v>699</v>
      </c>
    </row>
    <row r="2156" spans="1:25" ht="12" customHeight="1">
      <c r="A2156" s="7" t="s">
        <v>1977</v>
      </c>
      <c r="C2156" s="57" t="e">
        <f>_xlfn.XLOOKUP(F2156,truck_and_mark!B:B,truck_and_mark!A:A)</f>
        <v>#N/A</v>
      </c>
      <c r="F2156" s="32" t="s">
        <v>2622</v>
      </c>
      <c r="G2156" s="49" t="s">
        <v>698</v>
      </c>
      <c r="H2156" s="49" t="s">
        <v>699</v>
      </c>
      <c r="I2156" s="49" t="s">
        <v>700</v>
      </c>
      <c r="J2156" s="49">
        <v>1</v>
      </c>
      <c r="K2156" s="49">
        <v>240</v>
      </c>
      <c r="L2156" s="49">
        <v>240</v>
      </c>
      <c r="M2156" s="49">
        <v>242</v>
      </c>
      <c r="N2156" s="49">
        <v>5603149000</v>
      </c>
      <c r="O2156" s="49">
        <v>600</v>
      </c>
      <c r="Q2156" s="49">
        <v>768</v>
      </c>
      <c r="R2156" s="49">
        <v>439.8</v>
      </c>
      <c r="S2156" s="49">
        <v>0.84440000000000004</v>
      </c>
      <c r="T2156" s="49">
        <v>327.36</v>
      </c>
      <c r="U2156" s="49" t="s">
        <v>1979</v>
      </c>
      <c r="V2156" s="49" t="s">
        <v>716</v>
      </c>
      <c r="X2156" s="49" t="s">
        <v>698</v>
      </c>
      <c r="Y2156" s="49" t="s">
        <v>699</v>
      </c>
    </row>
    <row r="2157" spans="1:25" ht="12" customHeight="1">
      <c r="A2157" s="7" t="s">
        <v>1977</v>
      </c>
      <c r="C2157" s="57" t="e">
        <f>_xlfn.XLOOKUP(F2157,truck_and_mark!B:B,truck_and_mark!A:A)</f>
        <v>#N/A</v>
      </c>
      <c r="F2157" s="32" t="s">
        <v>2623</v>
      </c>
      <c r="G2157" s="49" t="s">
        <v>698</v>
      </c>
      <c r="H2157" s="49" t="s">
        <v>699</v>
      </c>
      <c r="I2157" s="49" t="s">
        <v>700</v>
      </c>
      <c r="J2157" s="49">
        <v>1</v>
      </c>
      <c r="K2157" s="49">
        <v>240</v>
      </c>
      <c r="L2157" s="49">
        <v>240</v>
      </c>
      <c r="M2157" s="49">
        <v>242</v>
      </c>
      <c r="N2157" s="49">
        <v>5603149000</v>
      </c>
      <c r="O2157" s="49">
        <v>600</v>
      </c>
      <c r="Q2157" s="49">
        <v>768</v>
      </c>
      <c r="R2157" s="49">
        <v>439.8</v>
      </c>
      <c r="S2157" s="49">
        <v>0.84440000000000004</v>
      </c>
      <c r="T2157" s="49">
        <v>327.36</v>
      </c>
      <c r="U2157" s="49" t="s">
        <v>1979</v>
      </c>
      <c r="V2157" s="49" t="s">
        <v>716</v>
      </c>
      <c r="X2157" s="49" t="s">
        <v>698</v>
      </c>
      <c r="Y2157" s="49" t="s">
        <v>699</v>
      </c>
    </row>
    <row r="2158" spans="1:25" ht="12" customHeight="1">
      <c r="A2158" s="7" t="s">
        <v>1977</v>
      </c>
      <c r="C2158" s="57" t="e">
        <f>_xlfn.XLOOKUP(F2158,truck_and_mark!B:B,truck_and_mark!A:A)</f>
        <v>#N/A</v>
      </c>
      <c r="F2158" s="32" t="s">
        <v>2624</v>
      </c>
      <c r="G2158" s="49" t="s">
        <v>698</v>
      </c>
      <c r="H2158" s="49" t="s">
        <v>699</v>
      </c>
      <c r="I2158" s="49" t="s">
        <v>700</v>
      </c>
      <c r="J2158" s="49">
        <v>1</v>
      </c>
      <c r="K2158" s="49">
        <v>240</v>
      </c>
      <c r="L2158" s="49">
        <v>240</v>
      </c>
      <c r="M2158" s="49">
        <v>242</v>
      </c>
      <c r="N2158" s="49">
        <v>5603149000</v>
      </c>
      <c r="O2158" s="49">
        <v>600</v>
      </c>
      <c r="Q2158" s="49">
        <v>768</v>
      </c>
      <c r="R2158" s="49">
        <v>439.8</v>
      </c>
      <c r="S2158" s="49">
        <v>0.84440000000000004</v>
      </c>
      <c r="T2158" s="49">
        <v>327.36</v>
      </c>
      <c r="U2158" s="49" t="s">
        <v>1979</v>
      </c>
      <c r="V2158" s="49" t="s">
        <v>716</v>
      </c>
      <c r="X2158" s="49" t="s">
        <v>698</v>
      </c>
      <c r="Y2158" s="49" t="s">
        <v>699</v>
      </c>
    </row>
    <row r="2159" spans="1:25" ht="12" customHeight="1">
      <c r="A2159" s="7" t="s">
        <v>1977</v>
      </c>
      <c r="C2159" s="57" t="e">
        <f>_xlfn.XLOOKUP(F2159,truck_and_mark!B:B,truck_and_mark!A:A)</f>
        <v>#N/A</v>
      </c>
      <c r="F2159" s="32" t="s">
        <v>2625</v>
      </c>
      <c r="G2159" s="49" t="s">
        <v>698</v>
      </c>
      <c r="H2159" s="49" t="s">
        <v>699</v>
      </c>
      <c r="I2159" s="49" t="s">
        <v>700</v>
      </c>
      <c r="J2159" s="49">
        <v>1</v>
      </c>
      <c r="K2159" s="49">
        <v>240</v>
      </c>
      <c r="L2159" s="49">
        <v>240</v>
      </c>
      <c r="M2159" s="49">
        <v>242</v>
      </c>
      <c r="N2159" s="49">
        <v>5603149000</v>
      </c>
      <c r="O2159" s="49">
        <v>600</v>
      </c>
      <c r="Q2159" s="49">
        <v>768</v>
      </c>
      <c r="R2159" s="49">
        <v>439.8</v>
      </c>
      <c r="S2159" s="49">
        <v>0.84440000000000004</v>
      </c>
      <c r="T2159" s="49">
        <v>327.36</v>
      </c>
      <c r="U2159" s="49" t="s">
        <v>1979</v>
      </c>
      <c r="V2159" s="49" t="s">
        <v>716</v>
      </c>
      <c r="X2159" s="49" t="s">
        <v>698</v>
      </c>
      <c r="Y2159" s="49" t="s">
        <v>699</v>
      </c>
    </row>
    <row r="2160" spans="1:25" ht="12" customHeight="1">
      <c r="A2160" s="7" t="s">
        <v>1977</v>
      </c>
      <c r="C2160" s="57" t="e">
        <f>_xlfn.XLOOKUP(F2160,truck_and_mark!B:B,truck_and_mark!A:A)</f>
        <v>#N/A</v>
      </c>
      <c r="F2160" s="32" t="s">
        <v>2626</v>
      </c>
      <c r="G2160" s="49" t="s">
        <v>698</v>
      </c>
      <c r="H2160" s="49" t="s">
        <v>699</v>
      </c>
      <c r="I2160" s="49" t="s">
        <v>700</v>
      </c>
      <c r="J2160" s="49">
        <v>1</v>
      </c>
      <c r="K2160" s="49">
        <v>240</v>
      </c>
      <c r="L2160" s="49">
        <v>240</v>
      </c>
      <c r="M2160" s="49">
        <v>242</v>
      </c>
      <c r="N2160" s="49">
        <v>5603149000</v>
      </c>
      <c r="O2160" s="49">
        <v>600</v>
      </c>
      <c r="Q2160" s="49">
        <v>768</v>
      </c>
      <c r="R2160" s="49">
        <v>439.8</v>
      </c>
      <c r="S2160" s="49">
        <v>0.84440000000000004</v>
      </c>
      <c r="T2160" s="49">
        <v>327.36</v>
      </c>
      <c r="U2160" s="49" t="s">
        <v>1979</v>
      </c>
      <c r="V2160" s="49" t="s">
        <v>716</v>
      </c>
      <c r="X2160" s="49" t="s">
        <v>698</v>
      </c>
      <c r="Y2160" s="49" t="s">
        <v>699</v>
      </c>
    </row>
    <row r="2161" spans="1:25" ht="12" customHeight="1">
      <c r="A2161" s="7" t="s">
        <v>1977</v>
      </c>
      <c r="C2161" s="57" t="e">
        <f>_xlfn.XLOOKUP(F2161,truck_and_mark!B:B,truck_and_mark!A:A)</f>
        <v>#N/A</v>
      </c>
      <c r="F2161" s="32" t="s">
        <v>2627</v>
      </c>
      <c r="G2161" s="49" t="s">
        <v>698</v>
      </c>
      <c r="H2161" s="49" t="s">
        <v>699</v>
      </c>
      <c r="I2161" s="49" t="s">
        <v>700</v>
      </c>
      <c r="J2161" s="49">
        <v>1</v>
      </c>
      <c r="K2161" s="49">
        <v>240</v>
      </c>
      <c r="L2161" s="49">
        <v>240</v>
      </c>
      <c r="M2161" s="49">
        <v>242</v>
      </c>
      <c r="N2161" s="49">
        <v>5603149000</v>
      </c>
      <c r="O2161" s="49">
        <v>600</v>
      </c>
      <c r="Q2161" s="49">
        <v>768</v>
      </c>
      <c r="R2161" s="49">
        <v>439.8</v>
      </c>
      <c r="S2161" s="49">
        <v>0.84440000000000004</v>
      </c>
      <c r="T2161" s="49">
        <v>327.36</v>
      </c>
      <c r="U2161" s="49" t="s">
        <v>1979</v>
      </c>
      <c r="V2161" s="49" t="s">
        <v>716</v>
      </c>
      <c r="X2161" s="49" t="s">
        <v>698</v>
      </c>
      <c r="Y2161" s="49" t="s">
        <v>699</v>
      </c>
    </row>
    <row r="2162" spans="1:25" ht="12" customHeight="1">
      <c r="A2162" s="7" t="s">
        <v>1977</v>
      </c>
      <c r="C2162" s="57" t="e">
        <f>_xlfn.XLOOKUP(F2162,truck_and_mark!B:B,truck_and_mark!A:A)</f>
        <v>#N/A</v>
      </c>
      <c r="F2162" s="32" t="s">
        <v>2628</v>
      </c>
      <c r="G2162" s="49" t="s">
        <v>698</v>
      </c>
      <c r="H2162" s="49" t="s">
        <v>699</v>
      </c>
      <c r="I2162" s="49" t="s">
        <v>700</v>
      </c>
      <c r="J2162" s="49">
        <v>1</v>
      </c>
      <c r="K2162" s="49">
        <v>240</v>
      </c>
      <c r="L2162" s="49">
        <v>240</v>
      </c>
      <c r="M2162" s="49">
        <v>242</v>
      </c>
      <c r="N2162" s="49">
        <v>5603149000</v>
      </c>
      <c r="O2162" s="49">
        <v>600</v>
      </c>
      <c r="Q2162" s="49">
        <v>768</v>
      </c>
      <c r="R2162" s="49">
        <v>439.8</v>
      </c>
      <c r="S2162" s="49">
        <v>0.84440000000000004</v>
      </c>
      <c r="T2162" s="49">
        <v>327.36</v>
      </c>
      <c r="U2162" s="49" t="s">
        <v>1979</v>
      </c>
      <c r="V2162" s="49" t="s">
        <v>716</v>
      </c>
      <c r="X2162" s="49" t="s">
        <v>698</v>
      </c>
      <c r="Y2162" s="49" t="s">
        <v>699</v>
      </c>
    </row>
    <row r="2163" spans="1:25" ht="12" customHeight="1">
      <c r="A2163" s="7" t="s">
        <v>1977</v>
      </c>
      <c r="C2163" s="57" t="e">
        <f>_xlfn.XLOOKUP(F2163,truck_and_mark!B:B,truck_and_mark!A:A)</f>
        <v>#N/A</v>
      </c>
      <c r="F2163" s="32" t="s">
        <v>2629</v>
      </c>
      <c r="G2163" s="49" t="s">
        <v>698</v>
      </c>
      <c r="H2163" s="49" t="s">
        <v>699</v>
      </c>
      <c r="I2163" s="49" t="s">
        <v>700</v>
      </c>
      <c r="J2163" s="49">
        <v>1</v>
      </c>
      <c r="K2163" s="49">
        <v>240</v>
      </c>
      <c r="L2163" s="49">
        <v>240</v>
      </c>
      <c r="M2163" s="49">
        <v>242</v>
      </c>
      <c r="N2163" s="49">
        <v>5603149000</v>
      </c>
      <c r="O2163" s="49">
        <v>600</v>
      </c>
      <c r="Q2163" s="49">
        <v>768</v>
      </c>
      <c r="R2163" s="49">
        <v>439.8</v>
      </c>
      <c r="S2163" s="49">
        <v>0.84440000000000004</v>
      </c>
      <c r="T2163" s="49">
        <v>327.36</v>
      </c>
      <c r="U2163" s="49" t="s">
        <v>1979</v>
      </c>
      <c r="V2163" s="49" t="s">
        <v>716</v>
      </c>
      <c r="X2163" s="49" t="s">
        <v>698</v>
      </c>
      <c r="Y2163" s="49" t="s">
        <v>699</v>
      </c>
    </row>
    <row r="2164" spans="1:25" ht="12" customHeight="1">
      <c r="A2164" s="7" t="s">
        <v>1977</v>
      </c>
      <c r="C2164" s="57" t="e">
        <f>_xlfn.XLOOKUP(F2164,truck_and_mark!B:B,truck_and_mark!A:A)</f>
        <v>#N/A</v>
      </c>
      <c r="F2164" s="32" t="s">
        <v>2630</v>
      </c>
      <c r="G2164" s="49" t="s">
        <v>698</v>
      </c>
      <c r="H2164" s="49" t="s">
        <v>699</v>
      </c>
      <c r="I2164" s="49" t="s">
        <v>700</v>
      </c>
      <c r="J2164" s="49">
        <v>1</v>
      </c>
      <c r="K2164" s="49">
        <v>240</v>
      </c>
      <c r="L2164" s="49">
        <v>240</v>
      </c>
      <c r="M2164" s="49">
        <v>242</v>
      </c>
      <c r="N2164" s="49">
        <v>5603149000</v>
      </c>
      <c r="O2164" s="49">
        <v>600</v>
      </c>
      <c r="Q2164" s="49">
        <v>768</v>
      </c>
      <c r="R2164" s="49">
        <v>439.8</v>
      </c>
      <c r="S2164" s="49">
        <v>0.84440000000000004</v>
      </c>
      <c r="T2164" s="49">
        <v>327.36</v>
      </c>
      <c r="U2164" s="49" t="s">
        <v>1979</v>
      </c>
      <c r="V2164" s="49" t="s">
        <v>716</v>
      </c>
      <c r="X2164" s="49" t="s">
        <v>698</v>
      </c>
      <c r="Y2164" s="49" t="s">
        <v>699</v>
      </c>
    </row>
    <row r="2165" spans="1:25" ht="12" customHeight="1">
      <c r="A2165" s="7" t="s">
        <v>1977</v>
      </c>
      <c r="C2165" s="57" t="e">
        <f>_xlfn.XLOOKUP(F2165,truck_and_mark!B:B,truck_and_mark!A:A)</f>
        <v>#N/A</v>
      </c>
      <c r="F2165" s="32" t="s">
        <v>2631</v>
      </c>
      <c r="G2165" s="49" t="s">
        <v>698</v>
      </c>
      <c r="H2165" s="49" t="s">
        <v>699</v>
      </c>
      <c r="I2165" s="49" t="s">
        <v>700</v>
      </c>
      <c r="J2165" s="49">
        <v>1</v>
      </c>
      <c r="K2165" s="49">
        <v>240</v>
      </c>
      <c r="L2165" s="49">
        <v>240</v>
      </c>
      <c r="M2165" s="49">
        <v>242</v>
      </c>
      <c r="N2165" s="49">
        <v>5603149000</v>
      </c>
      <c r="O2165" s="49">
        <v>600</v>
      </c>
      <c r="Q2165" s="49">
        <v>768</v>
      </c>
      <c r="R2165" s="49">
        <v>439.8</v>
      </c>
      <c r="S2165" s="49">
        <v>0.84440000000000004</v>
      </c>
      <c r="T2165" s="49">
        <v>327.36</v>
      </c>
      <c r="U2165" s="49" t="s">
        <v>1979</v>
      </c>
      <c r="V2165" s="49" t="s">
        <v>716</v>
      </c>
      <c r="X2165" s="49" t="s">
        <v>698</v>
      </c>
      <c r="Y2165" s="49" t="s">
        <v>699</v>
      </c>
    </row>
    <row r="2166" spans="1:25" ht="12" customHeight="1">
      <c r="A2166" s="7" t="s">
        <v>1977</v>
      </c>
      <c r="C2166" s="57" t="e">
        <f>_xlfn.XLOOKUP(F2166,truck_and_mark!B:B,truck_and_mark!A:A)</f>
        <v>#N/A</v>
      </c>
      <c r="F2166" s="32" t="s">
        <v>2632</v>
      </c>
      <c r="G2166" s="49" t="s">
        <v>698</v>
      </c>
      <c r="H2166" s="49" t="s">
        <v>699</v>
      </c>
      <c r="I2166" s="49" t="s">
        <v>700</v>
      </c>
      <c r="J2166" s="49">
        <v>1</v>
      </c>
      <c r="K2166" s="49">
        <v>240</v>
      </c>
      <c r="L2166" s="49">
        <v>240</v>
      </c>
      <c r="M2166" s="49">
        <v>242</v>
      </c>
      <c r="N2166" s="49">
        <v>5603149000</v>
      </c>
      <c r="O2166" s="49">
        <v>600</v>
      </c>
      <c r="Q2166" s="49">
        <v>768</v>
      </c>
      <c r="R2166" s="49">
        <v>439.8</v>
      </c>
      <c r="S2166" s="49">
        <v>0.84440000000000004</v>
      </c>
      <c r="T2166" s="49">
        <v>327.36</v>
      </c>
      <c r="U2166" s="49" t="s">
        <v>1979</v>
      </c>
      <c r="V2166" s="49" t="s">
        <v>716</v>
      </c>
      <c r="X2166" s="49" t="s">
        <v>698</v>
      </c>
      <c r="Y2166" s="49" t="s">
        <v>699</v>
      </c>
    </row>
    <row r="2167" spans="1:25" ht="12" customHeight="1">
      <c r="A2167" s="7" t="s">
        <v>1977</v>
      </c>
      <c r="C2167" s="57" t="e">
        <f>_xlfn.XLOOKUP(F2167,truck_and_mark!B:B,truck_and_mark!A:A)</f>
        <v>#N/A</v>
      </c>
      <c r="F2167" s="32" t="s">
        <v>2633</v>
      </c>
      <c r="G2167" s="49" t="s">
        <v>698</v>
      </c>
      <c r="H2167" s="49" t="s">
        <v>699</v>
      </c>
      <c r="I2167" s="49" t="s">
        <v>700</v>
      </c>
      <c r="J2167" s="49">
        <v>1</v>
      </c>
      <c r="K2167" s="49">
        <v>240</v>
      </c>
      <c r="L2167" s="49">
        <v>240</v>
      </c>
      <c r="M2167" s="49">
        <v>242</v>
      </c>
      <c r="N2167" s="49">
        <v>5603149000</v>
      </c>
      <c r="O2167" s="49">
        <v>600</v>
      </c>
      <c r="Q2167" s="49">
        <v>768</v>
      </c>
      <c r="R2167" s="49">
        <v>439.8</v>
      </c>
      <c r="S2167" s="49">
        <v>0.84440000000000004</v>
      </c>
      <c r="T2167" s="49">
        <v>327.36</v>
      </c>
      <c r="U2167" s="49" t="s">
        <v>1979</v>
      </c>
      <c r="V2167" s="49" t="s">
        <v>716</v>
      </c>
      <c r="X2167" s="49" t="s">
        <v>698</v>
      </c>
      <c r="Y2167" s="49" t="s">
        <v>699</v>
      </c>
    </row>
    <row r="2168" spans="1:25" ht="12" customHeight="1">
      <c r="A2168" s="7" t="s">
        <v>1977</v>
      </c>
      <c r="C2168" s="57" t="e">
        <f>_xlfn.XLOOKUP(F2168,truck_and_mark!B:B,truck_and_mark!A:A)</f>
        <v>#N/A</v>
      </c>
      <c r="F2168" s="32" t="s">
        <v>2634</v>
      </c>
      <c r="G2168" s="49" t="s">
        <v>698</v>
      </c>
      <c r="H2168" s="49" t="s">
        <v>699</v>
      </c>
      <c r="I2168" s="49" t="s">
        <v>700</v>
      </c>
      <c r="J2168" s="49">
        <v>1</v>
      </c>
      <c r="K2168" s="49">
        <v>240</v>
      </c>
      <c r="L2168" s="49">
        <v>240</v>
      </c>
      <c r="M2168" s="49">
        <v>242</v>
      </c>
      <c r="N2168" s="49">
        <v>5603149000</v>
      </c>
      <c r="O2168" s="49">
        <v>600</v>
      </c>
      <c r="Q2168" s="49">
        <v>768</v>
      </c>
      <c r="R2168" s="49">
        <v>439.8</v>
      </c>
      <c r="S2168" s="49">
        <v>0.84440000000000004</v>
      </c>
      <c r="T2168" s="49">
        <v>327.36</v>
      </c>
      <c r="U2168" s="49" t="s">
        <v>1979</v>
      </c>
      <c r="V2168" s="49" t="s">
        <v>716</v>
      </c>
      <c r="X2168" s="49" t="s">
        <v>698</v>
      </c>
      <c r="Y2168" s="49" t="s">
        <v>699</v>
      </c>
    </row>
    <row r="2169" spans="1:25" ht="12" customHeight="1">
      <c r="A2169" s="7" t="s">
        <v>1977</v>
      </c>
      <c r="C2169" s="57" t="e">
        <f>_xlfn.XLOOKUP(F2169,truck_and_mark!B:B,truck_and_mark!A:A)</f>
        <v>#N/A</v>
      </c>
      <c r="F2169" s="32" t="s">
        <v>2635</v>
      </c>
      <c r="G2169" s="49" t="s">
        <v>698</v>
      </c>
      <c r="H2169" s="49" t="s">
        <v>699</v>
      </c>
      <c r="I2169" s="49" t="s">
        <v>700</v>
      </c>
      <c r="J2169" s="49">
        <v>1</v>
      </c>
      <c r="K2169" s="49">
        <v>240</v>
      </c>
      <c r="L2169" s="49">
        <v>240</v>
      </c>
      <c r="M2169" s="49">
        <v>242</v>
      </c>
      <c r="N2169" s="49">
        <v>5603149000</v>
      </c>
      <c r="O2169" s="49">
        <v>600</v>
      </c>
      <c r="Q2169" s="49">
        <v>768</v>
      </c>
      <c r="R2169" s="49">
        <v>439.8</v>
      </c>
      <c r="S2169" s="49">
        <v>0.84440000000000004</v>
      </c>
      <c r="T2169" s="49">
        <v>327.36</v>
      </c>
      <c r="U2169" s="49" t="s">
        <v>1979</v>
      </c>
      <c r="V2169" s="49" t="s">
        <v>716</v>
      </c>
      <c r="X2169" s="49" t="s">
        <v>698</v>
      </c>
      <c r="Y2169" s="49" t="s">
        <v>699</v>
      </c>
    </row>
    <row r="2170" spans="1:25" ht="12" customHeight="1">
      <c r="A2170" s="7" t="s">
        <v>1977</v>
      </c>
      <c r="C2170" s="57" t="e">
        <f>_xlfn.XLOOKUP(F2170,truck_and_mark!B:B,truck_and_mark!A:A)</f>
        <v>#N/A</v>
      </c>
      <c r="F2170" s="32" t="s">
        <v>2636</v>
      </c>
      <c r="G2170" s="49" t="s">
        <v>698</v>
      </c>
      <c r="H2170" s="49" t="s">
        <v>699</v>
      </c>
      <c r="I2170" s="49" t="s">
        <v>700</v>
      </c>
      <c r="J2170" s="49">
        <v>1</v>
      </c>
      <c r="K2170" s="49">
        <v>240</v>
      </c>
      <c r="L2170" s="49">
        <v>240</v>
      </c>
      <c r="M2170" s="49">
        <v>242</v>
      </c>
      <c r="N2170" s="49">
        <v>5603149000</v>
      </c>
      <c r="O2170" s="49">
        <v>600</v>
      </c>
      <c r="Q2170" s="49">
        <v>768</v>
      </c>
      <c r="R2170" s="49">
        <v>439.8</v>
      </c>
      <c r="S2170" s="49">
        <v>0.84440000000000004</v>
      </c>
      <c r="T2170" s="49">
        <v>327.36</v>
      </c>
      <c r="U2170" s="49" t="s">
        <v>1979</v>
      </c>
      <c r="V2170" s="49" t="s">
        <v>716</v>
      </c>
      <c r="X2170" s="49" t="s">
        <v>698</v>
      </c>
      <c r="Y2170" s="49" t="s">
        <v>699</v>
      </c>
    </row>
    <row r="2171" spans="1:25" ht="12" customHeight="1">
      <c r="A2171" s="7" t="s">
        <v>1977</v>
      </c>
      <c r="C2171" s="57" t="e">
        <f>_xlfn.XLOOKUP(F2171,truck_and_mark!B:B,truck_and_mark!A:A)</f>
        <v>#N/A</v>
      </c>
      <c r="F2171" s="32" t="s">
        <v>2637</v>
      </c>
      <c r="G2171" s="49" t="s">
        <v>698</v>
      </c>
      <c r="H2171" s="49" t="s">
        <v>699</v>
      </c>
      <c r="I2171" s="49" t="s">
        <v>700</v>
      </c>
      <c r="J2171" s="49">
        <v>1</v>
      </c>
      <c r="K2171" s="49">
        <v>240</v>
      </c>
      <c r="L2171" s="49">
        <v>240</v>
      </c>
      <c r="M2171" s="49">
        <v>242</v>
      </c>
      <c r="N2171" s="49">
        <v>5603149000</v>
      </c>
      <c r="O2171" s="49">
        <v>600</v>
      </c>
      <c r="Q2171" s="49">
        <v>768</v>
      </c>
      <c r="R2171" s="49">
        <v>439.8</v>
      </c>
      <c r="S2171" s="49">
        <v>0.84440000000000004</v>
      </c>
      <c r="T2171" s="49">
        <v>327.36</v>
      </c>
      <c r="U2171" s="49" t="s">
        <v>1979</v>
      </c>
      <c r="V2171" s="49" t="s">
        <v>716</v>
      </c>
      <c r="X2171" s="49" t="s">
        <v>698</v>
      </c>
      <c r="Y2171" s="49" t="s">
        <v>699</v>
      </c>
    </row>
    <row r="2172" spans="1:25" ht="12" customHeight="1">
      <c r="A2172" s="7" t="s">
        <v>1977</v>
      </c>
      <c r="C2172" s="57" t="e">
        <f>_xlfn.XLOOKUP(F2172,truck_and_mark!B:B,truck_and_mark!A:A)</f>
        <v>#N/A</v>
      </c>
      <c r="F2172" s="32" t="s">
        <v>2638</v>
      </c>
      <c r="G2172" s="49" t="s">
        <v>698</v>
      </c>
      <c r="H2172" s="49" t="s">
        <v>699</v>
      </c>
      <c r="I2172" s="49" t="s">
        <v>700</v>
      </c>
      <c r="J2172" s="49">
        <v>1</v>
      </c>
      <c r="K2172" s="49">
        <v>240</v>
      </c>
      <c r="L2172" s="49">
        <v>240</v>
      </c>
      <c r="M2172" s="49">
        <v>242</v>
      </c>
      <c r="N2172" s="49">
        <v>5603149000</v>
      </c>
      <c r="O2172" s="49">
        <v>600</v>
      </c>
      <c r="Q2172" s="49">
        <v>768</v>
      </c>
      <c r="R2172" s="49">
        <v>439.8</v>
      </c>
      <c r="S2172" s="49">
        <v>0.84440000000000004</v>
      </c>
      <c r="T2172" s="49">
        <v>327.36</v>
      </c>
      <c r="U2172" s="49" t="s">
        <v>1979</v>
      </c>
      <c r="V2172" s="49" t="s">
        <v>716</v>
      </c>
      <c r="X2172" s="49" t="s">
        <v>698</v>
      </c>
      <c r="Y2172" s="49" t="s">
        <v>699</v>
      </c>
    </row>
    <row r="2173" spans="1:25" ht="12" customHeight="1">
      <c r="A2173" s="7" t="s">
        <v>1977</v>
      </c>
      <c r="C2173" s="57" t="e">
        <f>_xlfn.XLOOKUP(F2173,truck_and_mark!B:B,truck_and_mark!A:A)</f>
        <v>#N/A</v>
      </c>
      <c r="F2173" s="32" t="s">
        <v>2639</v>
      </c>
      <c r="G2173" s="49" t="s">
        <v>698</v>
      </c>
      <c r="H2173" s="49" t="s">
        <v>699</v>
      </c>
      <c r="I2173" s="49" t="s">
        <v>700</v>
      </c>
      <c r="J2173" s="49">
        <v>1</v>
      </c>
      <c r="K2173" s="49">
        <v>240</v>
      </c>
      <c r="L2173" s="49">
        <v>240</v>
      </c>
      <c r="M2173" s="49">
        <v>242</v>
      </c>
      <c r="N2173" s="49">
        <v>5603149000</v>
      </c>
      <c r="O2173" s="49">
        <v>600</v>
      </c>
      <c r="Q2173" s="49">
        <v>768</v>
      </c>
      <c r="R2173" s="49">
        <v>439.8</v>
      </c>
      <c r="S2173" s="49">
        <v>0.84440000000000004</v>
      </c>
      <c r="T2173" s="49">
        <v>327.36</v>
      </c>
      <c r="U2173" s="49" t="s">
        <v>1979</v>
      </c>
      <c r="V2173" s="49" t="s">
        <v>716</v>
      </c>
      <c r="X2173" s="49" t="s">
        <v>698</v>
      </c>
      <c r="Y2173" s="49" t="s">
        <v>699</v>
      </c>
    </row>
    <row r="2174" spans="1:25" ht="12" customHeight="1">
      <c r="A2174" s="7" t="s">
        <v>1977</v>
      </c>
      <c r="C2174" s="57" t="e">
        <f>_xlfn.XLOOKUP(F2174,truck_and_mark!B:B,truck_and_mark!A:A)</f>
        <v>#N/A</v>
      </c>
      <c r="F2174" s="32" t="s">
        <v>2640</v>
      </c>
      <c r="G2174" s="49" t="s">
        <v>698</v>
      </c>
      <c r="H2174" s="49" t="s">
        <v>699</v>
      </c>
      <c r="I2174" s="49" t="s">
        <v>700</v>
      </c>
      <c r="J2174" s="49">
        <v>1</v>
      </c>
      <c r="K2174" s="49">
        <v>240</v>
      </c>
      <c r="L2174" s="49">
        <v>240</v>
      </c>
      <c r="M2174" s="49">
        <v>242</v>
      </c>
      <c r="N2174" s="49">
        <v>5603149000</v>
      </c>
      <c r="O2174" s="49">
        <v>600</v>
      </c>
      <c r="Q2174" s="49">
        <v>768</v>
      </c>
      <c r="R2174" s="49">
        <v>439.8</v>
      </c>
      <c r="S2174" s="49">
        <v>0.84440000000000004</v>
      </c>
      <c r="T2174" s="49">
        <v>327.36</v>
      </c>
      <c r="U2174" s="49" t="s">
        <v>1979</v>
      </c>
      <c r="V2174" s="49" t="s">
        <v>716</v>
      </c>
      <c r="X2174" s="49" t="s">
        <v>698</v>
      </c>
      <c r="Y2174" s="49" t="s">
        <v>699</v>
      </c>
    </row>
    <row r="2175" spans="1:25" ht="12" customHeight="1">
      <c r="A2175" s="7" t="s">
        <v>1977</v>
      </c>
      <c r="C2175" s="57" t="e">
        <f>_xlfn.XLOOKUP(F2175,truck_and_mark!B:B,truck_and_mark!A:A)</f>
        <v>#N/A</v>
      </c>
      <c r="F2175" s="32" t="s">
        <v>2641</v>
      </c>
      <c r="G2175" s="49" t="s">
        <v>698</v>
      </c>
      <c r="H2175" s="49" t="s">
        <v>699</v>
      </c>
      <c r="I2175" s="49" t="s">
        <v>700</v>
      </c>
      <c r="J2175" s="49">
        <v>1</v>
      </c>
      <c r="K2175" s="49">
        <v>240</v>
      </c>
      <c r="L2175" s="49">
        <v>240</v>
      </c>
      <c r="M2175" s="49">
        <v>242</v>
      </c>
      <c r="N2175" s="49">
        <v>5603149000</v>
      </c>
      <c r="O2175" s="49">
        <v>600</v>
      </c>
      <c r="Q2175" s="49">
        <v>768</v>
      </c>
      <c r="R2175" s="49">
        <v>439.8</v>
      </c>
      <c r="S2175" s="49">
        <v>0.84440000000000004</v>
      </c>
      <c r="T2175" s="49">
        <v>327.36</v>
      </c>
      <c r="U2175" s="49" t="s">
        <v>1979</v>
      </c>
      <c r="V2175" s="49" t="s">
        <v>716</v>
      </c>
      <c r="X2175" s="49" t="s">
        <v>698</v>
      </c>
      <c r="Y2175" s="49" t="s">
        <v>699</v>
      </c>
    </row>
    <row r="2176" spans="1:25" ht="12" customHeight="1">
      <c r="A2176" s="7" t="s">
        <v>1977</v>
      </c>
      <c r="C2176" s="57" t="e">
        <f>_xlfn.XLOOKUP(F2176,truck_and_mark!B:B,truck_and_mark!A:A)</f>
        <v>#N/A</v>
      </c>
      <c r="F2176" s="32" t="s">
        <v>2642</v>
      </c>
      <c r="G2176" s="49" t="s">
        <v>698</v>
      </c>
      <c r="H2176" s="49" t="s">
        <v>699</v>
      </c>
      <c r="I2176" s="49" t="s">
        <v>700</v>
      </c>
      <c r="J2176" s="49">
        <v>1</v>
      </c>
      <c r="K2176" s="49">
        <v>240</v>
      </c>
      <c r="L2176" s="49">
        <v>240</v>
      </c>
      <c r="M2176" s="49">
        <v>242</v>
      </c>
      <c r="N2176" s="49">
        <v>5603149000</v>
      </c>
      <c r="O2176" s="49">
        <v>600</v>
      </c>
      <c r="Q2176" s="49">
        <v>768</v>
      </c>
      <c r="R2176" s="49">
        <v>439.8</v>
      </c>
      <c r="S2176" s="49">
        <v>0.84440000000000004</v>
      </c>
      <c r="T2176" s="49">
        <v>327.36</v>
      </c>
      <c r="U2176" s="49" t="s">
        <v>1979</v>
      </c>
      <c r="V2176" s="49" t="s">
        <v>716</v>
      </c>
      <c r="X2176" s="49" t="s">
        <v>698</v>
      </c>
      <c r="Y2176" s="49" t="s">
        <v>699</v>
      </c>
    </row>
    <row r="2177" spans="1:25" ht="12" customHeight="1">
      <c r="A2177" s="7" t="s">
        <v>1977</v>
      </c>
      <c r="C2177" s="57" t="e">
        <f>_xlfn.XLOOKUP(F2177,truck_and_mark!B:B,truck_and_mark!A:A)</f>
        <v>#N/A</v>
      </c>
      <c r="F2177" s="32" t="s">
        <v>2643</v>
      </c>
      <c r="G2177" s="49" t="s">
        <v>698</v>
      </c>
      <c r="H2177" s="49" t="s">
        <v>699</v>
      </c>
      <c r="I2177" s="49" t="s">
        <v>700</v>
      </c>
      <c r="J2177" s="49">
        <v>1</v>
      </c>
      <c r="K2177" s="49">
        <v>240</v>
      </c>
      <c r="L2177" s="49">
        <v>240</v>
      </c>
      <c r="M2177" s="49">
        <v>242</v>
      </c>
      <c r="N2177" s="49">
        <v>5603149000</v>
      </c>
      <c r="O2177" s="49">
        <v>600</v>
      </c>
      <c r="Q2177" s="49">
        <v>768</v>
      </c>
      <c r="R2177" s="49">
        <v>439.8</v>
      </c>
      <c r="S2177" s="49">
        <v>0.84440000000000004</v>
      </c>
      <c r="T2177" s="49">
        <v>327.36</v>
      </c>
      <c r="U2177" s="49" t="s">
        <v>1979</v>
      </c>
      <c r="V2177" s="49" t="s">
        <v>716</v>
      </c>
      <c r="X2177" s="49" t="s">
        <v>698</v>
      </c>
      <c r="Y2177" s="49" t="s">
        <v>699</v>
      </c>
    </row>
    <row r="2178" spans="1:25" ht="12" customHeight="1">
      <c r="A2178" s="7" t="s">
        <v>1977</v>
      </c>
      <c r="C2178" s="57" t="e">
        <f>_xlfn.XLOOKUP(F2178,truck_and_mark!B:B,truck_and_mark!A:A)</f>
        <v>#N/A</v>
      </c>
      <c r="F2178" s="32" t="s">
        <v>2644</v>
      </c>
      <c r="G2178" s="49" t="s">
        <v>698</v>
      </c>
      <c r="H2178" s="49" t="s">
        <v>699</v>
      </c>
      <c r="I2178" s="49" t="s">
        <v>700</v>
      </c>
      <c r="J2178" s="49">
        <v>1</v>
      </c>
      <c r="K2178" s="49">
        <v>240</v>
      </c>
      <c r="L2178" s="49">
        <v>240</v>
      </c>
      <c r="M2178" s="49">
        <v>242</v>
      </c>
      <c r="N2178" s="49">
        <v>5603149000</v>
      </c>
      <c r="O2178" s="49">
        <v>600</v>
      </c>
      <c r="Q2178" s="49">
        <v>768</v>
      </c>
      <c r="R2178" s="49">
        <v>439.8</v>
      </c>
      <c r="S2178" s="49">
        <v>0.84440000000000004</v>
      </c>
      <c r="T2178" s="49">
        <v>327.36</v>
      </c>
      <c r="U2178" s="49" t="s">
        <v>1979</v>
      </c>
      <c r="V2178" s="49" t="s">
        <v>716</v>
      </c>
      <c r="X2178" s="49" t="s">
        <v>698</v>
      </c>
      <c r="Y2178" s="49" t="s">
        <v>699</v>
      </c>
    </row>
    <row r="2179" spans="1:25" ht="12" customHeight="1">
      <c r="A2179" s="7" t="s">
        <v>1977</v>
      </c>
      <c r="C2179" s="57" t="e">
        <f>_xlfn.XLOOKUP(F2179,truck_and_mark!B:B,truck_and_mark!A:A)</f>
        <v>#N/A</v>
      </c>
      <c r="F2179" s="32" t="s">
        <v>2645</v>
      </c>
      <c r="G2179" s="49" t="s">
        <v>698</v>
      </c>
      <c r="H2179" s="49" t="s">
        <v>699</v>
      </c>
      <c r="I2179" s="49" t="s">
        <v>700</v>
      </c>
      <c r="J2179" s="49">
        <v>1</v>
      </c>
      <c r="K2179" s="49">
        <v>240</v>
      </c>
      <c r="L2179" s="49">
        <v>240</v>
      </c>
      <c r="M2179" s="49">
        <v>242</v>
      </c>
      <c r="N2179" s="49">
        <v>5603149000</v>
      </c>
      <c r="O2179" s="49">
        <v>600</v>
      </c>
      <c r="Q2179" s="49">
        <v>768</v>
      </c>
      <c r="R2179" s="49">
        <v>439.8</v>
      </c>
      <c r="S2179" s="49">
        <v>0.84440000000000004</v>
      </c>
      <c r="T2179" s="49">
        <v>327.36</v>
      </c>
      <c r="U2179" s="49" t="s">
        <v>1979</v>
      </c>
      <c r="V2179" s="49" t="s">
        <v>716</v>
      </c>
      <c r="X2179" s="49" t="s">
        <v>698</v>
      </c>
      <c r="Y2179" s="49" t="s">
        <v>699</v>
      </c>
    </row>
    <row r="2180" spans="1:25" ht="12" customHeight="1">
      <c r="A2180" s="7" t="s">
        <v>1977</v>
      </c>
      <c r="C2180" s="57" t="e">
        <f>_xlfn.XLOOKUP(F2180,truck_and_mark!B:B,truck_and_mark!A:A)</f>
        <v>#N/A</v>
      </c>
      <c r="F2180" s="32" t="s">
        <v>2646</v>
      </c>
      <c r="G2180" s="49" t="s">
        <v>698</v>
      </c>
      <c r="H2180" s="49" t="s">
        <v>699</v>
      </c>
      <c r="I2180" s="49" t="s">
        <v>700</v>
      </c>
      <c r="J2180" s="49">
        <v>1</v>
      </c>
      <c r="K2180" s="49">
        <v>240</v>
      </c>
      <c r="L2180" s="49">
        <v>240</v>
      </c>
      <c r="M2180" s="49">
        <v>242</v>
      </c>
      <c r="N2180" s="49">
        <v>5603149000</v>
      </c>
      <c r="O2180" s="49">
        <v>600</v>
      </c>
      <c r="Q2180" s="49">
        <v>768</v>
      </c>
      <c r="R2180" s="49">
        <v>439.8</v>
      </c>
      <c r="S2180" s="49">
        <v>0.84440000000000004</v>
      </c>
      <c r="T2180" s="49">
        <v>327.36</v>
      </c>
      <c r="U2180" s="49" t="s">
        <v>1979</v>
      </c>
      <c r="V2180" s="49" t="s">
        <v>716</v>
      </c>
      <c r="X2180" s="49" t="s">
        <v>698</v>
      </c>
      <c r="Y2180" s="49" t="s">
        <v>699</v>
      </c>
    </row>
    <row r="2181" spans="1:25" ht="12" customHeight="1">
      <c r="A2181" s="7" t="s">
        <v>1977</v>
      </c>
      <c r="C2181" s="57" t="e">
        <f>_xlfn.XLOOKUP(F2181,truck_and_mark!B:B,truck_and_mark!A:A)</f>
        <v>#N/A</v>
      </c>
      <c r="F2181" s="32" t="s">
        <v>2647</v>
      </c>
      <c r="G2181" s="49" t="s">
        <v>698</v>
      </c>
      <c r="H2181" s="49" t="s">
        <v>699</v>
      </c>
      <c r="I2181" s="49" t="s">
        <v>700</v>
      </c>
      <c r="J2181" s="49">
        <v>1</v>
      </c>
      <c r="K2181" s="49">
        <v>240</v>
      </c>
      <c r="L2181" s="49">
        <v>240</v>
      </c>
      <c r="M2181" s="49">
        <v>242</v>
      </c>
      <c r="N2181" s="49">
        <v>5603149000</v>
      </c>
      <c r="O2181" s="49">
        <v>600</v>
      </c>
      <c r="Q2181" s="49">
        <v>768</v>
      </c>
      <c r="R2181" s="49">
        <v>439.8</v>
      </c>
      <c r="S2181" s="49">
        <v>0.84440000000000004</v>
      </c>
      <c r="T2181" s="49">
        <v>327.36</v>
      </c>
      <c r="U2181" s="49" t="s">
        <v>1979</v>
      </c>
      <c r="V2181" s="49" t="s">
        <v>716</v>
      </c>
      <c r="X2181" s="49" t="s">
        <v>698</v>
      </c>
      <c r="Y2181" s="49" t="s">
        <v>699</v>
      </c>
    </row>
    <row r="2182" spans="1:25" ht="12" customHeight="1">
      <c r="A2182" s="7" t="s">
        <v>1977</v>
      </c>
      <c r="C2182" s="57" t="e">
        <f>_xlfn.XLOOKUP(F2182,truck_and_mark!B:B,truck_and_mark!A:A)</f>
        <v>#N/A</v>
      </c>
      <c r="F2182" s="32" t="s">
        <v>2648</v>
      </c>
      <c r="G2182" s="49" t="s">
        <v>698</v>
      </c>
      <c r="H2182" s="49" t="s">
        <v>699</v>
      </c>
      <c r="I2182" s="49" t="s">
        <v>700</v>
      </c>
      <c r="J2182" s="49">
        <v>1</v>
      </c>
      <c r="K2182" s="49">
        <v>240</v>
      </c>
      <c r="L2182" s="49">
        <v>240</v>
      </c>
      <c r="M2182" s="49">
        <v>242</v>
      </c>
      <c r="N2182" s="49">
        <v>5603149000</v>
      </c>
      <c r="O2182" s="49">
        <v>600</v>
      </c>
      <c r="Q2182" s="49">
        <v>768</v>
      </c>
      <c r="R2182" s="49">
        <v>439.8</v>
      </c>
      <c r="S2182" s="49">
        <v>0.84440000000000004</v>
      </c>
      <c r="T2182" s="49">
        <v>327.36</v>
      </c>
      <c r="U2182" s="49" t="s">
        <v>1979</v>
      </c>
      <c r="V2182" s="49" t="s">
        <v>716</v>
      </c>
      <c r="X2182" s="49" t="s">
        <v>698</v>
      </c>
      <c r="Y2182" s="49" t="s">
        <v>699</v>
      </c>
    </row>
    <row r="2183" spans="1:25" ht="12" customHeight="1">
      <c r="A2183" s="7" t="s">
        <v>1977</v>
      </c>
      <c r="C2183" s="57" t="e">
        <f>_xlfn.XLOOKUP(F2183,truck_and_mark!B:B,truck_and_mark!A:A)</f>
        <v>#N/A</v>
      </c>
      <c r="F2183" s="32" t="s">
        <v>2649</v>
      </c>
      <c r="G2183" s="49" t="s">
        <v>698</v>
      </c>
      <c r="H2183" s="49" t="s">
        <v>699</v>
      </c>
      <c r="I2183" s="49" t="s">
        <v>700</v>
      </c>
      <c r="J2183" s="49">
        <v>1</v>
      </c>
      <c r="K2183" s="49">
        <v>240</v>
      </c>
      <c r="L2183" s="49">
        <v>240</v>
      </c>
      <c r="M2183" s="49">
        <v>242</v>
      </c>
      <c r="N2183" s="49">
        <v>5603149000</v>
      </c>
      <c r="O2183" s="49">
        <v>600</v>
      </c>
      <c r="Q2183" s="49">
        <v>768</v>
      </c>
      <c r="R2183" s="49">
        <v>439.8</v>
      </c>
      <c r="S2183" s="49">
        <v>0.84440000000000004</v>
      </c>
      <c r="T2183" s="49">
        <v>327.36</v>
      </c>
      <c r="U2183" s="49" t="s">
        <v>1979</v>
      </c>
      <c r="V2183" s="49" t="s">
        <v>716</v>
      </c>
      <c r="X2183" s="49" t="s">
        <v>698</v>
      </c>
      <c r="Y2183" s="49" t="s">
        <v>699</v>
      </c>
    </row>
    <row r="2184" spans="1:25" ht="12" customHeight="1">
      <c r="A2184" s="7" t="s">
        <v>1977</v>
      </c>
      <c r="C2184" s="57" t="e">
        <f>_xlfn.XLOOKUP(F2184,truck_and_mark!B:B,truck_and_mark!A:A)</f>
        <v>#N/A</v>
      </c>
      <c r="F2184" s="32" t="s">
        <v>2650</v>
      </c>
      <c r="G2184" s="49" t="s">
        <v>698</v>
      </c>
      <c r="H2184" s="49" t="s">
        <v>699</v>
      </c>
      <c r="I2184" s="49" t="s">
        <v>700</v>
      </c>
      <c r="J2184" s="49">
        <v>1</v>
      </c>
      <c r="K2184" s="49">
        <v>240</v>
      </c>
      <c r="L2184" s="49">
        <v>240</v>
      </c>
      <c r="M2184" s="49">
        <v>242</v>
      </c>
      <c r="N2184" s="49">
        <v>5603149000</v>
      </c>
      <c r="O2184" s="49">
        <v>600</v>
      </c>
      <c r="Q2184" s="49">
        <v>768</v>
      </c>
      <c r="R2184" s="49">
        <v>439.8</v>
      </c>
      <c r="S2184" s="49">
        <v>0.84440000000000004</v>
      </c>
      <c r="T2184" s="49">
        <v>327.36</v>
      </c>
      <c r="U2184" s="49" t="s">
        <v>1979</v>
      </c>
      <c r="V2184" s="49" t="s">
        <v>716</v>
      </c>
      <c r="X2184" s="49" t="s">
        <v>698</v>
      </c>
      <c r="Y2184" s="49" t="s">
        <v>699</v>
      </c>
    </row>
    <row r="2185" spans="1:25" ht="12" customHeight="1">
      <c r="A2185" s="7" t="s">
        <v>1977</v>
      </c>
      <c r="C2185" s="57" t="e">
        <f>_xlfn.XLOOKUP(F2185,truck_and_mark!B:B,truck_and_mark!A:A)</f>
        <v>#N/A</v>
      </c>
      <c r="F2185" s="32" t="s">
        <v>2651</v>
      </c>
      <c r="G2185" s="49" t="s">
        <v>698</v>
      </c>
      <c r="H2185" s="49" t="s">
        <v>699</v>
      </c>
      <c r="I2185" s="49" t="s">
        <v>700</v>
      </c>
      <c r="J2185" s="49">
        <v>1</v>
      </c>
      <c r="K2185" s="49">
        <v>240</v>
      </c>
      <c r="L2185" s="49">
        <v>240</v>
      </c>
      <c r="M2185" s="49">
        <v>242</v>
      </c>
      <c r="N2185" s="49">
        <v>5603149000</v>
      </c>
      <c r="O2185" s="49">
        <v>600</v>
      </c>
      <c r="Q2185" s="49">
        <v>768</v>
      </c>
      <c r="R2185" s="49">
        <v>439.8</v>
      </c>
      <c r="S2185" s="49">
        <v>0.84440000000000004</v>
      </c>
      <c r="T2185" s="49">
        <v>327.36</v>
      </c>
      <c r="U2185" s="49" t="s">
        <v>1979</v>
      </c>
      <c r="V2185" s="49" t="s">
        <v>716</v>
      </c>
      <c r="X2185" s="49" t="s">
        <v>698</v>
      </c>
      <c r="Y2185" s="49" t="s">
        <v>699</v>
      </c>
    </row>
    <row r="2186" spans="1:25" ht="12" customHeight="1">
      <c r="A2186" s="7" t="s">
        <v>1977</v>
      </c>
      <c r="C2186" s="57" t="e">
        <f>_xlfn.XLOOKUP(F2186,truck_and_mark!B:B,truck_and_mark!A:A)</f>
        <v>#N/A</v>
      </c>
      <c r="F2186" s="32" t="s">
        <v>2652</v>
      </c>
      <c r="G2186" s="49" t="s">
        <v>698</v>
      </c>
      <c r="H2186" s="49" t="s">
        <v>699</v>
      </c>
      <c r="I2186" s="49" t="s">
        <v>700</v>
      </c>
      <c r="J2186" s="49">
        <v>1</v>
      </c>
      <c r="K2186" s="49">
        <v>240</v>
      </c>
      <c r="L2186" s="49">
        <v>240</v>
      </c>
      <c r="M2186" s="49">
        <v>242</v>
      </c>
      <c r="N2186" s="49">
        <v>5603149000</v>
      </c>
      <c r="O2186" s="49">
        <v>600</v>
      </c>
      <c r="Q2186" s="49">
        <v>768</v>
      </c>
      <c r="R2186" s="49">
        <v>439.8</v>
      </c>
      <c r="S2186" s="49">
        <v>0.84440000000000004</v>
      </c>
      <c r="T2186" s="49">
        <v>327.36</v>
      </c>
      <c r="U2186" s="49" t="s">
        <v>1979</v>
      </c>
      <c r="V2186" s="49" t="s">
        <v>716</v>
      </c>
      <c r="X2186" s="49" t="s">
        <v>698</v>
      </c>
      <c r="Y2186" s="49" t="s">
        <v>699</v>
      </c>
    </row>
    <row r="2187" spans="1:25" ht="12" customHeight="1">
      <c r="A2187" s="7" t="s">
        <v>1977</v>
      </c>
      <c r="C2187" s="57" t="e">
        <f>_xlfn.XLOOKUP(F2187,truck_and_mark!B:B,truck_and_mark!A:A)</f>
        <v>#N/A</v>
      </c>
      <c r="F2187" s="32" t="s">
        <v>2653</v>
      </c>
      <c r="G2187" s="49" t="s">
        <v>698</v>
      </c>
      <c r="H2187" s="49" t="s">
        <v>699</v>
      </c>
      <c r="I2187" s="49" t="s">
        <v>700</v>
      </c>
      <c r="J2187" s="49">
        <v>1</v>
      </c>
      <c r="K2187" s="49">
        <v>240</v>
      </c>
      <c r="L2187" s="49">
        <v>240</v>
      </c>
      <c r="M2187" s="49">
        <v>242</v>
      </c>
      <c r="N2187" s="49">
        <v>5603149000</v>
      </c>
      <c r="O2187" s="49">
        <v>600</v>
      </c>
      <c r="Q2187" s="49">
        <v>768</v>
      </c>
      <c r="R2187" s="49">
        <v>439.8</v>
      </c>
      <c r="S2187" s="49">
        <v>0.84440000000000004</v>
      </c>
      <c r="T2187" s="49">
        <v>327.36</v>
      </c>
      <c r="U2187" s="49" t="s">
        <v>1979</v>
      </c>
      <c r="V2187" s="49" t="s">
        <v>716</v>
      </c>
      <c r="X2187" s="49" t="s">
        <v>698</v>
      </c>
      <c r="Y2187" s="49" t="s">
        <v>699</v>
      </c>
    </row>
    <row r="2188" spans="1:25" ht="12" customHeight="1">
      <c r="A2188" s="7" t="s">
        <v>1977</v>
      </c>
      <c r="C2188" s="57" t="e">
        <f>_xlfn.XLOOKUP(F2188,truck_and_mark!B:B,truck_and_mark!A:A)</f>
        <v>#N/A</v>
      </c>
      <c r="F2188" s="32" t="s">
        <v>2654</v>
      </c>
      <c r="G2188" s="49" t="s">
        <v>698</v>
      </c>
      <c r="H2188" s="49" t="s">
        <v>699</v>
      </c>
      <c r="I2188" s="49" t="s">
        <v>700</v>
      </c>
      <c r="J2188" s="49">
        <v>1</v>
      </c>
      <c r="K2188" s="49">
        <v>240</v>
      </c>
      <c r="L2188" s="49">
        <v>240</v>
      </c>
      <c r="M2188" s="49">
        <v>242</v>
      </c>
      <c r="N2188" s="49">
        <v>5603149000</v>
      </c>
      <c r="O2188" s="49">
        <v>600</v>
      </c>
      <c r="Q2188" s="49">
        <v>768</v>
      </c>
      <c r="R2188" s="49">
        <v>439.8</v>
      </c>
      <c r="S2188" s="49">
        <v>0.84440000000000004</v>
      </c>
      <c r="T2188" s="49">
        <v>327.36</v>
      </c>
      <c r="U2188" s="49" t="s">
        <v>1979</v>
      </c>
      <c r="V2188" s="49" t="s">
        <v>716</v>
      </c>
      <c r="X2188" s="49" t="s">
        <v>698</v>
      </c>
      <c r="Y2188" s="49" t="s">
        <v>699</v>
      </c>
    </row>
    <row r="2189" spans="1:25" ht="12" customHeight="1">
      <c r="A2189" s="7" t="s">
        <v>1977</v>
      </c>
      <c r="C2189" s="57" t="e">
        <f>_xlfn.XLOOKUP(F2189,truck_and_mark!B:B,truck_and_mark!A:A)</f>
        <v>#N/A</v>
      </c>
      <c r="F2189" s="32" t="s">
        <v>2655</v>
      </c>
      <c r="G2189" s="49" t="s">
        <v>698</v>
      </c>
      <c r="H2189" s="49" t="s">
        <v>699</v>
      </c>
      <c r="I2189" s="49" t="s">
        <v>700</v>
      </c>
      <c r="J2189" s="49">
        <v>1</v>
      </c>
      <c r="K2189" s="49">
        <v>240</v>
      </c>
      <c r="L2189" s="49">
        <v>240</v>
      </c>
      <c r="M2189" s="49">
        <v>242</v>
      </c>
      <c r="N2189" s="49">
        <v>5603149000</v>
      </c>
      <c r="O2189" s="49">
        <v>600</v>
      </c>
      <c r="Q2189" s="49">
        <v>768</v>
      </c>
      <c r="R2189" s="49">
        <v>439.8</v>
      </c>
      <c r="S2189" s="49">
        <v>0.84440000000000004</v>
      </c>
      <c r="T2189" s="49">
        <v>327.36</v>
      </c>
      <c r="U2189" s="49" t="s">
        <v>1979</v>
      </c>
      <c r="V2189" s="49" t="s">
        <v>716</v>
      </c>
      <c r="X2189" s="49" t="s">
        <v>698</v>
      </c>
      <c r="Y2189" s="49" t="s">
        <v>699</v>
      </c>
    </row>
    <row r="2190" spans="1:25" ht="12" customHeight="1">
      <c r="A2190" s="7" t="s">
        <v>1977</v>
      </c>
      <c r="C2190" s="57" t="e">
        <f>_xlfn.XLOOKUP(F2190,truck_and_mark!B:B,truck_and_mark!A:A)</f>
        <v>#N/A</v>
      </c>
      <c r="F2190" s="32" t="s">
        <v>2656</v>
      </c>
      <c r="G2190" s="49" t="s">
        <v>698</v>
      </c>
      <c r="H2190" s="49" t="s">
        <v>699</v>
      </c>
      <c r="I2190" s="49" t="s">
        <v>700</v>
      </c>
      <c r="J2190" s="49">
        <v>1</v>
      </c>
      <c r="K2190" s="49">
        <v>240</v>
      </c>
      <c r="L2190" s="49">
        <v>240</v>
      </c>
      <c r="M2190" s="49">
        <v>242</v>
      </c>
      <c r="N2190" s="49">
        <v>5603149000</v>
      </c>
      <c r="O2190" s="49">
        <v>600</v>
      </c>
      <c r="Q2190" s="49">
        <v>768</v>
      </c>
      <c r="R2190" s="49">
        <v>439.8</v>
      </c>
      <c r="S2190" s="49">
        <v>0.84440000000000004</v>
      </c>
      <c r="T2190" s="49">
        <v>327.36</v>
      </c>
      <c r="U2190" s="49" t="s">
        <v>1979</v>
      </c>
      <c r="V2190" s="49" t="s">
        <v>716</v>
      </c>
      <c r="X2190" s="49" t="s">
        <v>698</v>
      </c>
      <c r="Y2190" s="49" t="s">
        <v>699</v>
      </c>
    </row>
    <row r="2191" spans="1:25" ht="12" customHeight="1">
      <c r="A2191" s="7" t="s">
        <v>1977</v>
      </c>
      <c r="C2191" s="57" t="e">
        <f>_xlfn.XLOOKUP(F2191,truck_and_mark!B:B,truck_and_mark!A:A)</f>
        <v>#N/A</v>
      </c>
      <c r="F2191" s="32" t="s">
        <v>2657</v>
      </c>
      <c r="G2191" s="49" t="s">
        <v>698</v>
      </c>
      <c r="H2191" s="49" t="s">
        <v>699</v>
      </c>
      <c r="I2191" s="49" t="s">
        <v>700</v>
      </c>
      <c r="J2191" s="49">
        <v>1</v>
      </c>
      <c r="K2191" s="49">
        <v>240</v>
      </c>
      <c r="L2191" s="49">
        <v>240</v>
      </c>
      <c r="M2191" s="49">
        <v>242</v>
      </c>
      <c r="N2191" s="49">
        <v>5603149000</v>
      </c>
      <c r="O2191" s="49">
        <v>600</v>
      </c>
      <c r="Q2191" s="49">
        <v>768</v>
      </c>
      <c r="R2191" s="49">
        <v>439.8</v>
      </c>
      <c r="S2191" s="49">
        <v>0.84440000000000004</v>
      </c>
      <c r="T2191" s="49">
        <v>327.36</v>
      </c>
      <c r="U2191" s="49" t="s">
        <v>1979</v>
      </c>
      <c r="V2191" s="49" t="s">
        <v>716</v>
      </c>
      <c r="X2191" s="49" t="s">
        <v>698</v>
      </c>
      <c r="Y2191" s="49" t="s">
        <v>699</v>
      </c>
    </row>
    <row r="2192" spans="1:25" ht="12" customHeight="1">
      <c r="A2192" s="7" t="s">
        <v>1977</v>
      </c>
      <c r="C2192" s="57" t="e">
        <f>_xlfn.XLOOKUP(F2192,truck_and_mark!B:B,truck_and_mark!A:A)</f>
        <v>#N/A</v>
      </c>
      <c r="F2192" s="32" t="s">
        <v>2658</v>
      </c>
      <c r="G2192" s="49" t="s">
        <v>698</v>
      </c>
      <c r="H2192" s="49" t="s">
        <v>699</v>
      </c>
      <c r="I2192" s="49" t="s">
        <v>700</v>
      </c>
      <c r="J2192" s="49">
        <v>1</v>
      </c>
      <c r="K2192" s="49">
        <v>240</v>
      </c>
      <c r="L2192" s="49">
        <v>240</v>
      </c>
      <c r="M2192" s="49">
        <v>242</v>
      </c>
      <c r="N2192" s="49">
        <v>5603149000</v>
      </c>
      <c r="O2192" s="49">
        <v>600</v>
      </c>
      <c r="Q2192" s="49">
        <v>768</v>
      </c>
      <c r="R2192" s="49">
        <v>439.8</v>
      </c>
      <c r="S2192" s="49">
        <v>0.84440000000000004</v>
      </c>
      <c r="T2192" s="49">
        <v>327.36</v>
      </c>
      <c r="U2192" s="49" t="s">
        <v>1979</v>
      </c>
      <c r="V2192" s="49" t="s">
        <v>716</v>
      </c>
      <c r="X2192" s="49" t="s">
        <v>698</v>
      </c>
      <c r="Y2192" s="49" t="s">
        <v>699</v>
      </c>
    </row>
    <row r="2193" spans="1:25" ht="12" customHeight="1">
      <c r="A2193" s="7" t="s">
        <v>1977</v>
      </c>
      <c r="C2193" s="57" t="e">
        <f>_xlfn.XLOOKUP(F2193,truck_and_mark!B:B,truck_and_mark!A:A)</f>
        <v>#N/A</v>
      </c>
      <c r="F2193" s="32" t="s">
        <v>2659</v>
      </c>
      <c r="G2193" s="49" t="s">
        <v>698</v>
      </c>
      <c r="H2193" s="49" t="s">
        <v>699</v>
      </c>
      <c r="I2193" s="49" t="s">
        <v>700</v>
      </c>
      <c r="J2193" s="49">
        <v>1</v>
      </c>
      <c r="K2193" s="49">
        <v>240</v>
      </c>
      <c r="L2193" s="49">
        <v>240</v>
      </c>
      <c r="M2193" s="49">
        <v>242</v>
      </c>
      <c r="N2193" s="49">
        <v>5603149000</v>
      </c>
      <c r="O2193" s="49">
        <v>600</v>
      </c>
      <c r="Q2193" s="49">
        <v>768</v>
      </c>
      <c r="R2193" s="49">
        <v>439.8</v>
      </c>
      <c r="S2193" s="49">
        <v>0.84440000000000004</v>
      </c>
      <c r="T2193" s="49">
        <v>327.36</v>
      </c>
      <c r="U2193" s="49" t="s">
        <v>1979</v>
      </c>
      <c r="V2193" s="49" t="s">
        <v>716</v>
      </c>
      <c r="X2193" s="49" t="s">
        <v>698</v>
      </c>
      <c r="Y2193" s="49" t="s">
        <v>699</v>
      </c>
    </row>
    <row r="2194" spans="1:25" ht="12" customHeight="1">
      <c r="A2194" s="7" t="s">
        <v>1977</v>
      </c>
      <c r="C2194" s="57" t="e">
        <f>_xlfn.XLOOKUP(F2194,truck_and_mark!B:B,truck_and_mark!A:A)</f>
        <v>#N/A</v>
      </c>
      <c r="F2194" s="32" t="s">
        <v>2660</v>
      </c>
      <c r="G2194" s="49" t="s">
        <v>698</v>
      </c>
      <c r="H2194" s="49" t="s">
        <v>699</v>
      </c>
      <c r="I2194" s="49" t="s">
        <v>700</v>
      </c>
      <c r="J2194" s="49">
        <v>1</v>
      </c>
      <c r="K2194" s="49">
        <v>240</v>
      </c>
      <c r="L2194" s="49">
        <v>240</v>
      </c>
      <c r="M2194" s="49">
        <v>242</v>
      </c>
      <c r="N2194" s="49">
        <v>5603149000</v>
      </c>
      <c r="O2194" s="49">
        <v>600</v>
      </c>
      <c r="Q2194" s="49">
        <v>768</v>
      </c>
      <c r="R2194" s="49">
        <v>439.8</v>
      </c>
      <c r="S2194" s="49">
        <v>0.84440000000000004</v>
      </c>
      <c r="T2194" s="49">
        <v>327.36</v>
      </c>
      <c r="U2194" s="49" t="s">
        <v>1979</v>
      </c>
      <c r="V2194" s="49" t="s">
        <v>716</v>
      </c>
      <c r="X2194" s="49" t="s">
        <v>698</v>
      </c>
      <c r="Y2194" s="49" t="s">
        <v>699</v>
      </c>
    </row>
    <row r="2195" spans="1:25" ht="12" customHeight="1">
      <c r="A2195" s="7" t="s">
        <v>1977</v>
      </c>
      <c r="C2195" s="57" t="e">
        <f>_xlfn.XLOOKUP(F2195,truck_and_mark!B:B,truck_and_mark!A:A)</f>
        <v>#N/A</v>
      </c>
      <c r="F2195" s="32" t="s">
        <v>2661</v>
      </c>
      <c r="G2195" s="49" t="s">
        <v>698</v>
      </c>
      <c r="H2195" s="49" t="s">
        <v>699</v>
      </c>
      <c r="I2195" s="49" t="s">
        <v>700</v>
      </c>
      <c r="J2195" s="49">
        <v>1</v>
      </c>
      <c r="K2195" s="49">
        <v>240</v>
      </c>
      <c r="L2195" s="49">
        <v>240</v>
      </c>
      <c r="M2195" s="49">
        <v>242</v>
      </c>
      <c r="N2195" s="49">
        <v>5603149000</v>
      </c>
      <c r="O2195" s="49">
        <v>600</v>
      </c>
      <c r="Q2195" s="49">
        <v>768</v>
      </c>
      <c r="R2195" s="49">
        <v>439.8</v>
      </c>
      <c r="S2195" s="49">
        <v>0.84440000000000004</v>
      </c>
      <c r="T2195" s="49">
        <v>327.36</v>
      </c>
      <c r="U2195" s="49" t="s">
        <v>1979</v>
      </c>
      <c r="V2195" s="49" t="s">
        <v>716</v>
      </c>
      <c r="X2195" s="49" t="s">
        <v>698</v>
      </c>
      <c r="Y2195" s="49" t="s">
        <v>699</v>
      </c>
    </row>
    <row r="2196" spans="1:25" ht="12" customHeight="1">
      <c r="A2196" s="7" t="s">
        <v>1977</v>
      </c>
      <c r="C2196" s="57" t="e">
        <f>_xlfn.XLOOKUP(F2196,truck_and_mark!B:B,truck_and_mark!A:A)</f>
        <v>#N/A</v>
      </c>
      <c r="F2196" s="32" t="s">
        <v>2662</v>
      </c>
      <c r="G2196" s="49" t="s">
        <v>698</v>
      </c>
      <c r="H2196" s="49" t="s">
        <v>699</v>
      </c>
      <c r="I2196" s="49" t="s">
        <v>700</v>
      </c>
      <c r="J2196" s="49">
        <v>1</v>
      </c>
      <c r="K2196" s="49">
        <v>240</v>
      </c>
      <c r="L2196" s="49">
        <v>240</v>
      </c>
      <c r="M2196" s="49">
        <v>242</v>
      </c>
      <c r="N2196" s="49">
        <v>5603149000</v>
      </c>
      <c r="O2196" s="49">
        <v>600</v>
      </c>
      <c r="Q2196" s="49">
        <v>768</v>
      </c>
      <c r="R2196" s="49">
        <v>439.8</v>
      </c>
      <c r="S2196" s="49">
        <v>0.84440000000000004</v>
      </c>
      <c r="T2196" s="49">
        <v>327.36</v>
      </c>
      <c r="U2196" s="49" t="s">
        <v>1979</v>
      </c>
      <c r="V2196" s="49" t="s">
        <v>716</v>
      </c>
      <c r="X2196" s="49" t="s">
        <v>698</v>
      </c>
      <c r="Y2196" s="49" t="s">
        <v>699</v>
      </c>
    </row>
    <row r="2197" spans="1:25" ht="12" customHeight="1">
      <c r="A2197" s="7" t="s">
        <v>1977</v>
      </c>
      <c r="C2197" s="57" t="e">
        <f>_xlfn.XLOOKUP(F2197,truck_and_mark!B:B,truck_and_mark!A:A)</f>
        <v>#N/A</v>
      </c>
      <c r="F2197" s="32" t="s">
        <v>2663</v>
      </c>
      <c r="G2197" s="49" t="s">
        <v>698</v>
      </c>
      <c r="H2197" s="49" t="s">
        <v>699</v>
      </c>
      <c r="I2197" s="49" t="s">
        <v>700</v>
      </c>
      <c r="J2197" s="49">
        <v>1</v>
      </c>
      <c r="K2197" s="49">
        <v>240</v>
      </c>
      <c r="L2197" s="49">
        <v>240</v>
      </c>
      <c r="M2197" s="49">
        <v>242</v>
      </c>
      <c r="N2197" s="49">
        <v>5603149000</v>
      </c>
      <c r="O2197" s="49">
        <v>600</v>
      </c>
      <c r="Q2197" s="49">
        <v>768</v>
      </c>
      <c r="R2197" s="49">
        <v>439.8</v>
      </c>
      <c r="S2197" s="49">
        <v>0.84440000000000004</v>
      </c>
      <c r="T2197" s="49">
        <v>327.36</v>
      </c>
      <c r="U2197" s="49" t="s">
        <v>1979</v>
      </c>
      <c r="V2197" s="49" t="s">
        <v>716</v>
      </c>
      <c r="X2197" s="49" t="s">
        <v>698</v>
      </c>
      <c r="Y2197" s="49" t="s">
        <v>699</v>
      </c>
    </row>
    <row r="2198" spans="1:25" ht="12" customHeight="1">
      <c r="A2198" s="7" t="s">
        <v>1977</v>
      </c>
      <c r="C2198" s="57" t="e">
        <f>_xlfn.XLOOKUP(F2198,truck_and_mark!B:B,truck_and_mark!A:A)</f>
        <v>#N/A</v>
      </c>
      <c r="F2198" s="32" t="s">
        <v>2664</v>
      </c>
      <c r="G2198" s="49" t="s">
        <v>698</v>
      </c>
      <c r="H2198" s="49" t="s">
        <v>699</v>
      </c>
      <c r="I2198" s="49" t="s">
        <v>700</v>
      </c>
      <c r="J2198" s="49">
        <v>1</v>
      </c>
      <c r="K2198" s="49">
        <v>240</v>
      </c>
      <c r="L2198" s="49">
        <v>240</v>
      </c>
      <c r="M2198" s="49">
        <v>242</v>
      </c>
      <c r="N2198" s="49">
        <v>5603149000</v>
      </c>
      <c r="O2198" s="49">
        <v>600</v>
      </c>
      <c r="Q2198" s="49">
        <v>768</v>
      </c>
      <c r="R2198" s="49">
        <v>439.8</v>
      </c>
      <c r="S2198" s="49">
        <v>0.84440000000000004</v>
      </c>
      <c r="T2198" s="49">
        <v>327.36</v>
      </c>
      <c r="U2198" s="49" t="s">
        <v>1979</v>
      </c>
      <c r="V2198" s="49" t="s">
        <v>716</v>
      </c>
      <c r="X2198" s="49" t="s">
        <v>698</v>
      </c>
      <c r="Y2198" s="49" t="s">
        <v>699</v>
      </c>
    </row>
    <row r="2199" spans="1:25" ht="12" customHeight="1">
      <c r="A2199" s="7" t="s">
        <v>1977</v>
      </c>
      <c r="C2199" s="57" t="e">
        <f>_xlfn.XLOOKUP(F2199,truck_and_mark!B:B,truck_and_mark!A:A)</f>
        <v>#N/A</v>
      </c>
      <c r="F2199" s="32" t="s">
        <v>2665</v>
      </c>
      <c r="G2199" s="49" t="s">
        <v>698</v>
      </c>
      <c r="H2199" s="49" t="s">
        <v>699</v>
      </c>
      <c r="I2199" s="49" t="s">
        <v>700</v>
      </c>
      <c r="J2199" s="49">
        <v>1</v>
      </c>
      <c r="K2199" s="49">
        <v>240</v>
      </c>
      <c r="L2199" s="49">
        <v>240</v>
      </c>
      <c r="M2199" s="49">
        <v>242</v>
      </c>
      <c r="N2199" s="49">
        <v>5603149000</v>
      </c>
      <c r="O2199" s="49">
        <v>600</v>
      </c>
      <c r="Q2199" s="49">
        <v>768</v>
      </c>
      <c r="R2199" s="49">
        <v>439.8</v>
      </c>
      <c r="S2199" s="49">
        <v>0.84440000000000004</v>
      </c>
      <c r="T2199" s="49">
        <v>327.36</v>
      </c>
      <c r="U2199" s="49" t="s">
        <v>1979</v>
      </c>
      <c r="V2199" s="49" t="s">
        <v>716</v>
      </c>
      <c r="X2199" s="49" t="s">
        <v>698</v>
      </c>
      <c r="Y2199" s="49" t="s">
        <v>699</v>
      </c>
    </row>
    <row r="2200" spans="1:25" ht="12" customHeight="1">
      <c r="A2200" s="7" t="s">
        <v>1977</v>
      </c>
      <c r="C2200" s="57" t="e">
        <f>_xlfn.XLOOKUP(F2200,truck_and_mark!B:B,truck_and_mark!A:A)</f>
        <v>#N/A</v>
      </c>
      <c r="F2200" s="32" t="s">
        <v>2666</v>
      </c>
      <c r="G2200" s="49" t="s">
        <v>698</v>
      </c>
      <c r="H2200" s="49" t="s">
        <v>699</v>
      </c>
      <c r="I2200" s="49" t="s">
        <v>700</v>
      </c>
      <c r="J2200" s="49">
        <v>1</v>
      </c>
      <c r="K2200" s="49">
        <v>240</v>
      </c>
      <c r="L2200" s="49">
        <v>240</v>
      </c>
      <c r="M2200" s="49">
        <v>242</v>
      </c>
      <c r="N2200" s="49">
        <v>5603149000</v>
      </c>
      <c r="O2200" s="49">
        <v>600</v>
      </c>
      <c r="Q2200" s="49">
        <v>768</v>
      </c>
      <c r="R2200" s="49">
        <v>439.8</v>
      </c>
      <c r="S2200" s="49">
        <v>0.84440000000000004</v>
      </c>
      <c r="T2200" s="49">
        <v>327.36</v>
      </c>
      <c r="U2200" s="49" t="s">
        <v>1979</v>
      </c>
      <c r="V2200" s="49" t="s">
        <v>716</v>
      </c>
      <c r="X2200" s="49" t="s">
        <v>698</v>
      </c>
      <c r="Y2200" s="49" t="s">
        <v>699</v>
      </c>
    </row>
    <row r="2201" spans="1:25" ht="12" customHeight="1">
      <c r="A2201" s="7" t="s">
        <v>1977</v>
      </c>
      <c r="C2201" s="57" t="e">
        <f>_xlfn.XLOOKUP(F2201,truck_and_mark!B:B,truck_and_mark!A:A)</f>
        <v>#N/A</v>
      </c>
      <c r="F2201" s="32" t="s">
        <v>2667</v>
      </c>
      <c r="G2201" s="49" t="s">
        <v>698</v>
      </c>
      <c r="H2201" s="49" t="s">
        <v>699</v>
      </c>
      <c r="I2201" s="49" t="s">
        <v>700</v>
      </c>
      <c r="J2201" s="49">
        <v>1</v>
      </c>
      <c r="K2201" s="49">
        <v>240</v>
      </c>
      <c r="L2201" s="49">
        <v>240</v>
      </c>
      <c r="M2201" s="49">
        <v>242</v>
      </c>
      <c r="N2201" s="49">
        <v>5603149000</v>
      </c>
      <c r="O2201" s="49">
        <v>600</v>
      </c>
      <c r="Q2201" s="49">
        <v>768</v>
      </c>
      <c r="R2201" s="49">
        <v>439.8</v>
      </c>
      <c r="S2201" s="49">
        <v>0.84440000000000004</v>
      </c>
      <c r="T2201" s="49">
        <v>327.36</v>
      </c>
      <c r="U2201" s="49" t="s">
        <v>1979</v>
      </c>
      <c r="V2201" s="49" t="s">
        <v>716</v>
      </c>
      <c r="X2201" s="49" t="s">
        <v>698</v>
      </c>
      <c r="Y2201" s="49" t="s">
        <v>699</v>
      </c>
    </row>
    <row r="2202" spans="1:25" ht="12" customHeight="1">
      <c r="A2202" s="7" t="s">
        <v>1977</v>
      </c>
      <c r="C2202" s="57" t="e">
        <f>_xlfn.XLOOKUP(F2202,truck_and_mark!B:B,truck_and_mark!A:A)</f>
        <v>#N/A</v>
      </c>
      <c r="F2202" s="32" t="s">
        <v>2668</v>
      </c>
      <c r="G2202" s="49" t="s">
        <v>698</v>
      </c>
      <c r="H2202" s="49" t="s">
        <v>699</v>
      </c>
      <c r="I2202" s="49" t="s">
        <v>700</v>
      </c>
      <c r="J2202" s="49">
        <v>1</v>
      </c>
      <c r="K2202" s="49">
        <v>240</v>
      </c>
      <c r="L2202" s="49">
        <v>240</v>
      </c>
      <c r="M2202" s="49">
        <v>242</v>
      </c>
      <c r="N2202" s="49">
        <v>5603149000</v>
      </c>
      <c r="O2202" s="49">
        <v>600</v>
      </c>
      <c r="Q2202" s="49">
        <v>768</v>
      </c>
      <c r="R2202" s="49">
        <v>439.8</v>
      </c>
      <c r="S2202" s="49">
        <v>0.84440000000000004</v>
      </c>
      <c r="T2202" s="49">
        <v>327.36</v>
      </c>
      <c r="U2202" s="49" t="s">
        <v>1979</v>
      </c>
      <c r="V2202" s="49" t="s">
        <v>716</v>
      </c>
      <c r="X2202" s="49" t="s">
        <v>698</v>
      </c>
      <c r="Y2202" s="49" t="s">
        <v>699</v>
      </c>
    </row>
    <row r="2203" spans="1:25" ht="12" customHeight="1">
      <c r="A2203" s="7" t="s">
        <v>1977</v>
      </c>
      <c r="C2203" s="57" t="e">
        <f>_xlfn.XLOOKUP(F2203,truck_and_mark!B:B,truck_and_mark!A:A)</f>
        <v>#N/A</v>
      </c>
      <c r="F2203" s="32" t="s">
        <v>2669</v>
      </c>
      <c r="G2203" s="49" t="s">
        <v>698</v>
      </c>
      <c r="H2203" s="49" t="s">
        <v>699</v>
      </c>
      <c r="I2203" s="49" t="s">
        <v>700</v>
      </c>
      <c r="J2203" s="49">
        <v>1</v>
      </c>
      <c r="K2203" s="49">
        <v>240</v>
      </c>
      <c r="L2203" s="49">
        <v>240</v>
      </c>
      <c r="M2203" s="49">
        <v>242</v>
      </c>
      <c r="N2203" s="49">
        <v>5603149000</v>
      </c>
      <c r="O2203" s="49">
        <v>600</v>
      </c>
      <c r="Q2203" s="49">
        <v>768</v>
      </c>
      <c r="R2203" s="49">
        <v>439.8</v>
      </c>
      <c r="S2203" s="49">
        <v>0.84440000000000004</v>
      </c>
      <c r="T2203" s="49">
        <v>327.36</v>
      </c>
      <c r="U2203" s="49" t="s">
        <v>1979</v>
      </c>
      <c r="V2203" s="49" t="s">
        <v>716</v>
      </c>
      <c r="X2203" s="49" t="s">
        <v>698</v>
      </c>
      <c r="Y2203" s="49" t="s">
        <v>699</v>
      </c>
    </row>
    <row r="2204" spans="1:25" ht="12" customHeight="1">
      <c r="A2204" s="7" t="s">
        <v>1977</v>
      </c>
      <c r="C2204" s="57" t="e">
        <f>_xlfn.XLOOKUP(F2204,truck_and_mark!B:B,truck_and_mark!A:A)</f>
        <v>#N/A</v>
      </c>
      <c r="F2204" s="32" t="s">
        <v>2670</v>
      </c>
      <c r="G2204" s="49" t="s">
        <v>698</v>
      </c>
      <c r="H2204" s="49" t="s">
        <v>699</v>
      </c>
      <c r="I2204" s="49" t="s">
        <v>700</v>
      </c>
      <c r="J2204" s="49">
        <v>1</v>
      </c>
      <c r="K2204" s="49">
        <v>240</v>
      </c>
      <c r="L2204" s="49">
        <v>240</v>
      </c>
      <c r="M2204" s="49">
        <v>242</v>
      </c>
      <c r="N2204" s="49">
        <v>5603149000</v>
      </c>
      <c r="O2204" s="49">
        <v>600</v>
      </c>
      <c r="Q2204" s="49">
        <v>768</v>
      </c>
      <c r="R2204" s="49">
        <v>439.8</v>
      </c>
      <c r="S2204" s="49">
        <v>0.84440000000000004</v>
      </c>
      <c r="T2204" s="49">
        <v>327.36</v>
      </c>
      <c r="U2204" s="49" t="s">
        <v>1979</v>
      </c>
      <c r="V2204" s="49" t="s">
        <v>716</v>
      </c>
      <c r="X2204" s="49" t="s">
        <v>698</v>
      </c>
      <c r="Y2204" s="49" t="s">
        <v>699</v>
      </c>
    </row>
    <row r="2205" spans="1:25" ht="12" customHeight="1">
      <c r="A2205" s="7" t="s">
        <v>1977</v>
      </c>
      <c r="C2205" s="57" t="e">
        <f>_xlfn.XLOOKUP(F2205,truck_and_mark!B:B,truck_and_mark!A:A)</f>
        <v>#N/A</v>
      </c>
      <c r="F2205" s="32" t="s">
        <v>2671</v>
      </c>
      <c r="G2205" s="49" t="s">
        <v>698</v>
      </c>
      <c r="H2205" s="49" t="s">
        <v>699</v>
      </c>
      <c r="I2205" s="49" t="s">
        <v>700</v>
      </c>
      <c r="J2205" s="49">
        <v>1</v>
      </c>
      <c r="K2205" s="49">
        <v>240</v>
      </c>
      <c r="L2205" s="49">
        <v>240</v>
      </c>
      <c r="M2205" s="49">
        <v>242</v>
      </c>
      <c r="N2205" s="49">
        <v>5603149000</v>
      </c>
      <c r="O2205" s="49">
        <v>600</v>
      </c>
      <c r="Q2205" s="49">
        <v>768</v>
      </c>
      <c r="R2205" s="49">
        <v>439.8</v>
      </c>
      <c r="S2205" s="49">
        <v>0.84440000000000004</v>
      </c>
      <c r="T2205" s="49">
        <v>327.36</v>
      </c>
      <c r="U2205" s="49" t="s">
        <v>1979</v>
      </c>
      <c r="V2205" s="49" t="s">
        <v>716</v>
      </c>
      <c r="X2205" s="49" t="s">
        <v>698</v>
      </c>
      <c r="Y2205" s="49" t="s">
        <v>699</v>
      </c>
    </row>
    <row r="2206" spans="1:25" ht="12" customHeight="1">
      <c r="A2206" s="7" t="s">
        <v>1977</v>
      </c>
      <c r="C2206" s="57" t="e">
        <f>_xlfn.XLOOKUP(F2206,truck_and_mark!B:B,truck_and_mark!A:A)</f>
        <v>#N/A</v>
      </c>
      <c r="F2206" s="32" t="s">
        <v>2672</v>
      </c>
      <c r="G2206" s="49" t="s">
        <v>698</v>
      </c>
      <c r="H2206" s="49" t="s">
        <v>699</v>
      </c>
      <c r="I2206" s="49" t="s">
        <v>700</v>
      </c>
      <c r="J2206" s="49">
        <v>1</v>
      </c>
      <c r="K2206" s="49">
        <v>240</v>
      </c>
      <c r="L2206" s="49">
        <v>240</v>
      </c>
      <c r="M2206" s="49">
        <v>242</v>
      </c>
      <c r="N2206" s="49">
        <v>5603149000</v>
      </c>
      <c r="O2206" s="49">
        <v>600</v>
      </c>
      <c r="Q2206" s="49">
        <v>768</v>
      </c>
      <c r="R2206" s="49">
        <v>439.8</v>
      </c>
      <c r="S2206" s="49">
        <v>0.84440000000000004</v>
      </c>
      <c r="T2206" s="49">
        <v>327.36</v>
      </c>
      <c r="U2206" s="49" t="s">
        <v>1979</v>
      </c>
      <c r="V2206" s="49" t="s">
        <v>716</v>
      </c>
      <c r="X2206" s="49" t="s">
        <v>698</v>
      </c>
      <c r="Y2206" s="49" t="s">
        <v>699</v>
      </c>
    </row>
    <row r="2207" spans="1:25" ht="12" customHeight="1">
      <c r="A2207" s="7" t="s">
        <v>1977</v>
      </c>
      <c r="C2207" s="57" t="e">
        <f>_xlfn.XLOOKUP(F2207,truck_and_mark!B:B,truck_and_mark!A:A)</f>
        <v>#N/A</v>
      </c>
      <c r="F2207" s="32" t="s">
        <v>2673</v>
      </c>
      <c r="G2207" s="49" t="s">
        <v>698</v>
      </c>
      <c r="H2207" s="49" t="s">
        <v>699</v>
      </c>
      <c r="I2207" s="49" t="s">
        <v>700</v>
      </c>
      <c r="J2207" s="49">
        <v>1</v>
      </c>
      <c r="K2207" s="49">
        <v>240</v>
      </c>
      <c r="L2207" s="49">
        <v>240</v>
      </c>
      <c r="M2207" s="49">
        <v>242</v>
      </c>
      <c r="N2207" s="49">
        <v>5603149000</v>
      </c>
      <c r="O2207" s="49">
        <v>600</v>
      </c>
      <c r="Q2207" s="49">
        <v>768</v>
      </c>
      <c r="R2207" s="49">
        <v>439.8</v>
      </c>
      <c r="S2207" s="49">
        <v>0.84440000000000004</v>
      </c>
      <c r="T2207" s="49">
        <v>327.36</v>
      </c>
      <c r="U2207" s="49" t="s">
        <v>1979</v>
      </c>
      <c r="V2207" s="49" t="s">
        <v>716</v>
      </c>
      <c r="X2207" s="49" t="s">
        <v>698</v>
      </c>
      <c r="Y2207" s="49" t="s">
        <v>699</v>
      </c>
    </row>
    <row r="2208" spans="1:25" ht="12" customHeight="1">
      <c r="A2208" s="7" t="s">
        <v>1977</v>
      </c>
      <c r="C2208" s="57" t="e">
        <f>_xlfn.XLOOKUP(F2208,truck_and_mark!B:B,truck_and_mark!A:A)</f>
        <v>#N/A</v>
      </c>
      <c r="F2208" s="32" t="s">
        <v>2674</v>
      </c>
      <c r="G2208" s="49" t="s">
        <v>698</v>
      </c>
      <c r="H2208" s="49" t="s">
        <v>699</v>
      </c>
      <c r="I2208" s="49" t="s">
        <v>700</v>
      </c>
      <c r="J2208" s="49">
        <v>1</v>
      </c>
      <c r="K2208" s="49">
        <v>240</v>
      </c>
      <c r="L2208" s="49">
        <v>240</v>
      </c>
      <c r="M2208" s="49">
        <v>242</v>
      </c>
      <c r="N2208" s="49">
        <v>5603149000</v>
      </c>
      <c r="O2208" s="49">
        <v>600</v>
      </c>
      <c r="Q2208" s="49">
        <v>768</v>
      </c>
      <c r="R2208" s="49">
        <v>439.8</v>
      </c>
      <c r="S2208" s="49">
        <v>0.84440000000000004</v>
      </c>
      <c r="T2208" s="49">
        <v>327.36</v>
      </c>
      <c r="U2208" s="49" t="s">
        <v>1979</v>
      </c>
      <c r="V2208" s="49" t="s">
        <v>716</v>
      </c>
      <c r="X2208" s="49" t="s">
        <v>698</v>
      </c>
      <c r="Y2208" s="49" t="s">
        <v>699</v>
      </c>
    </row>
    <row r="2209" spans="1:25" ht="12" customHeight="1">
      <c r="A2209" s="7" t="s">
        <v>1977</v>
      </c>
      <c r="C2209" s="57" t="e">
        <f>_xlfn.XLOOKUP(F2209,truck_and_mark!B:B,truck_and_mark!A:A)</f>
        <v>#N/A</v>
      </c>
      <c r="F2209" s="32" t="s">
        <v>2675</v>
      </c>
      <c r="G2209" s="49" t="s">
        <v>698</v>
      </c>
      <c r="H2209" s="49" t="s">
        <v>699</v>
      </c>
      <c r="I2209" s="49" t="s">
        <v>700</v>
      </c>
      <c r="J2209" s="49">
        <v>1</v>
      </c>
      <c r="K2209" s="49">
        <v>240</v>
      </c>
      <c r="L2209" s="49">
        <v>240</v>
      </c>
      <c r="M2209" s="49">
        <v>242</v>
      </c>
      <c r="N2209" s="49">
        <v>5603149000</v>
      </c>
      <c r="O2209" s="49">
        <v>600</v>
      </c>
      <c r="Q2209" s="49">
        <v>768</v>
      </c>
      <c r="R2209" s="49">
        <v>439.8</v>
      </c>
      <c r="S2209" s="49">
        <v>0.84440000000000004</v>
      </c>
      <c r="T2209" s="49">
        <v>327.36</v>
      </c>
      <c r="U2209" s="49" t="s">
        <v>1979</v>
      </c>
      <c r="V2209" s="49" t="s">
        <v>716</v>
      </c>
      <c r="X2209" s="49" t="s">
        <v>698</v>
      </c>
      <c r="Y2209" s="49" t="s">
        <v>699</v>
      </c>
    </row>
    <row r="2210" spans="1:25" ht="12" customHeight="1">
      <c r="A2210" s="7" t="s">
        <v>1977</v>
      </c>
      <c r="C2210" s="57" t="e">
        <f>_xlfn.XLOOKUP(F2210,truck_and_mark!B:B,truck_and_mark!A:A)</f>
        <v>#N/A</v>
      </c>
      <c r="F2210" s="32" t="s">
        <v>2676</v>
      </c>
      <c r="G2210" s="49" t="s">
        <v>698</v>
      </c>
      <c r="H2210" s="49" t="s">
        <v>699</v>
      </c>
      <c r="I2210" s="49" t="s">
        <v>700</v>
      </c>
      <c r="J2210" s="49">
        <v>1</v>
      </c>
      <c r="K2210" s="49">
        <v>240</v>
      </c>
      <c r="L2210" s="49">
        <v>240</v>
      </c>
      <c r="M2210" s="49">
        <v>242</v>
      </c>
      <c r="N2210" s="49">
        <v>5603149000</v>
      </c>
      <c r="O2210" s="49">
        <v>600</v>
      </c>
      <c r="Q2210" s="49">
        <v>768</v>
      </c>
      <c r="R2210" s="49">
        <v>439.8</v>
      </c>
      <c r="S2210" s="49">
        <v>0.84440000000000004</v>
      </c>
      <c r="T2210" s="49">
        <v>327.36</v>
      </c>
      <c r="U2210" s="49" t="s">
        <v>1979</v>
      </c>
      <c r="V2210" s="49" t="s">
        <v>716</v>
      </c>
      <c r="X2210" s="49" t="s">
        <v>698</v>
      </c>
      <c r="Y2210" s="49" t="s">
        <v>699</v>
      </c>
    </row>
    <row r="2211" spans="1:25" ht="12" customHeight="1">
      <c r="A2211" s="7" t="s">
        <v>1977</v>
      </c>
      <c r="C2211" s="57" t="e">
        <f>_xlfn.XLOOKUP(F2211,truck_and_mark!B:B,truck_and_mark!A:A)</f>
        <v>#N/A</v>
      </c>
      <c r="F2211" s="32" t="s">
        <v>2677</v>
      </c>
      <c r="G2211" s="49" t="s">
        <v>698</v>
      </c>
      <c r="H2211" s="49" t="s">
        <v>699</v>
      </c>
      <c r="I2211" s="49" t="s">
        <v>700</v>
      </c>
      <c r="J2211" s="49">
        <v>1</v>
      </c>
      <c r="K2211" s="49">
        <v>240</v>
      </c>
      <c r="L2211" s="49">
        <v>240</v>
      </c>
      <c r="M2211" s="49">
        <v>242</v>
      </c>
      <c r="N2211" s="49">
        <v>5603149000</v>
      </c>
      <c r="O2211" s="49">
        <v>600</v>
      </c>
      <c r="Q2211" s="49">
        <v>768</v>
      </c>
      <c r="R2211" s="49">
        <v>439.8</v>
      </c>
      <c r="S2211" s="49">
        <v>0.84440000000000004</v>
      </c>
      <c r="T2211" s="49">
        <v>327.36</v>
      </c>
      <c r="U2211" s="49" t="s">
        <v>1979</v>
      </c>
      <c r="V2211" s="49" t="s">
        <v>716</v>
      </c>
      <c r="X2211" s="49" t="s">
        <v>698</v>
      </c>
      <c r="Y2211" s="49" t="s">
        <v>699</v>
      </c>
    </row>
    <row r="2212" spans="1:25" ht="12" customHeight="1">
      <c r="A2212" s="7" t="s">
        <v>1977</v>
      </c>
      <c r="C2212" s="57" t="e">
        <f>_xlfn.XLOOKUP(F2212,truck_and_mark!B:B,truck_and_mark!A:A)</f>
        <v>#N/A</v>
      </c>
      <c r="F2212" s="32" t="s">
        <v>2678</v>
      </c>
      <c r="G2212" s="49" t="s">
        <v>698</v>
      </c>
      <c r="H2212" s="49" t="s">
        <v>699</v>
      </c>
      <c r="I2212" s="49" t="s">
        <v>700</v>
      </c>
      <c r="J2212" s="49">
        <v>1</v>
      </c>
      <c r="K2212" s="49">
        <v>240</v>
      </c>
      <c r="L2212" s="49">
        <v>240</v>
      </c>
      <c r="M2212" s="49">
        <v>242</v>
      </c>
      <c r="N2212" s="49">
        <v>5603149000</v>
      </c>
      <c r="O2212" s="49">
        <v>600</v>
      </c>
      <c r="Q2212" s="49">
        <v>768</v>
      </c>
      <c r="R2212" s="49">
        <v>439.8</v>
      </c>
      <c r="S2212" s="49">
        <v>0.84440000000000004</v>
      </c>
      <c r="T2212" s="49">
        <v>327.36</v>
      </c>
      <c r="U2212" s="49" t="s">
        <v>1979</v>
      </c>
      <c r="V2212" s="49" t="s">
        <v>716</v>
      </c>
      <c r="X2212" s="49" t="s">
        <v>698</v>
      </c>
      <c r="Y2212" s="49" t="s">
        <v>699</v>
      </c>
    </row>
    <row r="2213" spans="1:25" ht="12" customHeight="1">
      <c r="A2213" s="7" t="s">
        <v>1977</v>
      </c>
      <c r="C2213" s="57" t="e">
        <f>_xlfn.XLOOKUP(F2213,truck_and_mark!B:B,truck_and_mark!A:A)</f>
        <v>#N/A</v>
      </c>
      <c r="F2213" s="32" t="s">
        <v>2679</v>
      </c>
      <c r="G2213" s="49" t="s">
        <v>698</v>
      </c>
      <c r="H2213" s="49" t="s">
        <v>699</v>
      </c>
      <c r="I2213" s="49" t="s">
        <v>700</v>
      </c>
      <c r="J2213" s="49">
        <v>1</v>
      </c>
      <c r="K2213" s="49">
        <v>240</v>
      </c>
      <c r="L2213" s="49">
        <v>240</v>
      </c>
      <c r="M2213" s="49">
        <v>242</v>
      </c>
      <c r="N2213" s="49">
        <v>5603149000</v>
      </c>
      <c r="O2213" s="49">
        <v>600</v>
      </c>
      <c r="Q2213" s="49">
        <v>768</v>
      </c>
      <c r="R2213" s="49">
        <v>439.8</v>
      </c>
      <c r="S2213" s="49">
        <v>0.84440000000000004</v>
      </c>
      <c r="T2213" s="49">
        <v>327.36</v>
      </c>
      <c r="U2213" s="49" t="s">
        <v>1979</v>
      </c>
      <c r="V2213" s="49" t="s">
        <v>716</v>
      </c>
      <c r="X2213" s="49" t="s">
        <v>698</v>
      </c>
      <c r="Y2213" s="49" t="s">
        <v>699</v>
      </c>
    </row>
    <row r="2214" spans="1:25" ht="12" customHeight="1">
      <c r="A2214" s="7" t="s">
        <v>1977</v>
      </c>
      <c r="C2214" s="57" t="e">
        <f>_xlfn.XLOOKUP(F2214,truck_and_mark!B:B,truck_and_mark!A:A)</f>
        <v>#N/A</v>
      </c>
      <c r="F2214" s="32" t="s">
        <v>2680</v>
      </c>
      <c r="G2214" s="49" t="s">
        <v>698</v>
      </c>
      <c r="H2214" s="49" t="s">
        <v>699</v>
      </c>
      <c r="I2214" s="49" t="s">
        <v>700</v>
      </c>
      <c r="J2214" s="49">
        <v>1</v>
      </c>
      <c r="K2214" s="49">
        <v>240</v>
      </c>
      <c r="L2214" s="49">
        <v>240</v>
      </c>
      <c r="M2214" s="49">
        <v>242</v>
      </c>
      <c r="N2214" s="49">
        <v>5603149000</v>
      </c>
      <c r="O2214" s="49">
        <v>600</v>
      </c>
      <c r="Q2214" s="49">
        <v>768</v>
      </c>
      <c r="R2214" s="49">
        <v>439.8</v>
      </c>
      <c r="S2214" s="49">
        <v>0.84440000000000004</v>
      </c>
      <c r="T2214" s="49">
        <v>327.36</v>
      </c>
      <c r="U2214" s="49" t="s">
        <v>1979</v>
      </c>
      <c r="V2214" s="49" t="s">
        <v>716</v>
      </c>
      <c r="X2214" s="49" t="s">
        <v>698</v>
      </c>
      <c r="Y2214" s="49" t="s">
        <v>699</v>
      </c>
    </row>
    <row r="2215" spans="1:25" ht="12" customHeight="1">
      <c r="A2215" s="7" t="s">
        <v>1977</v>
      </c>
      <c r="C2215" s="57" t="e">
        <f>_xlfn.XLOOKUP(F2215,truck_and_mark!B:B,truck_and_mark!A:A)</f>
        <v>#N/A</v>
      </c>
      <c r="F2215" s="32" t="s">
        <v>2681</v>
      </c>
      <c r="G2215" s="49" t="s">
        <v>698</v>
      </c>
      <c r="H2215" s="49" t="s">
        <v>699</v>
      </c>
      <c r="I2215" s="49" t="s">
        <v>700</v>
      </c>
      <c r="J2215" s="49">
        <v>1</v>
      </c>
      <c r="K2215" s="49">
        <v>240</v>
      </c>
      <c r="L2215" s="49">
        <v>240</v>
      </c>
      <c r="M2215" s="49">
        <v>242</v>
      </c>
      <c r="N2215" s="49">
        <v>5603149000</v>
      </c>
      <c r="O2215" s="49">
        <v>600</v>
      </c>
      <c r="Q2215" s="49">
        <v>768</v>
      </c>
      <c r="R2215" s="49">
        <v>439.8</v>
      </c>
      <c r="S2215" s="49">
        <v>0.84440000000000004</v>
      </c>
      <c r="T2215" s="49">
        <v>327.36</v>
      </c>
      <c r="U2215" s="49" t="s">
        <v>1979</v>
      </c>
      <c r="V2215" s="49" t="s">
        <v>716</v>
      </c>
      <c r="X2215" s="49" t="s">
        <v>698</v>
      </c>
      <c r="Y2215" s="49" t="s">
        <v>699</v>
      </c>
    </row>
    <row r="2216" spans="1:25" ht="12" customHeight="1">
      <c r="A2216" s="7" t="s">
        <v>1977</v>
      </c>
      <c r="C2216" s="57" t="e">
        <f>_xlfn.XLOOKUP(F2216,truck_and_mark!B:B,truck_and_mark!A:A)</f>
        <v>#N/A</v>
      </c>
      <c r="F2216" s="32" t="s">
        <v>2682</v>
      </c>
      <c r="G2216" s="49" t="s">
        <v>698</v>
      </c>
      <c r="H2216" s="49" t="s">
        <v>699</v>
      </c>
      <c r="I2216" s="49" t="s">
        <v>700</v>
      </c>
      <c r="J2216" s="49">
        <v>1</v>
      </c>
      <c r="K2216" s="49">
        <v>240</v>
      </c>
      <c r="L2216" s="49">
        <v>240</v>
      </c>
      <c r="M2216" s="49">
        <v>242</v>
      </c>
      <c r="N2216" s="49">
        <v>5603149000</v>
      </c>
      <c r="O2216" s="49">
        <v>600</v>
      </c>
      <c r="Q2216" s="49">
        <v>768</v>
      </c>
      <c r="R2216" s="49">
        <v>439.8</v>
      </c>
      <c r="S2216" s="49">
        <v>0.84440000000000004</v>
      </c>
      <c r="T2216" s="49">
        <v>327.36</v>
      </c>
      <c r="U2216" s="49" t="s">
        <v>1979</v>
      </c>
      <c r="V2216" s="49" t="s">
        <v>716</v>
      </c>
      <c r="X2216" s="49" t="s">
        <v>698</v>
      </c>
      <c r="Y2216" s="49" t="s">
        <v>699</v>
      </c>
    </row>
    <row r="2217" spans="1:25" ht="12" customHeight="1">
      <c r="A2217" s="7" t="s">
        <v>1977</v>
      </c>
      <c r="C2217" s="57" t="e">
        <f>_xlfn.XLOOKUP(F2217,truck_and_mark!B:B,truck_and_mark!A:A)</f>
        <v>#N/A</v>
      </c>
      <c r="F2217" s="32" t="s">
        <v>2683</v>
      </c>
      <c r="G2217" s="49" t="s">
        <v>698</v>
      </c>
      <c r="H2217" s="49" t="s">
        <v>699</v>
      </c>
      <c r="I2217" s="49" t="s">
        <v>700</v>
      </c>
      <c r="J2217" s="49">
        <v>1</v>
      </c>
      <c r="K2217" s="49">
        <v>240</v>
      </c>
      <c r="L2217" s="49">
        <v>240</v>
      </c>
      <c r="M2217" s="49">
        <v>242</v>
      </c>
      <c r="N2217" s="49">
        <v>5603149000</v>
      </c>
      <c r="O2217" s="49">
        <v>600</v>
      </c>
      <c r="Q2217" s="49">
        <v>768</v>
      </c>
      <c r="R2217" s="49">
        <v>439.8</v>
      </c>
      <c r="S2217" s="49">
        <v>0.84440000000000004</v>
      </c>
      <c r="T2217" s="49">
        <v>327.36</v>
      </c>
      <c r="U2217" s="49" t="s">
        <v>1979</v>
      </c>
      <c r="V2217" s="49" t="s">
        <v>716</v>
      </c>
      <c r="X2217" s="49" t="s">
        <v>698</v>
      </c>
      <c r="Y2217" s="49" t="s">
        <v>699</v>
      </c>
    </row>
    <row r="2218" spans="1:25" ht="12" customHeight="1">
      <c r="A2218" s="7" t="s">
        <v>1977</v>
      </c>
      <c r="C2218" s="57" t="e">
        <f>_xlfn.XLOOKUP(F2218,truck_and_mark!B:B,truck_and_mark!A:A)</f>
        <v>#N/A</v>
      </c>
      <c r="F2218" s="32" t="s">
        <v>2684</v>
      </c>
      <c r="G2218" s="49" t="s">
        <v>698</v>
      </c>
      <c r="H2218" s="49" t="s">
        <v>699</v>
      </c>
      <c r="I2218" s="49" t="s">
        <v>700</v>
      </c>
      <c r="J2218" s="49">
        <v>1</v>
      </c>
      <c r="K2218" s="49">
        <v>240</v>
      </c>
      <c r="L2218" s="49">
        <v>240</v>
      </c>
      <c r="M2218" s="49">
        <v>242</v>
      </c>
      <c r="N2218" s="49">
        <v>5603149000</v>
      </c>
      <c r="O2218" s="49">
        <v>600</v>
      </c>
      <c r="Q2218" s="49">
        <v>768</v>
      </c>
      <c r="R2218" s="49">
        <v>439.8</v>
      </c>
      <c r="S2218" s="49">
        <v>0.84440000000000004</v>
      </c>
      <c r="T2218" s="49">
        <v>327.36</v>
      </c>
      <c r="U2218" s="49" t="s">
        <v>1979</v>
      </c>
      <c r="V2218" s="49" t="s">
        <v>716</v>
      </c>
      <c r="X2218" s="49" t="s">
        <v>698</v>
      </c>
      <c r="Y2218" s="49" t="s">
        <v>699</v>
      </c>
    </row>
    <row r="2219" spans="1:25" ht="12" customHeight="1">
      <c r="A2219" s="7" t="s">
        <v>1977</v>
      </c>
      <c r="C2219" s="57" t="e">
        <f>_xlfn.XLOOKUP(F2219,truck_and_mark!B:B,truck_and_mark!A:A)</f>
        <v>#N/A</v>
      </c>
      <c r="F2219" s="32" t="s">
        <v>2685</v>
      </c>
      <c r="G2219" s="49" t="s">
        <v>698</v>
      </c>
      <c r="H2219" s="49" t="s">
        <v>699</v>
      </c>
      <c r="I2219" s="49" t="s">
        <v>700</v>
      </c>
      <c r="J2219" s="49">
        <v>1</v>
      </c>
      <c r="K2219" s="49">
        <v>240</v>
      </c>
      <c r="L2219" s="49">
        <v>240</v>
      </c>
      <c r="M2219" s="49">
        <v>242</v>
      </c>
      <c r="N2219" s="49">
        <v>5603149000</v>
      </c>
      <c r="O2219" s="49">
        <v>600</v>
      </c>
      <c r="Q2219" s="49">
        <v>768</v>
      </c>
      <c r="R2219" s="49">
        <v>439.8</v>
      </c>
      <c r="S2219" s="49">
        <v>0.84440000000000004</v>
      </c>
      <c r="T2219" s="49">
        <v>327.36</v>
      </c>
      <c r="U2219" s="49" t="s">
        <v>1979</v>
      </c>
      <c r="V2219" s="49" t="s">
        <v>716</v>
      </c>
      <c r="X2219" s="49" t="s">
        <v>698</v>
      </c>
      <c r="Y2219" s="49" t="s">
        <v>699</v>
      </c>
    </row>
    <row r="2220" spans="1:25" ht="12" customHeight="1">
      <c r="A2220" s="7" t="s">
        <v>1977</v>
      </c>
      <c r="C2220" s="57" t="e">
        <f>_xlfn.XLOOKUP(F2220,truck_and_mark!B:B,truck_and_mark!A:A)</f>
        <v>#N/A</v>
      </c>
      <c r="F2220" s="32" t="s">
        <v>2686</v>
      </c>
      <c r="G2220" s="49" t="s">
        <v>698</v>
      </c>
      <c r="H2220" s="49" t="s">
        <v>699</v>
      </c>
      <c r="I2220" s="49" t="s">
        <v>700</v>
      </c>
      <c r="J2220" s="49">
        <v>1</v>
      </c>
      <c r="K2220" s="49">
        <v>240</v>
      </c>
      <c r="L2220" s="49">
        <v>240</v>
      </c>
      <c r="M2220" s="49">
        <v>242</v>
      </c>
      <c r="N2220" s="49">
        <v>5603149000</v>
      </c>
      <c r="O2220" s="49">
        <v>600</v>
      </c>
      <c r="Q2220" s="49">
        <v>768</v>
      </c>
      <c r="R2220" s="49">
        <v>439.8</v>
      </c>
      <c r="S2220" s="49">
        <v>0.84440000000000004</v>
      </c>
      <c r="T2220" s="49">
        <v>327.36</v>
      </c>
      <c r="U2220" s="49" t="s">
        <v>1979</v>
      </c>
      <c r="V2220" s="49" t="s">
        <v>716</v>
      </c>
      <c r="X2220" s="49" t="s">
        <v>698</v>
      </c>
      <c r="Y2220" s="49" t="s">
        <v>699</v>
      </c>
    </row>
    <row r="2221" spans="1:25" ht="12" customHeight="1">
      <c r="A2221" s="7" t="s">
        <v>1977</v>
      </c>
      <c r="C2221" s="57" t="e">
        <f>_xlfn.XLOOKUP(F2221,truck_and_mark!B:B,truck_and_mark!A:A)</f>
        <v>#N/A</v>
      </c>
      <c r="F2221" s="32" t="s">
        <v>2687</v>
      </c>
      <c r="G2221" s="49" t="s">
        <v>698</v>
      </c>
      <c r="H2221" s="49" t="s">
        <v>699</v>
      </c>
      <c r="I2221" s="49" t="s">
        <v>700</v>
      </c>
      <c r="J2221" s="49">
        <v>1</v>
      </c>
      <c r="K2221" s="49">
        <v>240</v>
      </c>
      <c r="L2221" s="49">
        <v>240</v>
      </c>
      <c r="M2221" s="49">
        <v>242</v>
      </c>
      <c r="N2221" s="49">
        <v>5603149000</v>
      </c>
      <c r="O2221" s="49">
        <v>600</v>
      </c>
      <c r="Q2221" s="49">
        <v>768</v>
      </c>
      <c r="R2221" s="49">
        <v>439.8</v>
      </c>
      <c r="S2221" s="49">
        <v>0.84440000000000004</v>
      </c>
      <c r="T2221" s="49">
        <v>327.36</v>
      </c>
      <c r="U2221" s="49" t="s">
        <v>1979</v>
      </c>
      <c r="V2221" s="49" t="s">
        <v>716</v>
      </c>
      <c r="X2221" s="49" t="s">
        <v>698</v>
      </c>
      <c r="Y2221" s="49" t="s">
        <v>699</v>
      </c>
    </row>
    <row r="2222" spans="1:25" ht="12" customHeight="1">
      <c r="A2222" s="7" t="s">
        <v>1977</v>
      </c>
      <c r="C2222" s="57" t="e">
        <f>_xlfn.XLOOKUP(F2222,truck_and_mark!B:B,truck_and_mark!A:A)</f>
        <v>#N/A</v>
      </c>
      <c r="F2222" s="32" t="s">
        <v>2688</v>
      </c>
      <c r="G2222" s="49" t="s">
        <v>698</v>
      </c>
      <c r="H2222" s="49" t="s">
        <v>699</v>
      </c>
      <c r="I2222" s="49" t="s">
        <v>700</v>
      </c>
      <c r="J2222" s="49">
        <v>1</v>
      </c>
      <c r="K2222" s="49">
        <v>240</v>
      </c>
      <c r="L2222" s="49">
        <v>240</v>
      </c>
      <c r="M2222" s="49">
        <v>242</v>
      </c>
      <c r="N2222" s="49">
        <v>5603149000</v>
      </c>
      <c r="O2222" s="49">
        <v>600</v>
      </c>
      <c r="Q2222" s="49">
        <v>768</v>
      </c>
      <c r="R2222" s="49">
        <v>439.8</v>
      </c>
      <c r="S2222" s="49">
        <v>0.84440000000000004</v>
      </c>
      <c r="T2222" s="49">
        <v>327.36</v>
      </c>
      <c r="U2222" s="49" t="s">
        <v>1979</v>
      </c>
      <c r="V2222" s="49" t="s">
        <v>716</v>
      </c>
      <c r="X2222" s="49" t="s">
        <v>698</v>
      </c>
      <c r="Y2222" s="49" t="s">
        <v>699</v>
      </c>
    </row>
    <row r="2223" spans="1:25" ht="12" customHeight="1">
      <c r="A2223" s="7" t="s">
        <v>1977</v>
      </c>
      <c r="C2223" s="57" t="e">
        <f>_xlfn.XLOOKUP(F2223,truck_and_mark!B:B,truck_and_mark!A:A)</f>
        <v>#N/A</v>
      </c>
      <c r="F2223" s="32" t="s">
        <v>2689</v>
      </c>
      <c r="G2223" s="49" t="s">
        <v>698</v>
      </c>
      <c r="H2223" s="49" t="s">
        <v>699</v>
      </c>
      <c r="I2223" s="49" t="s">
        <v>700</v>
      </c>
      <c r="J2223" s="49">
        <v>1</v>
      </c>
      <c r="K2223" s="49">
        <v>240</v>
      </c>
      <c r="L2223" s="49">
        <v>240</v>
      </c>
      <c r="M2223" s="49">
        <v>242</v>
      </c>
      <c r="N2223" s="49">
        <v>5603149000</v>
      </c>
      <c r="O2223" s="49">
        <v>600</v>
      </c>
      <c r="Q2223" s="49">
        <v>768</v>
      </c>
      <c r="R2223" s="49">
        <v>439.8</v>
      </c>
      <c r="S2223" s="49">
        <v>0.84440000000000004</v>
      </c>
      <c r="T2223" s="49">
        <v>327.36</v>
      </c>
      <c r="U2223" s="49" t="s">
        <v>1979</v>
      </c>
      <c r="V2223" s="49" t="s">
        <v>716</v>
      </c>
      <c r="X2223" s="49" t="s">
        <v>698</v>
      </c>
      <c r="Y2223" s="49" t="s">
        <v>699</v>
      </c>
    </row>
    <row r="2224" spans="1:25" ht="12" customHeight="1">
      <c r="A2224" s="7" t="s">
        <v>1977</v>
      </c>
      <c r="C2224" s="57" t="e">
        <f>_xlfn.XLOOKUP(F2224,truck_and_mark!B:B,truck_and_mark!A:A)</f>
        <v>#N/A</v>
      </c>
      <c r="F2224" s="32" t="s">
        <v>2690</v>
      </c>
      <c r="G2224" s="49" t="s">
        <v>698</v>
      </c>
      <c r="H2224" s="49" t="s">
        <v>699</v>
      </c>
      <c r="I2224" s="49" t="s">
        <v>700</v>
      </c>
      <c r="J2224" s="49">
        <v>1</v>
      </c>
      <c r="K2224" s="49">
        <v>240</v>
      </c>
      <c r="L2224" s="49">
        <v>240</v>
      </c>
      <c r="M2224" s="49">
        <v>242</v>
      </c>
      <c r="N2224" s="49">
        <v>5603149000</v>
      </c>
      <c r="O2224" s="49">
        <v>600</v>
      </c>
      <c r="Q2224" s="49">
        <v>768</v>
      </c>
      <c r="R2224" s="49">
        <v>439.8</v>
      </c>
      <c r="S2224" s="49">
        <v>0.84440000000000004</v>
      </c>
      <c r="T2224" s="49">
        <v>327.36</v>
      </c>
      <c r="U2224" s="49" t="s">
        <v>1979</v>
      </c>
      <c r="V2224" s="49" t="s">
        <v>716</v>
      </c>
      <c r="X2224" s="49" t="s">
        <v>698</v>
      </c>
      <c r="Y2224" s="49" t="s">
        <v>699</v>
      </c>
    </row>
    <row r="2225" spans="1:25" ht="12" customHeight="1">
      <c r="A2225" s="7" t="s">
        <v>1977</v>
      </c>
      <c r="C2225" s="57" t="e">
        <f>_xlfn.XLOOKUP(F2225,truck_and_mark!B:B,truck_and_mark!A:A)</f>
        <v>#N/A</v>
      </c>
      <c r="F2225" s="32" t="s">
        <v>2691</v>
      </c>
      <c r="G2225" s="49" t="s">
        <v>698</v>
      </c>
      <c r="H2225" s="49" t="s">
        <v>699</v>
      </c>
      <c r="I2225" s="49" t="s">
        <v>700</v>
      </c>
      <c r="J2225" s="49">
        <v>1</v>
      </c>
      <c r="K2225" s="49">
        <v>240</v>
      </c>
      <c r="L2225" s="49">
        <v>240</v>
      </c>
      <c r="M2225" s="49">
        <v>242</v>
      </c>
      <c r="N2225" s="49">
        <v>5603149000</v>
      </c>
      <c r="O2225" s="49">
        <v>600</v>
      </c>
      <c r="Q2225" s="49">
        <v>768</v>
      </c>
      <c r="R2225" s="49">
        <v>439.8</v>
      </c>
      <c r="S2225" s="49">
        <v>0.84440000000000004</v>
      </c>
      <c r="T2225" s="49">
        <v>327.36</v>
      </c>
      <c r="U2225" s="49" t="s">
        <v>1979</v>
      </c>
      <c r="V2225" s="49" t="s">
        <v>716</v>
      </c>
      <c r="X2225" s="49" t="s">
        <v>698</v>
      </c>
      <c r="Y2225" s="49" t="s">
        <v>699</v>
      </c>
    </row>
    <row r="2226" spans="1:25" ht="12" customHeight="1">
      <c r="A2226" s="7" t="s">
        <v>1977</v>
      </c>
      <c r="C2226" s="57" t="e">
        <f>_xlfn.XLOOKUP(F2226,truck_and_mark!B:B,truck_and_mark!A:A)</f>
        <v>#N/A</v>
      </c>
      <c r="F2226" s="32" t="s">
        <v>2692</v>
      </c>
      <c r="G2226" s="49" t="s">
        <v>698</v>
      </c>
      <c r="H2226" s="49" t="s">
        <v>699</v>
      </c>
      <c r="I2226" s="49" t="s">
        <v>700</v>
      </c>
      <c r="J2226" s="49">
        <v>1</v>
      </c>
      <c r="K2226" s="49">
        <v>240</v>
      </c>
      <c r="L2226" s="49">
        <v>240</v>
      </c>
      <c r="M2226" s="49">
        <v>242</v>
      </c>
      <c r="N2226" s="49">
        <v>5603149000</v>
      </c>
      <c r="O2226" s="49">
        <v>600</v>
      </c>
      <c r="Q2226" s="49">
        <v>768</v>
      </c>
      <c r="R2226" s="49">
        <v>439.8</v>
      </c>
      <c r="S2226" s="49">
        <v>0.84440000000000004</v>
      </c>
      <c r="T2226" s="49">
        <v>327.36</v>
      </c>
      <c r="U2226" s="49" t="s">
        <v>1979</v>
      </c>
      <c r="V2226" s="49" t="s">
        <v>716</v>
      </c>
      <c r="X2226" s="49" t="s">
        <v>698</v>
      </c>
      <c r="Y2226" s="49" t="s">
        <v>699</v>
      </c>
    </row>
    <row r="2227" spans="1:25" ht="12" customHeight="1">
      <c r="A2227" s="7" t="s">
        <v>1977</v>
      </c>
      <c r="C2227" s="57" t="e">
        <f>_xlfn.XLOOKUP(F2227,truck_and_mark!B:B,truck_and_mark!A:A)</f>
        <v>#N/A</v>
      </c>
      <c r="F2227" s="32" t="s">
        <v>2693</v>
      </c>
      <c r="G2227" s="49" t="s">
        <v>698</v>
      </c>
      <c r="H2227" s="49" t="s">
        <v>699</v>
      </c>
      <c r="I2227" s="49" t="s">
        <v>700</v>
      </c>
      <c r="J2227" s="49">
        <v>1</v>
      </c>
      <c r="K2227" s="49">
        <v>240</v>
      </c>
      <c r="L2227" s="49">
        <v>240</v>
      </c>
      <c r="M2227" s="49">
        <v>242</v>
      </c>
      <c r="N2227" s="49">
        <v>5603149000</v>
      </c>
      <c r="O2227" s="49">
        <v>600</v>
      </c>
      <c r="Q2227" s="49">
        <v>768</v>
      </c>
      <c r="R2227" s="49">
        <v>439.8</v>
      </c>
      <c r="S2227" s="49">
        <v>0.84440000000000004</v>
      </c>
      <c r="T2227" s="49">
        <v>327.36</v>
      </c>
      <c r="U2227" s="49" t="s">
        <v>1979</v>
      </c>
      <c r="V2227" s="49" t="s">
        <v>716</v>
      </c>
      <c r="X2227" s="49" t="s">
        <v>698</v>
      </c>
      <c r="Y2227" s="49" t="s">
        <v>699</v>
      </c>
    </row>
    <row r="2228" spans="1:25" ht="12" customHeight="1">
      <c r="A2228" s="7" t="s">
        <v>1977</v>
      </c>
      <c r="C2228" s="57" t="e">
        <f>_xlfn.XLOOKUP(F2228,truck_and_mark!B:B,truck_and_mark!A:A)</f>
        <v>#N/A</v>
      </c>
      <c r="F2228" s="32" t="s">
        <v>2694</v>
      </c>
      <c r="G2228" s="49" t="s">
        <v>698</v>
      </c>
      <c r="H2228" s="49" t="s">
        <v>699</v>
      </c>
      <c r="I2228" s="49" t="s">
        <v>700</v>
      </c>
      <c r="J2228" s="49">
        <v>1</v>
      </c>
      <c r="K2228" s="49">
        <v>240</v>
      </c>
      <c r="L2228" s="49">
        <v>240</v>
      </c>
      <c r="M2228" s="49">
        <v>242</v>
      </c>
      <c r="N2228" s="49">
        <v>5603149000</v>
      </c>
      <c r="O2228" s="49">
        <v>600</v>
      </c>
      <c r="Q2228" s="49">
        <v>768</v>
      </c>
      <c r="R2228" s="49">
        <v>439.8</v>
      </c>
      <c r="S2228" s="49">
        <v>0.84440000000000004</v>
      </c>
      <c r="T2228" s="49">
        <v>327.36</v>
      </c>
      <c r="U2228" s="49" t="s">
        <v>1979</v>
      </c>
      <c r="V2228" s="49" t="s">
        <v>716</v>
      </c>
      <c r="X2228" s="49" t="s">
        <v>698</v>
      </c>
      <c r="Y2228" s="49" t="s">
        <v>699</v>
      </c>
    </row>
    <row r="2229" spans="1:25" ht="12" customHeight="1">
      <c r="A2229" s="7" t="s">
        <v>1977</v>
      </c>
      <c r="C2229" s="57" t="e">
        <f>_xlfn.XLOOKUP(F2229,truck_and_mark!B:B,truck_and_mark!A:A)</f>
        <v>#N/A</v>
      </c>
      <c r="F2229" s="32" t="s">
        <v>2695</v>
      </c>
      <c r="G2229" s="49" t="s">
        <v>698</v>
      </c>
      <c r="H2229" s="49" t="s">
        <v>699</v>
      </c>
      <c r="I2229" s="49" t="s">
        <v>700</v>
      </c>
      <c r="J2229" s="49">
        <v>1</v>
      </c>
      <c r="K2229" s="49">
        <v>240</v>
      </c>
      <c r="L2229" s="49">
        <v>240</v>
      </c>
      <c r="M2229" s="49">
        <v>242</v>
      </c>
      <c r="N2229" s="49">
        <v>5603149000</v>
      </c>
      <c r="O2229" s="49">
        <v>600</v>
      </c>
      <c r="Q2229" s="49">
        <v>768</v>
      </c>
      <c r="R2229" s="49">
        <v>439.8</v>
      </c>
      <c r="S2229" s="49">
        <v>0.84440000000000004</v>
      </c>
      <c r="T2229" s="49">
        <v>327.36</v>
      </c>
      <c r="U2229" s="49" t="s">
        <v>1979</v>
      </c>
      <c r="V2229" s="49" t="s">
        <v>716</v>
      </c>
      <c r="X2229" s="49" t="s">
        <v>698</v>
      </c>
      <c r="Y2229" s="49" t="s">
        <v>699</v>
      </c>
    </row>
    <row r="2230" spans="1:25" ht="12" customHeight="1">
      <c r="A2230" s="7" t="s">
        <v>1977</v>
      </c>
      <c r="C2230" s="57" t="e">
        <f>_xlfn.XLOOKUP(F2230,truck_and_mark!B:B,truck_and_mark!A:A)</f>
        <v>#N/A</v>
      </c>
      <c r="F2230" s="32" t="s">
        <v>2696</v>
      </c>
      <c r="G2230" s="49" t="s">
        <v>698</v>
      </c>
      <c r="H2230" s="49" t="s">
        <v>699</v>
      </c>
      <c r="I2230" s="49" t="s">
        <v>700</v>
      </c>
      <c r="J2230" s="49">
        <v>1</v>
      </c>
      <c r="K2230" s="49">
        <v>240</v>
      </c>
      <c r="L2230" s="49">
        <v>240</v>
      </c>
      <c r="M2230" s="49">
        <v>242</v>
      </c>
      <c r="N2230" s="49">
        <v>5603149000</v>
      </c>
      <c r="O2230" s="49">
        <v>600</v>
      </c>
      <c r="Q2230" s="49">
        <v>768</v>
      </c>
      <c r="R2230" s="49">
        <v>439.8</v>
      </c>
      <c r="S2230" s="49">
        <v>0.84440000000000004</v>
      </c>
      <c r="T2230" s="49">
        <v>327.36</v>
      </c>
      <c r="U2230" s="49" t="s">
        <v>1979</v>
      </c>
      <c r="V2230" s="49" t="s">
        <v>716</v>
      </c>
      <c r="X2230" s="49" t="s">
        <v>698</v>
      </c>
      <c r="Y2230" s="49" t="s">
        <v>699</v>
      </c>
    </row>
    <row r="2231" spans="1:25" ht="12" customHeight="1">
      <c r="A2231" s="7" t="s">
        <v>1977</v>
      </c>
      <c r="C2231" s="57" t="e">
        <f>_xlfn.XLOOKUP(F2231,truck_and_mark!B:B,truck_and_mark!A:A)</f>
        <v>#N/A</v>
      </c>
      <c r="F2231" s="32" t="s">
        <v>2697</v>
      </c>
      <c r="G2231" s="49" t="s">
        <v>698</v>
      </c>
      <c r="H2231" s="49" t="s">
        <v>699</v>
      </c>
      <c r="I2231" s="49" t="s">
        <v>700</v>
      </c>
      <c r="J2231" s="49">
        <v>1</v>
      </c>
      <c r="K2231" s="49">
        <v>240</v>
      </c>
      <c r="L2231" s="49">
        <v>240</v>
      </c>
      <c r="M2231" s="49">
        <v>242</v>
      </c>
      <c r="N2231" s="49">
        <v>5603149000</v>
      </c>
      <c r="O2231" s="49">
        <v>600</v>
      </c>
      <c r="Q2231" s="49">
        <v>768</v>
      </c>
      <c r="R2231" s="49">
        <v>439.8</v>
      </c>
      <c r="S2231" s="49">
        <v>0.84440000000000004</v>
      </c>
      <c r="T2231" s="49">
        <v>327.36</v>
      </c>
      <c r="U2231" s="49" t="s">
        <v>1979</v>
      </c>
      <c r="V2231" s="49" t="s">
        <v>716</v>
      </c>
      <c r="X2231" s="49" t="s">
        <v>698</v>
      </c>
      <c r="Y2231" s="49" t="s">
        <v>699</v>
      </c>
    </row>
    <row r="2232" spans="1:25" ht="12" customHeight="1">
      <c r="A2232" s="7" t="s">
        <v>1977</v>
      </c>
      <c r="C2232" s="57" t="e">
        <f>_xlfn.XLOOKUP(F2232,truck_and_mark!B:B,truck_and_mark!A:A)</f>
        <v>#N/A</v>
      </c>
      <c r="F2232" s="32" t="s">
        <v>2698</v>
      </c>
      <c r="G2232" s="49" t="s">
        <v>698</v>
      </c>
      <c r="H2232" s="49" t="s">
        <v>699</v>
      </c>
      <c r="I2232" s="49" t="s">
        <v>700</v>
      </c>
      <c r="J2232" s="49">
        <v>1</v>
      </c>
      <c r="K2232" s="49">
        <v>240</v>
      </c>
      <c r="L2232" s="49">
        <v>240</v>
      </c>
      <c r="M2232" s="49">
        <v>242</v>
      </c>
      <c r="N2232" s="49">
        <v>5603149000</v>
      </c>
      <c r="O2232" s="49">
        <v>600</v>
      </c>
      <c r="Q2232" s="49">
        <v>768</v>
      </c>
      <c r="R2232" s="49">
        <v>439.8</v>
      </c>
      <c r="S2232" s="49">
        <v>0.84440000000000004</v>
      </c>
      <c r="T2232" s="49">
        <v>327.36</v>
      </c>
      <c r="U2232" s="49" t="s">
        <v>1979</v>
      </c>
      <c r="V2232" s="49" t="s">
        <v>716</v>
      </c>
      <c r="X2232" s="49" t="s">
        <v>698</v>
      </c>
      <c r="Y2232" s="49" t="s">
        <v>699</v>
      </c>
    </row>
    <row r="2233" spans="1:25" ht="12" customHeight="1">
      <c r="A2233" s="7" t="s">
        <v>1977</v>
      </c>
      <c r="C2233" s="57" t="e">
        <f>_xlfn.XLOOKUP(F2233,truck_and_mark!B:B,truck_and_mark!A:A)</f>
        <v>#N/A</v>
      </c>
      <c r="F2233" s="32" t="s">
        <v>2699</v>
      </c>
      <c r="G2233" s="49" t="s">
        <v>698</v>
      </c>
      <c r="H2233" s="49" t="s">
        <v>699</v>
      </c>
      <c r="I2233" s="49" t="s">
        <v>700</v>
      </c>
      <c r="J2233" s="49">
        <v>1</v>
      </c>
      <c r="K2233" s="49">
        <v>240</v>
      </c>
      <c r="L2233" s="49">
        <v>240</v>
      </c>
      <c r="M2233" s="49">
        <v>242</v>
      </c>
      <c r="N2233" s="49">
        <v>5603149000</v>
      </c>
      <c r="O2233" s="49">
        <v>600</v>
      </c>
      <c r="Q2233" s="49">
        <v>768</v>
      </c>
      <c r="R2233" s="49">
        <v>439.8</v>
      </c>
      <c r="S2233" s="49">
        <v>0.84440000000000004</v>
      </c>
      <c r="T2233" s="49">
        <v>327.36</v>
      </c>
      <c r="U2233" s="49" t="s">
        <v>1979</v>
      </c>
      <c r="V2233" s="49" t="s">
        <v>716</v>
      </c>
      <c r="X2233" s="49" t="s">
        <v>698</v>
      </c>
      <c r="Y2233" s="49" t="s">
        <v>699</v>
      </c>
    </row>
    <row r="2234" spans="1:25" ht="12" customHeight="1">
      <c r="A2234" s="7" t="s">
        <v>1977</v>
      </c>
      <c r="C2234" s="57" t="e">
        <f>_xlfn.XLOOKUP(F2234,truck_and_mark!B:B,truck_and_mark!A:A)</f>
        <v>#N/A</v>
      </c>
      <c r="F2234" s="32" t="s">
        <v>2700</v>
      </c>
      <c r="G2234" s="49" t="s">
        <v>698</v>
      </c>
      <c r="H2234" s="49" t="s">
        <v>699</v>
      </c>
      <c r="I2234" s="49" t="s">
        <v>700</v>
      </c>
      <c r="J2234" s="49">
        <v>1</v>
      </c>
      <c r="K2234" s="49">
        <v>240</v>
      </c>
      <c r="L2234" s="49">
        <v>240</v>
      </c>
      <c r="M2234" s="49">
        <v>242</v>
      </c>
      <c r="N2234" s="49">
        <v>5603149000</v>
      </c>
      <c r="O2234" s="49">
        <v>600</v>
      </c>
      <c r="Q2234" s="49">
        <v>768</v>
      </c>
      <c r="R2234" s="49">
        <v>439.8</v>
      </c>
      <c r="S2234" s="49">
        <v>0.84440000000000004</v>
      </c>
      <c r="T2234" s="49">
        <v>327.36</v>
      </c>
      <c r="U2234" s="49" t="s">
        <v>1979</v>
      </c>
      <c r="V2234" s="49" t="s">
        <v>716</v>
      </c>
      <c r="X2234" s="49" t="s">
        <v>698</v>
      </c>
      <c r="Y2234" s="49" t="s">
        <v>699</v>
      </c>
    </row>
    <row r="2235" spans="1:25" ht="12" customHeight="1">
      <c r="A2235" s="7" t="s">
        <v>1977</v>
      </c>
      <c r="C2235" s="57" t="e">
        <f>_xlfn.XLOOKUP(F2235,truck_and_mark!B:B,truck_and_mark!A:A)</f>
        <v>#N/A</v>
      </c>
      <c r="F2235" s="32" t="s">
        <v>2701</v>
      </c>
      <c r="G2235" s="49" t="s">
        <v>698</v>
      </c>
      <c r="H2235" s="49" t="s">
        <v>699</v>
      </c>
      <c r="I2235" s="49" t="s">
        <v>700</v>
      </c>
      <c r="J2235" s="49">
        <v>1</v>
      </c>
      <c r="K2235" s="49">
        <v>240</v>
      </c>
      <c r="L2235" s="49">
        <v>240</v>
      </c>
      <c r="M2235" s="49">
        <v>242</v>
      </c>
      <c r="N2235" s="49">
        <v>5603149000</v>
      </c>
      <c r="O2235" s="49">
        <v>600</v>
      </c>
      <c r="Q2235" s="49">
        <v>768</v>
      </c>
      <c r="R2235" s="49">
        <v>439.8</v>
      </c>
      <c r="S2235" s="49">
        <v>0.84440000000000004</v>
      </c>
      <c r="T2235" s="49">
        <v>327.36</v>
      </c>
      <c r="U2235" s="49" t="s">
        <v>1979</v>
      </c>
      <c r="V2235" s="49" t="s">
        <v>716</v>
      </c>
      <c r="X2235" s="49" t="s">
        <v>698</v>
      </c>
      <c r="Y2235" s="49" t="s">
        <v>699</v>
      </c>
    </row>
    <row r="2236" spans="1:25" ht="12" customHeight="1">
      <c r="A2236" s="7" t="s">
        <v>1977</v>
      </c>
      <c r="C2236" s="57" t="e">
        <f>_xlfn.XLOOKUP(F2236,truck_and_mark!B:B,truck_and_mark!A:A)</f>
        <v>#N/A</v>
      </c>
      <c r="F2236" s="32" t="s">
        <v>2702</v>
      </c>
      <c r="G2236" s="49" t="s">
        <v>698</v>
      </c>
      <c r="H2236" s="49" t="s">
        <v>699</v>
      </c>
      <c r="I2236" s="49" t="s">
        <v>700</v>
      </c>
      <c r="J2236" s="49">
        <v>1</v>
      </c>
      <c r="K2236" s="49">
        <v>240</v>
      </c>
      <c r="L2236" s="49">
        <v>240</v>
      </c>
      <c r="M2236" s="49">
        <v>242</v>
      </c>
      <c r="N2236" s="49">
        <v>5603149000</v>
      </c>
      <c r="O2236" s="49">
        <v>600</v>
      </c>
      <c r="Q2236" s="49">
        <v>768</v>
      </c>
      <c r="R2236" s="49">
        <v>439.8</v>
      </c>
      <c r="S2236" s="49">
        <v>0.84440000000000004</v>
      </c>
      <c r="T2236" s="49">
        <v>327.36</v>
      </c>
      <c r="U2236" s="49" t="s">
        <v>1979</v>
      </c>
      <c r="V2236" s="49" t="s">
        <v>716</v>
      </c>
      <c r="X2236" s="49" t="s">
        <v>698</v>
      </c>
      <c r="Y2236" s="49" t="s">
        <v>699</v>
      </c>
    </row>
    <row r="2237" spans="1:25" ht="12" customHeight="1">
      <c r="A2237" s="7" t="s">
        <v>1977</v>
      </c>
      <c r="C2237" s="57" t="e">
        <f>_xlfn.XLOOKUP(F2237,truck_and_mark!B:B,truck_and_mark!A:A)</f>
        <v>#N/A</v>
      </c>
      <c r="F2237" s="32" t="s">
        <v>2703</v>
      </c>
      <c r="G2237" s="49" t="s">
        <v>698</v>
      </c>
      <c r="H2237" s="49" t="s">
        <v>699</v>
      </c>
      <c r="I2237" s="49" t="s">
        <v>700</v>
      </c>
      <c r="J2237" s="49">
        <v>1</v>
      </c>
      <c r="K2237" s="49">
        <v>240</v>
      </c>
      <c r="L2237" s="49">
        <v>240</v>
      </c>
      <c r="M2237" s="49">
        <v>242</v>
      </c>
      <c r="N2237" s="49">
        <v>5603149000</v>
      </c>
      <c r="O2237" s="49">
        <v>600</v>
      </c>
      <c r="Q2237" s="49">
        <v>768</v>
      </c>
      <c r="R2237" s="49">
        <v>439.8</v>
      </c>
      <c r="S2237" s="49">
        <v>0.84440000000000004</v>
      </c>
      <c r="T2237" s="49">
        <v>327.36</v>
      </c>
      <c r="U2237" s="49" t="s">
        <v>1979</v>
      </c>
      <c r="V2237" s="49" t="s">
        <v>716</v>
      </c>
      <c r="X2237" s="49" t="s">
        <v>698</v>
      </c>
      <c r="Y2237" s="49" t="s">
        <v>699</v>
      </c>
    </row>
    <row r="2238" spans="1:25" ht="12" customHeight="1">
      <c r="A2238" s="7" t="s">
        <v>1977</v>
      </c>
      <c r="C2238" s="57" t="e">
        <f>_xlfn.XLOOKUP(F2238,truck_and_mark!B:B,truck_and_mark!A:A)</f>
        <v>#N/A</v>
      </c>
      <c r="F2238" s="32" t="s">
        <v>2704</v>
      </c>
      <c r="G2238" s="49" t="s">
        <v>698</v>
      </c>
      <c r="H2238" s="49" t="s">
        <v>699</v>
      </c>
      <c r="I2238" s="49" t="s">
        <v>700</v>
      </c>
      <c r="J2238" s="49">
        <v>1</v>
      </c>
      <c r="K2238" s="49">
        <v>240</v>
      </c>
      <c r="L2238" s="49">
        <v>240</v>
      </c>
      <c r="M2238" s="49">
        <v>242</v>
      </c>
      <c r="N2238" s="49">
        <v>5603149000</v>
      </c>
      <c r="O2238" s="49">
        <v>600</v>
      </c>
      <c r="Q2238" s="49">
        <v>768</v>
      </c>
      <c r="R2238" s="49">
        <v>439.8</v>
      </c>
      <c r="S2238" s="49">
        <v>0.84440000000000004</v>
      </c>
      <c r="T2238" s="49">
        <v>327.36</v>
      </c>
      <c r="U2238" s="49" t="s">
        <v>1979</v>
      </c>
      <c r="V2238" s="49" t="s">
        <v>716</v>
      </c>
      <c r="X2238" s="49" t="s">
        <v>698</v>
      </c>
      <c r="Y2238" s="49" t="s">
        <v>699</v>
      </c>
    </row>
    <row r="2239" spans="1:25" ht="12" customHeight="1">
      <c r="A2239" s="7" t="s">
        <v>1977</v>
      </c>
      <c r="C2239" s="57" t="e">
        <f>_xlfn.XLOOKUP(F2239,truck_and_mark!B:B,truck_and_mark!A:A)</f>
        <v>#N/A</v>
      </c>
      <c r="F2239" s="32" t="s">
        <v>2705</v>
      </c>
      <c r="G2239" s="49" t="s">
        <v>698</v>
      </c>
      <c r="H2239" s="49" t="s">
        <v>699</v>
      </c>
      <c r="I2239" s="49" t="s">
        <v>700</v>
      </c>
      <c r="J2239" s="49">
        <v>1</v>
      </c>
      <c r="K2239" s="49">
        <v>240</v>
      </c>
      <c r="L2239" s="49">
        <v>240</v>
      </c>
      <c r="M2239" s="49">
        <v>242</v>
      </c>
      <c r="N2239" s="49">
        <v>5603149000</v>
      </c>
      <c r="O2239" s="49">
        <v>600</v>
      </c>
      <c r="Q2239" s="49">
        <v>768</v>
      </c>
      <c r="R2239" s="49">
        <v>439.8</v>
      </c>
      <c r="S2239" s="49">
        <v>0.84440000000000004</v>
      </c>
      <c r="T2239" s="49">
        <v>327.36</v>
      </c>
      <c r="U2239" s="49" t="s">
        <v>1979</v>
      </c>
      <c r="V2239" s="49" t="s">
        <v>716</v>
      </c>
      <c r="X2239" s="49" t="s">
        <v>698</v>
      </c>
      <c r="Y2239" s="49" t="s">
        <v>699</v>
      </c>
    </row>
    <row r="2240" spans="1:25" ht="12" customHeight="1">
      <c r="A2240" s="7" t="s">
        <v>1977</v>
      </c>
      <c r="C2240" s="57" t="e">
        <f>_xlfn.XLOOKUP(F2240,truck_and_mark!B:B,truck_and_mark!A:A)</f>
        <v>#N/A</v>
      </c>
      <c r="F2240" s="32" t="s">
        <v>2706</v>
      </c>
      <c r="G2240" s="49" t="s">
        <v>698</v>
      </c>
      <c r="H2240" s="49" t="s">
        <v>699</v>
      </c>
      <c r="I2240" s="49" t="s">
        <v>700</v>
      </c>
      <c r="J2240" s="49">
        <v>1</v>
      </c>
      <c r="K2240" s="49">
        <v>240</v>
      </c>
      <c r="L2240" s="49">
        <v>240</v>
      </c>
      <c r="M2240" s="49">
        <v>242</v>
      </c>
      <c r="N2240" s="49">
        <v>5603149000</v>
      </c>
      <c r="O2240" s="49">
        <v>600</v>
      </c>
      <c r="Q2240" s="49">
        <v>768</v>
      </c>
      <c r="R2240" s="49">
        <v>439.8</v>
      </c>
      <c r="S2240" s="49">
        <v>0.84440000000000004</v>
      </c>
      <c r="T2240" s="49">
        <v>327.36</v>
      </c>
      <c r="U2240" s="49" t="s">
        <v>1979</v>
      </c>
      <c r="V2240" s="49" t="s">
        <v>716</v>
      </c>
      <c r="X2240" s="49" t="s">
        <v>698</v>
      </c>
      <c r="Y2240" s="49" t="s">
        <v>699</v>
      </c>
    </row>
    <row r="2241" spans="1:25" ht="12" customHeight="1">
      <c r="A2241" s="7" t="s">
        <v>1977</v>
      </c>
      <c r="C2241" s="57" t="e">
        <f>_xlfn.XLOOKUP(F2241,truck_and_mark!B:B,truck_and_mark!A:A)</f>
        <v>#N/A</v>
      </c>
      <c r="F2241" s="32" t="s">
        <v>2707</v>
      </c>
      <c r="G2241" s="49" t="s">
        <v>698</v>
      </c>
      <c r="H2241" s="49" t="s">
        <v>699</v>
      </c>
      <c r="I2241" s="49" t="s">
        <v>700</v>
      </c>
      <c r="J2241" s="49">
        <v>1</v>
      </c>
      <c r="K2241" s="49">
        <v>240</v>
      </c>
      <c r="L2241" s="49">
        <v>240</v>
      </c>
      <c r="M2241" s="49">
        <v>242</v>
      </c>
      <c r="N2241" s="49">
        <v>5603149000</v>
      </c>
      <c r="O2241" s="49">
        <v>600</v>
      </c>
      <c r="Q2241" s="49">
        <v>768</v>
      </c>
      <c r="R2241" s="49">
        <v>439.8</v>
      </c>
      <c r="S2241" s="49">
        <v>0.84440000000000004</v>
      </c>
      <c r="T2241" s="49">
        <v>327.36</v>
      </c>
      <c r="U2241" s="49" t="s">
        <v>1979</v>
      </c>
      <c r="V2241" s="49" t="s">
        <v>716</v>
      </c>
      <c r="X2241" s="49" t="s">
        <v>698</v>
      </c>
      <c r="Y2241" s="49" t="s">
        <v>699</v>
      </c>
    </row>
    <row r="2242" spans="1:25" ht="12" customHeight="1">
      <c r="A2242" s="7" t="s">
        <v>1977</v>
      </c>
      <c r="C2242" s="57" t="e">
        <f>_xlfn.XLOOKUP(F2242,truck_and_mark!B:B,truck_and_mark!A:A)</f>
        <v>#N/A</v>
      </c>
      <c r="F2242" s="32" t="s">
        <v>2708</v>
      </c>
      <c r="G2242" s="49" t="s">
        <v>698</v>
      </c>
      <c r="H2242" s="49" t="s">
        <v>699</v>
      </c>
      <c r="I2242" s="49" t="s">
        <v>700</v>
      </c>
      <c r="J2242" s="49">
        <v>1</v>
      </c>
      <c r="K2242" s="49">
        <v>240</v>
      </c>
      <c r="L2242" s="49">
        <v>240</v>
      </c>
      <c r="M2242" s="49">
        <v>242</v>
      </c>
      <c r="N2242" s="49">
        <v>5603149000</v>
      </c>
      <c r="O2242" s="49">
        <v>600</v>
      </c>
      <c r="Q2242" s="49">
        <v>768</v>
      </c>
      <c r="R2242" s="49">
        <v>439.8</v>
      </c>
      <c r="S2242" s="49">
        <v>0.84440000000000004</v>
      </c>
      <c r="T2242" s="49">
        <v>327.36</v>
      </c>
      <c r="U2242" s="49" t="s">
        <v>1979</v>
      </c>
      <c r="V2242" s="49" t="s">
        <v>716</v>
      </c>
      <c r="X2242" s="49" t="s">
        <v>698</v>
      </c>
      <c r="Y2242" s="49" t="s">
        <v>699</v>
      </c>
    </row>
    <row r="2243" spans="1:25" ht="12" customHeight="1">
      <c r="A2243" s="7" t="s">
        <v>1977</v>
      </c>
      <c r="C2243" s="57" t="e">
        <f>_xlfn.XLOOKUP(F2243,truck_and_mark!B:B,truck_and_mark!A:A)</f>
        <v>#N/A</v>
      </c>
      <c r="F2243" s="32" t="s">
        <v>2709</v>
      </c>
      <c r="G2243" s="49" t="s">
        <v>698</v>
      </c>
      <c r="H2243" s="49" t="s">
        <v>699</v>
      </c>
      <c r="I2243" s="49" t="s">
        <v>700</v>
      </c>
      <c r="J2243" s="49">
        <v>1</v>
      </c>
      <c r="K2243" s="49">
        <v>240</v>
      </c>
      <c r="L2243" s="49">
        <v>240</v>
      </c>
      <c r="M2243" s="49">
        <v>242</v>
      </c>
      <c r="N2243" s="49">
        <v>5603149000</v>
      </c>
      <c r="O2243" s="49">
        <v>600</v>
      </c>
      <c r="Q2243" s="49">
        <v>768</v>
      </c>
      <c r="R2243" s="49">
        <v>439.8</v>
      </c>
      <c r="S2243" s="49">
        <v>0.84440000000000004</v>
      </c>
      <c r="T2243" s="49">
        <v>327.36</v>
      </c>
      <c r="U2243" s="49" t="s">
        <v>1979</v>
      </c>
      <c r="V2243" s="49" t="s">
        <v>716</v>
      </c>
      <c r="X2243" s="49" t="s">
        <v>698</v>
      </c>
      <c r="Y2243" s="49" t="s">
        <v>699</v>
      </c>
    </row>
    <row r="2244" spans="1:25" ht="12" customHeight="1">
      <c r="A2244" s="7" t="s">
        <v>1977</v>
      </c>
      <c r="C2244" s="57" t="e">
        <f>_xlfn.XLOOKUP(F2244,truck_and_mark!B:B,truck_and_mark!A:A)</f>
        <v>#N/A</v>
      </c>
      <c r="F2244" s="32" t="s">
        <v>2710</v>
      </c>
      <c r="G2244" s="49" t="s">
        <v>698</v>
      </c>
      <c r="H2244" s="49" t="s">
        <v>699</v>
      </c>
      <c r="I2244" s="49" t="s">
        <v>700</v>
      </c>
      <c r="J2244" s="49">
        <v>1</v>
      </c>
      <c r="K2244" s="49">
        <v>240</v>
      </c>
      <c r="L2244" s="49">
        <v>240</v>
      </c>
      <c r="M2244" s="49">
        <v>242</v>
      </c>
      <c r="N2244" s="49">
        <v>5603149000</v>
      </c>
      <c r="O2244" s="49">
        <v>600</v>
      </c>
      <c r="Q2244" s="49">
        <v>768</v>
      </c>
      <c r="R2244" s="49">
        <v>439.8</v>
      </c>
      <c r="S2244" s="49">
        <v>0.84440000000000004</v>
      </c>
      <c r="T2244" s="49">
        <v>327.36</v>
      </c>
      <c r="U2244" s="49" t="s">
        <v>1979</v>
      </c>
      <c r="V2244" s="49" t="s">
        <v>716</v>
      </c>
      <c r="X2244" s="49" t="s">
        <v>698</v>
      </c>
      <c r="Y2244" s="49" t="s">
        <v>699</v>
      </c>
    </row>
    <row r="2245" spans="1:25" ht="12" customHeight="1">
      <c r="A2245" s="7" t="s">
        <v>1977</v>
      </c>
      <c r="C2245" s="57" t="e">
        <f>_xlfn.XLOOKUP(F2245,truck_and_mark!B:B,truck_and_mark!A:A)</f>
        <v>#N/A</v>
      </c>
      <c r="F2245" s="32" t="s">
        <v>2711</v>
      </c>
      <c r="G2245" s="49" t="s">
        <v>698</v>
      </c>
      <c r="H2245" s="49" t="s">
        <v>699</v>
      </c>
      <c r="I2245" s="49" t="s">
        <v>700</v>
      </c>
      <c r="J2245" s="49">
        <v>1</v>
      </c>
      <c r="K2245" s="49">
        <v>240</v>
      </c>
      <c r="L2245" s="49">
        <v>240</v>
      </c>
      <c r="M2245" s="49">
        <v>242</v>
      </c>
      <c r="N2245" s="49">
        <v>5603149000</v>
      </c>
      <c r="O2245" s="49">
        <v>600</v>
      </c>
      <c r="Q2245" s="49">
        <v>768</v>
      </c>
      <c r="R2245" s="49">
        <v>439.8</v>
      </c>
      <c r="S2245" s="49">
        <v>0.84440000000000004</v>
      </c>
      <c r="T2245" s="49">
        <v>327.36</v>
      </c>
      <c r="U2245" s="49" t="s">
        <v>1979</v>
      </c>
      <c r="V2245" s="49" t="s">
        <v>716</v>
      </c>
      <c r="X2245" s="49" t="s">
        <v>698</v>
      </c>
      <c r="Y2245" s="49" t="s">
        <v>699</v>
      </c>
    </row>
    <row r="2246" spans="1:25" ht="12" customHeight="1">
      <c r="A2246" s="7" t="s">
        <v>1977</v>
      </c>
      <c r="C2246" s="57" t="e">
        <f>_xlfn.XLOOKUP(F2246,truck_and_mark!B:B,truck_and_mark!A:A)</f>
        <v>#N/A</v>
      </c>
      <c r="F2246" s="32" t="s">
        <v>2712</v>
      </c>
      <c r="G2246" s="49" t="s">
        <v>698</v>
      </c>
      <c r="H2246" s="49" t="s">
        <v>699</v>
      </c>
      <c r="I2246" s="49" t="s">
        <v>700</v>
      </c>
      <c r="J2246" s="49">
        <v>1</v>
      </c>
      <c r="K2246" s="49">
        <v>240</v>
      </c>
      <c r="L2246" s="49">
        <v>240</v>
      </c>
      <c r="M2246" s="49">
        <v>242</v>
      </c>
      <c r="N2246" s="49">
        <v>5603149000</v>
      </c>
      <c r="O2246" s="49">
        <v>600</v>
      </c>
      <c r="Q2246" s="49">
        <v>768</v>
      </c>
      <c r="R2246" s="49">
        <v>439.8</v>
      </c>
      <c r="S2246" s="49">
        <v>0.84440000000000004</v>
      </c>
      <c r="T2246" s="49">
        <v>327.36</v>
      </c>
      <c r="U2246" s="49" t="s">
        <v>1979</v>
      </c>
      <c r="V2246" s="49" t="s">
        <v>716</v>
      </c>
      <c r="X2246" s="49" t="s">
        <v>698</v>
      </c>
      <c r="Y2246" s="49" t="s">
        <v>699</v>
      </c>
    </row>
    <row r="2247" spans="1:25" ht="12" customHeight="1">
      <c r="A2247" s="7" t="s">
        <v>1977</v>
      </c>
      <c r="C2247" s="57" t="e">
        <f>_xlfn.XLOOKUP(F2247,truck_and_mark!B:B,truck_and_mark!A:A)</f>
        <v>#N/A</v>
      </c>
      <c r="F2247" s="32" t="s">
        <v>2713</v>
      </c>
      <c r="G2247" s="49" t="s">
        <v>698</v>
      </c>
      <c r="H2247" s="49" t="s">
        <v>699</v>
      </c>
      <c r="I2247" s="49" t="s">
        <v>700</v>
      </c>
      <c r="J2247" s="49">
        <v>1</v>
      </c>
      <c r="K2247" s="49">
        <v>240</v>
      </c>
      <c r="L2247" s="49">
        <v>240</v>
      </c>
      <c r="M2247" s="49">
        <v>242</v>
      </c>
      <c r="N2247" s="49">
        <v>5603149000</v>
      </c>
      <c r="O2247" s="49">
        <v>600</v>
      </c>
      <c r="Q2247" s="49">
        <v>768</v>
      </c>
      <c r="R2247" s="49">
        <v>439.8</v>
      </c>
      <c r="S2247" s="49">
        <v>0.84440000000000004</v>
      </c>
      <c r="T2247" s="49">
        <v>327.36</v>
      </c>
      <c r="U2247" s="49" t="s">
        <v>1979</v>
      </c>
      <c r="V2247" s="49" t="s">
        <v>716</v>
      </c>
      <c r="X2247" s="49" t="s">
        <v>698</v>
      </c>
      <c r="Y2247" s="49" t="s">
        <v>699</v>
      </c>
    </row>
    <row r="2248" spans="1:25" ht="12" customHeight="1">
      <c r="A2248" s="7" t="s">
        <v>1977</v>
      </c>
      <c r="C2248" s="57" t="e">
        <f>_xlfn.XLOOKUP(F2248,truck_and_mark!B:B,truck_and_mark!A:A)</f>
        <v>#N/A</v>
      </c>
      <c r="F2248" s="32" t="s">
        <v>2714</v>
      </c>
      <c r="G2248" s="49" t="s">
        <v>698</v>
      </c>
      <c r="H2248" s="49" t="s">
        <v>699</v>
      </c>
      <c r="I2248" s="49" t="s">
        <v>700</v>
      </c>
      <c r="J2248" s="49">
        <v>1</v>
      </c>
      <c r="K2248" s="49">
        <v>240</v>
      </c>
      <c r="L2248" s="49">
        <v>240</v>
      </c>
      <c r="M2248" s="49">
        <v>242</v>
      </c>
      <c r="N2248" s="49">
        <v>5603149000</v>
      </c>
      <c r="O2248" s="49">
        <v>600</v>
      </c>
      <c r="Q2248" s="49">
        <v>768</v>
      </c>
      <c r="R2248" s="49">
        <v>439.8</v>
      </c>
      <c r="S2248" s="49">
        <v>0.84440000000000004</v>
      </c>
      <c r="T2248" s="49">
        <v>327.36</v>
      </c>
      <c r="U2248" s="49" t="s">
        <v>1979</v>
      </c>
      <c r="V2248" s="49" t="s">
        <v>716</v>
      </c>
      <c r="X2248" s="49" t="s">
        <v>698</v>
      </c>
      <c r="Y2248" s="49" t="s">
        <v>699</v>
      </c>
    </row>
    <row r="2249" spans="1:25" ht="12" customHeight="1">
      <c r="A2249" s="7" t="s">
        <v>1977</v>
      </c>
      <c r="C2249" s="57" t="e">
        <f>_xlfn.XLOOKUP(F2249,truck_and_mark!B:B,truck_and_mark!A:A)</f>
        <v>#N/A</v>
      </c>
      <c r="F2249" s="32" t="s">
        <v>2715</v>
      </c>
      <c r="G2249" s="49" t="s">
        <v>698</v>
      </c>
      <c r="H2249" s="49" t="s">
        <v>699</v>
      </c>
      <c r="I2249" s="49" t="s">
        <v>700</v>
      </c>
      <c r="J2249" s="49">
        <v>1</v>
      </c>
      <c r="K2249" s="49">
        <v>240</v>
      </c>
      <c r="L2249" s="49">
        <v>240</v>
      </c>
      <c r="M2249" s="49">
        <v>242</v>
      </c>
      <c r="N2249" s="49">
        <v>5603149000</v>
      </c>
      <c r="O2249" s="49">
        <v>600</v>
      </c>
      <c r="Q2249" s="49">
        <v>768</v>
      </c>
      <c r="R2249" s="49">
        <v>439.8</v>
      </c>
      <c r="S2249" s="49">
        <v>0.84440000000000004</v>
      </c>
      <c r="T2249" s="49">
        <v>327.36</v>
      </c>
      <c r="U2249" s="49" t="s">
        <v>1979</v>
      </c>
      <c r="V2249" s="49" t="s">
        <v>716</v>
      </c>
      <c r="X2249" s="49" t="s">
        <v>698</v>
      </c>
      <c r="Y2249" s="49" t="s">
        <v>699</v>
      </c>
    </row>
    <row r="2250" spans="1:25" ht="12" customHeight="1">
      <c r="A2250" s="7" t="s">
        <v>1977</v>
      </c>
      <c r="C2250" s="57" t="e">
        <f>_xlfn.XLOOKUP(F2250,truck_and_mark!B:B,truck_and_mark!A:A)</f>
        <v>#N/A</v>
      </c>
      <c r="F2250" s="32" t="s">
        <v>2716</v>
      </c>
      <c r="G2250" s="49" t="s">
        <v>698</v>
      </c>
      <c r="H2250" s="49" t="s">
        <v>699</v>
      </c>
      <c r="I2250" s="49" t="s">
        <v>700</v>
      </c>
      <c r="J2250" s="49">
        <v>1</v>
      </c>
      <c r="K2250" s="49">
        <v>240</v>
      </c>
      <c r="L2250" s="49">
        <v>240</v>
      </c>
      <c r="M2250" s="49">
        <v>242</v>
      </c>
      <c r="N2250" s="49">
        <v>5603149000</v>
      </c>
      <c r="O2250" s="49">
        <v>600</v>
      </c>
      <c r="Q2250" s="49">
        <v>768</v>
      </c>
      <c r="R2250" s="49">
        <v>439.8</v>
      </c>
      <c r="S2250" s="49">
        <v>0.84440000000000004</v>
      </c>
      <c r="T2250" s="49">
        <v>327.36</v>
      </c>
      <c r="U2250" s="49" t="s">
        <v>1979</v>
      </c>
      <c r="V2250" s="49" t="s">
        <v>716</v>
      </c>
      <c r="X2250" s="49" t="s">
        <v>698</v>
      </c>
      <c r="Y2250" s="49" t="s">
        <v>699</v>
      </c>
    </row>
    <row r="2251" spans="1:25" ht="12" customHeight="1">
      <c r="A2251" s="7" t="s">
        <v>1977</v>
      </c>
      <c r="C2251" s="57" t="e">
        <f>_xlfn.XLOOKUP(F2251,truck_and_mark!B:B,truck_and_mark!A:A)</f>
        <v>#N/A</v>
      </c>
      <c r="F2251" s="32" t="s">
        <v>2717</v>
      </c>
      <c r="G2251" s="49" t="s">
        <v>698</v>
      </c>
      <c r="H2251" s="49" t="s">
        <v>699</v>
      </c>
      <c r="I2251" s="49" t="s">
        <v>700</v>
      </c>
      <c r="J2251" s="49">
        <v>1</v>
      </c>
      <c r="K2251" s="49">
        <v>240</v>
      </c>
      <c r="L2251" s="49">
        <v>240</v>
      </c>
      <c r="M2251" s="49">
        <v>242</v>
      </c>
      <c r="N2251" s="49">
        <v>5603149000</v>
      </c>
      <c r="O2251" s="49">
        <v>600</v>
      </c>
      <c r="Q2251" s="49">
        <v>768</v>
      </c>
      <c r="R2251" s="49">
        <v>439.8</v>
      </c>
      <c r="S2251" s="49">
        <v>0.84440000000000004</v>
      </c>
      <c r="T2251" s="49">
        <v>327.36</v>
      </c>
      <c r="U2251" s="49" t="s">
        <v>1979</v>
      </c>
      <c r="V2251" s="49" t="s">
        <v>716</v>
      </c>
      <c r="X2251" s="49" t="s">
        <v>698</v>
      </c>
      <c r="Y2251" s="49" t="s">
        <v>699</v>
      </c>
    </row>
    <row r="2252" spans="1:25" ht="12" customHeight="1">
      <c r="A2252" s="7" t="s">
        <v>1977</v>
      </c>
      <c r="C2252" s="57" t="e">
        <f>_xlfn.XLOOKUP(F2252,truck_and_mark!B:B,truck_and_mark!A:A)</f>
        <v>#N/A</v>
      </c>
      <c r="F2252" s="32" t="s">
        <v>2718</v>
      </c>
      <c r="G2252" s="49" t="s">
        <v>698</v>
      </c>
      <c r="H2252" s="49" t="s">
        <v>699</v>
      </c>
      <c r="I2252" s="49" t="s">
        <v>700</v>
      </c>
      <c r="J2252" s="49">
        <v>1</v>
      </c>
      <c r="K2252" s="49">
        <v>240</v>
      </c>
      <c r="L2252" s="49">
        <v>240</v>
      </c>
      <c r="M2252" s="49">
        <v>242</v>
      </c>
      <c r="N2252" s="49">
        <v>5603149000</v>
      </c>
      <c r="O2252" s="49">
        <v>600</v>
      </c>
      <c r="Q2252" s="49">
        <v>768</v>
      </c>
      <c r="R2252" s="49">
        <v>439.8</v>
      </c>
      <c r="S2252" s="49">
        <v>0.84440000000000004</v>
      </c>
      <c r="T2252" s="49">
        <v>327.36</v>
      </c>
      <c r="U2252" s="49" t="s">
        <v>1979</v>
      </c>
      <c r="V2252" s="49" t="s">
        <v>716</v>
      </c>
      <c r="X2252" s="49" t="s">
        <v>698</v>
      </c>
      <c r="Y2252" s="49" t="s">
        <v>699</v>
      </c>
    </row>
    <row r="2253" spans="1:25" ht="12" customHeight="1">
      <c r="A2253" s="7" t="s">
        <v>1977</v>
      </c>
      <c r="C2253" s="57" t="e">
        <f>_xlfn.XLOOKUP(F2253,truck_and_mark!B:B,truck_and_mark!A:A)</f>
        <v>#N/A</v>
      </c>
      <c r="F2253" s="32" t="s">
        <v>2719</v>
      </c>
      <c r="G2253" s="49" t="s">
        <v>698</v>
      </c>
      <c r="H2253" s="49" t="s">
        <v>699</v>
      </c>
      <c r="I2253" s="49" t="s">
        <v>700</v>
      </c>
      <c r="J2253" s="49">
        <v>1</v>
      </c>
      <c r="K2253" s="49">
        <v>240</v>
      </c>
      <c r="L2253" s="49">
        <v>240</v>
      </c>
      <c r="M2253" s="49">
        <v>242</v>
      </c>
      <c r="N2253" s="49">
        <v>5603149000</v>
      </c>
      <c r="O2253" s="49">
        <v>600</v>
      </c>
      <c r="Q2253" s="49">
        <v>768</v>
      </c>
      <c r="R2253" s="49">
        <v>439.8</v>
      </c>
      <c r="S2253" s="49">
        <v>0.84440000000000004</v>
      </c>
      <c r="T2253" s="49">
        <v>327.36</v>
      </c>
      <c r="U2253" s="49" t="s">
        <v>1979</v>
      </c>
      <c r="V2253" s="49" t="s">
        <v>716</v>
      </c>
      <c r="X2253" s="49" t="s">
        <v>698</v>
      </c>
      <c r="Y2253" s="49" t="s">
        <v>699</v>
      </c>
    </row>
    <row r="2254" spans="1:25" ht="12" customHeight="1">
      <c r="A2254" s="7" t="s">
        <v>1977</v>
      </c>
      <c r="C2254" s="57" t="e">
        <f>_xlfn.XLOOKUP(F2254,truck_and_mark!B:B,truck_and_mark!A:A)</f>
        <v>#N/A</v>
      </c>
      <c r="F2254" s="32" t="s">
        <v>2720</v>
      </c>
      <c r="G2254" s="49" t="s">
        <v>698</v>
      </c>
      <c r="H2254" s="49" t="s">
        <v>699</v>
      </c>
      <c r="I2254" s="49" t="s">
        <v>700</v>
      </c>
      <c r="J2254" s="49">
        <v>1</v>
      </c>
      <c r="K2254" s="49">
        <v>240</v>
      </c>
      <c r="L2254" s="49">
        <v>240</v>
      </c>
      <c r="M2254" s="49">
        <v>242</v>
      </c>
      <c r="N2254" s="49">
        <v>5603149000</v>
      </c>
      <c r="O2254" s="49">
        <v>600</v>
      </c>
      <c r="Q2254" s="49">
        <v>768</v>
      </c>
      <c r="R2254" s="49">
        <v>439.8</v>
      </c>
      <c r="S2254" s="49">
        <v>0.84440000000000004</v>
      </c>
      <c r="T2254" s="49">
        <v>327.36</v>
      </c>
      <c r="U2254" s="49" t="s">
        <v>1979</v>
      </c>
      <c r="V2254" s="49" t="s">
        <v>716</v>
      </c>
      <c r="X2254" s="49" t="s">
        <v>698</v>
      </c>
      <c r="Y2254" s="49" t="s">
        <v>699</v>
      </c>
    </row>
    <row r="2255" spans="1:25" ht="12" customHeight="1">
      <c r="A2255" s="7" t="s">
        <v>1977</v>
      </c>
      <c r="C2255" s="57" t="e">
        <f>_xlfn.XLOOKUP(F2255,truck_and_mark!B:B,truck_and_mark!A:A)</f>
        <v>#N/A</v>
      </c>
      <c r="F2255" s="32" t="s">
        <v>2721</v>
      </c>
      <c r="G2255" s="49" t="s">
        <v>698</v>
      </c>
      <c r="H2255" s="49" t="s">
        <v>699</v>
      </c>
      <c r="I2255" s="49" t="s">
        <v>700</v>
      </c>
      <c r="J2255" s="49">
        <v>1</v>
      </c>
      <c r="K2255" s="49">
        <v>240</v>
      </c>
      <c r="L2255" s="49">
        <v>240</v>
      </c>
      <c r="M2255" s="49">
        <v>242</v>
      </c>
      <c r="N2255" s="49">
        <v>5603149000</v>
      </c>
      <c r="O2255" s="49">
        <v>600</v>
      </c>
      <c r="Q2255" s="49">
        <v>768</v>
      </c>
      <c r="R2255" s="49">
        <v>439.8</v>
      </c>
      <c r="S2255" s="49">
        <v>0.84440000000000004</v>
      </c>
      <c r="T2255" s="49">
        <v>327.36</v>
      </c>
      <c r="U2255" s="49" t="s">
        <v>1979</v>
      </c>
      <c r="V2255" s="49" t="s">
        <v>716</v>
      </c>
      <c r="X2255" s="49" t="s">
        <v>698</v>
      </c>
      <c r="Y2255" s="49" t="s">
        <v>699</v>
      </c>
    </row>
    <row r="2256" spans="1:25" ht="12" customHeight="1">
      <c r="A2256" s="7" t="s">
        <v>1977</v>
      </c>
      <c r="C2256" s="57" t="e">
        <f>_xlfn.XLOOKUP(F2256,truck_and_mark!B:B,truck_and_mark!A:A)</f>
        <v>#N/A</v>
      </c>
      <c r="F2256" s="32" t="s">
        <v>2722</v>
      </c>
      <c r="G2256" s="49" t="s">
        <v>698</v>
      </c>
      <c r="H2256" s="49" t="s">
        <v>699</v>
      </c>
      <c r="I2256" s="49" t="s">
        <v>700</v>
      </c>
      <c r="J2256" s="49">
        <v>1</v>
      </c>
      <c r="K2256" s="49">
        <v>240</v>
      </c>
      <c r="L2256" s="49">
        <v>240</v>
      </c>
      <c r="M2256" s="49">
        <v>242</v>
      </c>
      <c r="N2256" s="49">
        <v>5603149000</v>
      </c>
      <c r="O2256" s="49">
        <v>600</v>
      </c>
      <c r="Q2256" s="49">
        <v>768</v>
      </c>
      <c r="R2256" s="49">
        <v>439.8</v>
      </c>
      <c r="S2256" s="49">
        <v>0.84440000000000004</v>
      </c>
      <c r="T2256" s="49">
        <v>327.36</v>
      </c>
      <c r="U2256" s="49" t="s">
        <v>1979</v>
      </c>
      <c r="V2256" s="49" t="s">
        <v>716</v>
      </c>
      <c r="X2256" s="49" t="s">
        <v>698</v>
      </c>
      <c r="Y2256" s="49" t="s">
        <v>699</v>
      </c>
    </row>
    <row r="2257" spans="1:25" ht="12" customHeight="1">
      <c r="A2257" s="7" t="s">
        <v>1977</v>
      </c>
      <c r="C2257" s="57" t="e">
        <f>_xlfn.XLOOKUP(F2257,truck_and_mark!B:B,truck_and_mark!A:A)</f>
        <v>#N/A</v>
      </c>
      <c r="F2257" s="32" t="s">
        <v>2723</v>
      </c>
      <c r="G2257" s="49" t="s">
        <v>698</v>
      </c>
      <c r="H2257" s="49" t="s">
        <v>699</v>
      </c>
      <c r="I2257" s="49" t="s">
        <v>700</v>
      </c>
      <c r="J2257" s="49">
        <v>1</v>
      </c>
      <c r="K2257" s="49">
        <v>240</v>
      </c>
      <c r="L2257" s="49">
        <v>240</v>
      </c>
      <c r="M2257" s="49">
        <v>242</v>
      </c>
      <c r="N2257" s="49">
        <v>5603149000</v>
      </c>
      <c r="O2257" s="49">
        <v>600</v>
      </c>
      <c r="Q2257" s="49">
        <v>768</v>
      </c>
      <c r="R2257" s="49">
        <v>439.8</v>
      </c>
      <c r="S2257" s="49">
        <v>0.84440000000000004</v>
      </c>
      <c r="T2257" s="49">
        <v>327.36</v>
      </c>
      <c r="U2257" s="49" t="s">
        <v>1979</v>
      </c>
      <c r="V2257" s="49" t="s">
        <v>716</v>
      </c>
      <c r="X2257" s="49" t="s">
        <v>698</v>
      </c>
      <c r="Y2257" s="49" t="s">
        <v>699</v>
      </c>
    </row>
    <row r="2258" spans="1:25" ht="12" customHeight="1">
      <c r="A2258" s="7" t="s">
        <v>1977</v>
      </c>
      <c r="C2258" s="57" t="e">
        <f>_xlfn.XLOOKUP(F2258,truck_and_mark!B:B,truck_and_mark!A:A)</f>
        <v>#N/A</v>
      </c>
      <c r="F2258" s="32" t="s">
        <v>2724</v>
      </c>
      <c r="G2258" s="49" t="s">
        <v>698</v>
      </c>
      <c r="H2258" s="49" t="s">
        <v>699</v>
      </c>
      <c r="I2258" s="49" t="s">
        <v>700</v>
      </c>
      <c r="J2258" s="49">
        <v>1</v>
      </c>
      <c r="K2258" s="49">
        <v>240</v>
      </c>
      <c r="L2258" s="49">
        <v>240</v>
      </c>
      <c r="M2258" s="49">
        <v>242</v>
      </c>
      <c r="N2258" s="49">
        <v>5603149000</v>
      </c>
      <c r="O2258" s="49">
        <v>600</v>
      </c>
      <c r="Q2258" s="49">
        <v>768</v>
      </c>
      <c r="R2258" s="49">
        <v>439.8</v>
      </c>
      <c r="S2258" s="49">
        <v>0.84440000000000004</v>
      </c>
      <c r="T2258" s="49">
        <v>327.36</v>
      </c>
      <c r="U2258" s="49" t="s">
        <v>1979</v>
      </c>
      <c r="V2258" s="49" t="s">
        <v>716</v>
      </c>
      <c r="X2258" s="49" t="s">
        <v>698</v>
      </c>
      <c r="Y2258" s="49" t="s">
        <v>699</v>
      </c>
    </row>
    <row r="2259" spans="1:25" ht="12" customHeight="1">
      <c r="A2259" s="7" t="s">
        <v>1977</v>
      </c>
      <c r="C2259" s="57" t="e">
        <f>_xlfn.XLOOKUP(F2259,truck_and_mark!B:B,truck_and_mark!A:A)</f>
        <v>#N/A</v>
      </c>
      <c r="F2259" s="32" t="s">
        <v>2725</v>
      </c>
      <c r="G2259" s="49" t="s">
        <v>698</v>
      </c>
      <c r="H2259" s="49" t="s">
        <v>699</v>
      </c>
      <c r="I2259" s="49" t="s">
        <v>700</v>
      </c>
      <c r="J2259" s="49">
        <v>1</v>
      </c>
      <c r="K2259" s="49">
        <v>240</v>
      </c>
      <c r="L2259" s="49">
        <v>240</v>
      </c>
      <c r="M2259" s="49">
        <v>242</v>
      </c>
      <c r="N2259" s="49">
        <v>5603149000</v>
      </c>
      <c r="O2259" s="49">
        <v>600</v>
      </c>
      <c r="Q2259" s="49">
        <v>768</v>
      </c>
      <c r="R2259" s="49">
        <v>439.8</v>
      </c>
      <c r="S2259" s="49">
        <v>0.84440000000000004</v>
      </c>
      <c r="T2259" s="49">
        <v>327.36</v>
      </c>
      <c r="U2259" s="49" t="s">
        <v>1979</v>
      </c>
      <c r="V2259" s="49" t="s">
        <v>716</v>
      </c>
      <c r="X2259" s="49" t="s">
        <v>698</v>
      </c>
      <c r="Y2259" s="49" t="s">
        <v>699</v>
      </c>
    </row>
    <row r="2260" spans="1:25" ht="12" customHeight="1">
      <c r="A2260" s="7" t="s">
        <v>1977</v>
      </c>
      <c r="C2260" s="57" t="e">
        <f>_xlfn.XLOOKUP(F2260,truck_and_mark!B:B,truck_and_mark!A:A)</f>
        <v>#N/A</v>
      </c>
      <c r="F2260" s="32" t="s">
        <v>2726</v>
      </c>
      <c r="G2260" s="49" t="s">
        <v>698</v>
      </c>
      <c r="H2260" s="49" t="s">
        <v>699</v>
      </c>
      <c r="I2260" s="49" t="s">
        <v>700</v>
      </c>
      <c r="J2260" s="49">
        <v>1</v>
      </c>
      <c r="K2260" s="49">
        <v>240</v>
      </c>
      <c r="L2260" s="49">
        <v>240</v>
      </c>
      <c r="M2260" s="49">
        <v>242</v>
      </c>
      <c r="N2260" s="49">
        <v>5603149000</v>
      </c>
      <c r="O2260" s="49">
        <v>600</v>
      </c>
      <c r="Q2260" s="49">
        <v>768</v>
      </c>
      <c r="R2260" s="49">
        <v>439.8</v>
      </c>
      <c r="S2260" s="49">
        <v>0.84440000000000004</v>
      </c>
      <c r="T2260" s="49">
        <v>327.36</v>
      </c>
      <c r="U2260" s="49" t="s">
        <v>1979</v>
      </c>
      <c r="V2260" s="49" t="s">
        <v>716</v>
      </c>
      <c r="X2260" s="49" t="s">
        <v>698</v>
      </c>
      <c r="Y2260" s="49" t="s">
        <v>699</v>
      </c>
    </row>
    <row r="2261" spans="1:25" ht="12" customHeight="1">
      <c r="A2261" s="7" t="s">
        <v>1977</v>
      </c>
      <c r="C2261" s="57" t="e">
        <f>_xlfn.XLOOKUP(F2261,truck_and_mark!B:B,truck_and_mark!A:A)</f>
        <v>#N/A</v>
      </c>
      <c r="F2261" s="32" t="s">
        <v>2727</v>
      </c>
      <c r="G2261" s="49" t="s">
        <v>698</v>
      </c>
      <c r="H2261" s="49" t="s">
        <v>699</v>
      </c>
      <c r="I2261" s="49" t="s">
        <v>700</v>
      </c>
      <c r="J2261" s="49">
        <v>1</v>
      </c>
      <c r="K2261" s="49">
        <v>240</v>
      </c>
      <c r="L2261" s="49">
        <v>240</v>
      </c>
      <c r="M2261" s="49">
        <v>242</v>
      </c>
      <c r="N2261" s="49">
        <v>5603149000</v>
      </c>
      <c r="O2261" s="49">
        <v>600</v>
      </c>
      <c r="Q2261" s="49">
        <v>768</v>
      </c>
      <c r="R2261" s="49">
        <v>439.8</v>
      </c>
      <c r="S2261" s="49">
        <v>0.84440000000000004</v>
      </c>
      <c r="T2261" s="49">
        <v>327.36</v>
      </c>
      <c r="U2261" s="49" t="s">
        <v>1979</v>
      </c>
      <c r="V2261" s="49" t="s">
        <v>716</v>
      </c>
      <c r="X2261" s="49" t="s">
        <v>698</v>
      </c>
      <c r="Y2261" s="49" t="s">
        <v>699</v>
      </c>
    </row>
    <row r="2262" spans="1:25" ht="12" customHeight="1">
      <c r="A2262" s="7" t="s">
        <v>1977</v>
      </c>
      <c r="C2262" s="57" t="e">
        <f>_xlfn.XLOOKUP(F2262,truck_and_mark!B:B,truck_and_mark!A:A)</f>
        <v>#N/A</v>
      </c>
      <c r="F2262" s="32" t="s">
        <v>2728</v>
      </c>
      <c r="G2262" s="49" t="s">
        <v>698</v>
      </c>
      <c r="H2262" s="49" t="s">
        <v>699</v>
      </c>
      <c r="I2262" s="49" t="s">
        <v>700</v>
      </c>
      <c r="J2262" s="49">
        <v>1</v>
      </c>
      <c r="K2262" s="49">
        <v>240</v>
      </c>
      <c r="L2262" s="49">
        <v>240</v>
      </c>
      <c r="M2262" s="49">
        <v>242</v>
      </c>
      <c r="N2262" s="49">
        <v>5603149000</v>
      </c>
      <c r="O2262" s="49">
        <v>600</v>
      </c>
      <c r="Q2262" s="49">
        <v>768</v>
      </c>
      <c r="R2262" s="49">
        <v>439.8</v>
      </c>
      <c r="S2262" s="49">
        <v>0.84440000000000004</v>
      </c>
      <c r="T2262" s="49">
        <v>327.36</v>
      </c>
      <c r="U2262" s="49" t="s">
        <v>1979</v>
      </c>
      <c r="V2262" s="49" t="s">
        <v>716</v>
      </c>
      <c r="X2262" s="49" t="s">
        <v>698</v>
      </c>
      <c r="Y2262" s="49" t="s">
        <v>699</v>
      </c>
    </row>
    <row r="2263" spans="1:25" ht="12" customHeight="1">
      <c r="A2263" s="7" t="s">
        <v>1977</v>
      </c>
      <c r="C2263" s="57" t="e">
        <f>_xlfn.XLOOKUP(F2263,truck_and_mark!B:B,truck_and_mark!A:A)</f>
        <v>#N/A</v>
      </c>
      <c r="F2263" s="32" t="s">
        <v>2729</v>
      </c>
      <c r="G2263" s="49" t="s">
        <v>698</v>
      </c>
      <c r="H2263" s="49" t="s">
        <v>699</v>
      </c>
      <c r="I2263" s="49" t="s">
        <v>700</v>
      </c>
      <c r="J2263" s="49">
        <v>1</v>
      </c>
      <c r="K2263" s="49">
        <v>240</v>
      </c>
      <c r="L2263" s="49">
        <v>240</v>
      </c>
      <c r="M2263" s="49">
        <v>242</v>
      </c>
      <c r="N2263" s="49">
        <v>5603149000</v>
      </c>
      <c r="O2263" s="49">
        <v>600</v>
      </c>
      <c r="Q2263" s="49">
        <v>768</v>
      </c>
      <c r="R2263" s="49">
        <v>439.8</v>
      </c>
      <c r="S2263" s="49">
        <v>0.84440000000000004</v>
      </c>
      <c r="T2263" s="49">
        <v>327.36</v>
      </c>
      <c r="U2263" s="49" t="s">
        <v>1979</v>
      </c>
      <c r="V2263" s="49" t="s">
        <v>716</v>
      </c>
      <c r="X2263" s="49" t="s">
        <v>698</v>
      </c>
      <c r="Y2263" s="49" t="s">
        <v>699</v>
      </c>
    </row>
    <row r="2264" spans="1:25" ht="12" customHeight="1">
      <c r="A2264" s="7" t="s">
        <v>1977</v>
      </c>
      <c r="C2264" s="57" t="e">
        <f>_xlfn.XLOOKUP(F2264,truck_and_mark!B:B,truck_and_mark!A:A)</f>
        <v>#N/A</v>
      </c>
      <c r="F2264" s="32" t="s">
        <v>2730</v>
      </c>
      <c r="G2264" s="49" t="s">
        <v>698</v>
      </c>
      <c r="H2264" s="49" t="s">
        <v>699</v>
      </c>
      <c r="I2264" s="49" t="s">
        <v>700</v>
      </c>
      <c r="J2264" s="49">
        <v>1</v>
      </c>
      <c r="K2264" s="49">
        <v>240</v>
      </c>
      <c r="L2264" s="49">
        <v>240</v>
      </c>
      <c r="M2264" s="49">
        <v>242</v>
      </c>
      <c r="N2264" s="49">
        <v>5603149000</v>
      </c>
      <c r="O2264" s="49">
        <v>600</v>
      </c>
      <c r="Q2264" s="49">
        <v>768</v>
      </c>
      <c r="R2264" s="49">
        <v>439.8</v>
      </c>
      <c r="S2264" s="49">
        <v>0.84440000000000004</v>
      </c>
      <c r="T2264" s="49">
        <v>327.36</v>
      </c>
      <c r="U2264" s="49" t="s">
        <v>1979</v>
      </c>
      <c r="V2264" s="49" t="s">
        <v>716</v>
      </c>
      <c r="X2264" s="49" t="s">
        <v>698</v>
      </c>
      <c r="Y2264" s="49" t="s">
        <v>699</v>
      </c>
    </row>
    <row r="2265" spans="1:25" ht="12" customHeight="1">
      <c r="A2265" s="7" t="s">
        <v>1977</v>
      </c>
      <c r="C2265" s="57" t="e">
        <f>_xlfn.XLOOKUP(F2265,truck_and_mark!B:B,truck_and_mark!A:A)</f>
        <v>#N/A</v>
      </c>
      <c r="F2265" s="32" t="s">
        <v>2731</v>
      </c>
      <c r="G2265" s="49" t="s">
        <v>698</v>
      </c>
      <c r="H2265" s="49" t="s">
        <v>699</v>
      </c>
      <c r="I2265" s="49" t="s">
        <v>700</v>
      </c>
      <c r="J2265" s="49">
        <v>1</v>
      </c>
      <c r="K2265" s="49">
        <v>240</v>
      </c>
      <c r="L2265" s="49">
        <v>240</v>
      </c>
      <c r="M2265" s="49">
        <v>242</v>
      </c>
      <c r="N2265" s="49">
        <v>5603149000</v>
      </c>
      <c r="O2265" s="49">
        <v>600</v>
      </c>
      <c r="Q2265" s="49">
        <v>768</v>
      </c>
      <c r="R2265" s="49">
        <v>439.8</v>
      </c>
      <c r="S2265" s="49">
        <v>0.84440000000000004</v>
      </c>
      <c r="T2265" s="49">
        <v>327.36</v>
      </c>
      <c r="U2265" s="49" t="s">
        <v>1979</v>
      </c>
      <c r="V2265" s="49" t="s">
        <v>716</v>
      </c>
      <c r="X2265" s="49" t="s">
        <v>698</v>
      </c>
      <c r="Y2265" s="49" t="s">
        <v>699</v>
      </c>
    </row>
    <row r="2266" spans="1:25" ht="12" customHeight="1">
      <c r="A2266" s="7" t="s">
        <v>1977</v>
      </c>
      <c r="C2266" s="57" t="e">
        <f>_xlfn.XLOOKUP(F2266,truck_and_mark!B:B,truck_and_mark!A:A)</f>
        <v>#N/A</v>
      </c>
      <c r="F2266" s="32" t="s">
        <v>2732</v>
      </c>
      <c r="G2266" s="49" t="s">
        <v>698</v>
      </c>
      <c r="H2266" s="49" t="s">
        <v>699</v>
      </c>
      <c r="I2266" s="49" t="s">
        <v>700</v>
      </c>
      <c r="J2266" s="49">
        <v>1</v>
      </c>
      <c r="K2266" s="49">
        <v>240</v>
      </c>
      <c r="L2266" s="49">
        <v>240</v>
      </c>
      <c r="M2266" s="49">
        <v>242</v>
      </c>
      <c r="N2266" s="49">
        <v>5603149000</v>
      </c>
      <c r="O2266" s="49">
        <v>600</v>
      </c>
      <c r="Q2266" s="49">
        <v>768</v>
      </c>
      <c r="R2266" s="49">
        <v>439.8</v>
      </c>
      <c r="S2266" s="49">
        <v>0.84440000000000004</v>
      </c>
      <c r="T2266" s="49">
        <v>327.36</v>
      </c>
      <c r="U2266" s="49" t="s">
        <v>1979</v>
      </c>
      <c r="V2266" s="49" t="s">
        <v>716</v>
      </c>
      <c r="X2266" s="49" t="s">
        <v>698</v>
      </c>
      <c r="Y2266" s="49" t="s">
        <v>699</v>
      </c>
    </row>
    <row r="2267" spans="1:25" ht="12" customHeight="1">
      <c r="A2267" s="7" t="s">
        <v>1977</v>
      </c>
      <c r="C2267" s="57" t="e">
        <f>_xlfn.XLOOKUP(F2267,truck_and_mark!B:B,truck_and_mark!A:A)</f>
        <v>#N/A</v>
      </c>
      <c r="F2267" s="32" t="s">
        <v>2733</v>
      </c>
      <c r="G2267" s="49" t="s">
        <v>698</v>
      </c>
      <c r="H2267" s="49" t="s">
        <v>699</v>
      </c>
      <c r="I2267" s="49" t="s">
        <v>700</v>
      </c>
      <c r="J2267" s="49">
        <v>1</v>
      </c>
      <c r="K2267" s="49">
        <v>240</v>
      </c>
      <c r="L2267" s="49">
        <v>240</v>
      </c>
      <c r="M2267" s="49">
        <v>242</v>
      </c>
      <c r="N2267" s="49">
        <v>5603149000</v>
      </c>
      <c r="O2267" s="49">
        <v>600</v>
      </c>
      <c r="Q2267" s="49">
        <v>768</v>
      </c>
      <c r="R2267" s="49">
        <v>439.8</v>
      </c>
      <c r="S2267" s="49">
        <v>0.84440000000000004</v>
      </c>
      <c r="T2267" s="49">
        <v>327.36</v>
      </c>
      <c r="U2267" s="49" t="s">
        <v>1979</v>
      </c>
      <c r="V2267" s="49" t="s">
        <v>716</v>
      </c>
      <c r="X2267" s="49" t="s">
        <v>698</v>
      </c>
      <c r="Y2267" s="49" t="s">
        <v>699</v>
      </c>
    </row>
    <row r="2268" spans="1:25" ht="12" customHeight="1">
      <c r="A2268" s="7" t="s">
        <v>1977</v>
      </c>
      <c r="C2268" s="57" t="e">
        <f>_xlfn.XLOOKUP(F2268,truck_and_mark!B:B,truck_and_mark!A:A)</f>
        <v>#N/A</v>
      </c>
      <c r="F2268" s="32" t="s">
        <v>2734</v>
      </c>
      <c r="G2268" s="49" t="s">
        <v>698</v>
      </c>
      <c r="H2268" s="49" t="s">
        <v>699</v>
      </c>
      <c r="I2268" s="49" t="s">
        <v>700</v>
      </c>
      <c r="J2268" s="49">
        <v>1</v>
      </c>
      <c r="K2268" s="49">
        <v>240</v>
      </c>
      <c r="L2268" s="49">
        <v>240</v>
      </c>
      <c r="M2268" s="49">
        <v>242</v>
      </c>
      <c r="N2268" s="49">
        <v>5603149000</v>
      </c>
      <c r="O2268" s="49">
        <v>600</v>
      </c>
      <c r="Q2268" s="49">
        <v>768</v>
      </c>
      <c r="R2268" s="49">
        <v>439.8</v>
      </c>
      <c r="S2268" s="49">
        <v>0.84440000000000004</v>
      </c>
      <c r="T2268" s="49">
        <v>327.36</v>
      </c>
      <c r="U2268" s="49" t="s">
        <v>1979</v>
      </c>
      <c r="V2268" s="49" t="s">
        <v>716</v>
      </c>
      <c r="X2268" s="49" t="s">
        <v>698</v>
      </c>
      <c r="Y2268" s="49" t="s">
        <v>699</v>
      </c>
    </row>
    <row r="2269" spans="1:25" ht="12" customHeight="1">
      <c r="A2269" s="7" t="s">
        <v>1977</v>
      </c>
      <c r="C2269" s="57" t="e">
        <f>_xlfn.XLOOKUP(F2269,truck_and_mark!B:B,truck_and_mark!A:A)</f>
        <v>#N/A</v>
      </c>
      <c r="F2269" s="32" t="s">
        <v>2735</v>
      </c>
      <c r="G2269" s="49" t="s">
        <v>698</v>
      </c>
      <c r="H2269" s="49" t="s">
        <v>699</v>
      </c>
      <c r="I2269" s="49" t="s">
        <v>700</v>
      </c>
      <c r="J2269" s="49">
        <v>1</v>
      </c>
      <c r="K2269" s="49">
        <v>240</v>
      </c>
      <c r="L2269" s="49">
        <v>240</v>
      </c>
      <c r="M2269" s="49">
        <v>242</v>
      </c>
      <c r="N2269" s="49">
        <v>5603149000</v>
      </c>
      <c r="O2269" s="49">
        <v>600</v>
      </c>
      <c r="Q2269" s="49">
        <v>768</v>
      </c>
      <c r="R2269" s="49">
        <v>439.8</v>
      </c>
      <c r="S2269" s="49">
        <v>0.84440000000000004</v>
      </c>
      <c r="T2269" s="49">
        <v>327.36</v>
      </c>
      <c r="U2269" s="49" t="s">
        <v>1979</v>
      </c>
      <c r="V2269" s="49" t="s">
        <v>716</v>
      </c>
      <c r="X2269" s="49" t="s">
        <v>698</v>
      </c>
      <c r="Y2269" s="49" t="s">
        <v>699</v>
      </c>
    </row>
    <row r="2270" spans="1:25" ht="12" customHeight="1">
      <c r="A2270" s="7" t="s">
        <v>1977</v>
      </c>
      <c r="C2270" s="57" t="e">
        <f>_xlfn.XLOOKUP(F2270,truck_and_mark!B:B,truck_and_mark!A:A)</f>
        <v>#N/A</v>
      </c>
      <c r="F2270" s="32" t="s">
        <v>2736</v>
      </c>
      <c r="G2270" s="49" t="s">
        <v>698</v>
      </c>
      <c r="H2270" s="49" t="s">
        <v>699</v>
      </c>
      <c r="I2270" s="49" t="s">
        <v>700</v>
      </c>
      <c r="J2270" s="49">
        <v>1</v>
      </c>
      <c r="K2270" s="49">
        <v>240</v>
      </c>
      <c r="L2270" s="49">
        <v>240</v>
      </c>
      <c r="M2270" s="49">
        <v>242</v>
      </c>
      <c r="N2270" s="49">
        <v>5603149000</v>
      </c>
      <c r="O2270" s="49">
        <v>600</v>
      </c>
      <c r="Q2270" s="49">
        <v>768</v>
      </c>
      <c r="R2270" s="49">
        <v>439.8</v>
      </c>
      <c r="S2270" s="49">
        <v>0.84440000000000004</v>
      </c>
      <c r="T2270" s="49">
        <v>327.36</v>
      </c>
      <c r="U2270" s="49" t="s">
        <v>1979</v>
      </c>
      <c r="V2270" s="49" t="s">
        <v>716</v>
      </c>
      <c r="X2270" s="49" t="s">
        <v>698</v>
      </c>
      <c r="Y2270" s="49" t="s">
        <v>699</v>
      </c>
    </row>
    <row r="2271" spans="1:25" ht="12" customHeight="1">
      <c r="A2271" s="7" t="s">
        <v>1977</v>
      </c>
      <c r="C2271" s="57" t="e">
        <f>_xlfn.XLOOKUP(F2271,truck_and_mark!B:B,truck_and_mark!A:A)</f>
        <v>#N/A</v>
      </c>
      <c r="F2271" s="32" t="s">
        <v>2737</v>
      </c>
      <c r="G2271" s="49" t="s">
        <v>698</v>
      </c>
      <c r="H2271" s="49" t="s">
        <v>699</v>
      </c>
      <c r="I2271" s="49" t="s">
        <v>700</v>
      </c>
      <c r="J2271" s="49">
        <v>1</v>
      </c>
      <c r="K2271" s="49">
        <v>240</v>
      </c>
      <c r="L2271" s="49">
        <v>240</v>
      </c>
      <c r="M2271" s="49">
        <v>242</v>
      </c>
      <c r="N2271" s="49">
        <v>5603149000</v>
      </c>
      <c r="O2271" s="49">
        <v>600</v>
      </c>
      <c r="Q2271" s="49">
        <v>768</v>
      </c>
      <c r="R2271" s="49">
        <v>439.8</v>
      </c>
      <c r="S2271" s="49">
        <v>0.84440000000000004</v>
      </c>
      <c r="T2271" s="49">
        <v>327.36</v>
      </c>
      <c r="U2271" s="49" t="s">
        <v>1979</v>
      </c>
      <c r="V2271" s="49" t="s">
        <v>716</v>
      </c>
      <c r="X2271" s="49" t="s">
        <v>698</v>
      </c>
      <c r="Y2271" s="49" t="s">
        <v>699</v>
      </c>
    </row>
    <row r="2272" spans="1:25" ht="12" customHeight="1">
      <c r="A2272" s="7" t="s">
        <v>1977</v>
      </c>
      <c r="C2272" s="57" t="e">
        <f>_xlfn.XLOOKUP(F2272,truck_and_mark!B:B,truck_and_mark!A:A)</f>
        <v>#N/A</v>
      </c>
      <c r="F2272" s="32" t="s">
        <v>2738</v>
      </c>
      <c r="G2272" s="49" t="s">
        <v>698</v>
      </c>
      <c r="H2272" s="49" t="s">
        <v>699</v>
      </c>
      <c r="I2272" s="49" t="s">
        <v>700</v>
      </c>
      <c r="J2272" s="49">
        <v>1</v>
      </c>
      <c r="K2272" s="49">
        <v>240</v>
      </c>
      <c r="L2272" s="49">
        <v>240</v>
      </c>
      <c r="M2272" s="49">
        <v>242</v>
      </c>
      <c r="N2272" s="49">
        <v>5603149000</v>
      </c>
      <c r="O2272" s="49">
        <v>600</v>
      </c>
      <c r="Q2272" s="49">
        <v>768</v>
      </c>
      <c r="R2272" s="49">
        <v>439.8</v>
      </c>
      <c r="S2272" s="49">
        <v>0.84440000000000004</v>
      </c>
      <c r="T2272" s="49">
        <v>327.36</v>
      </c>
      <c r="U2272" s="49" t="s">
        <v>1979</v>
      </c>
      <c r="V2272" s="49" t="s">
        <v>716</v>
      </c>
      <c r="X2272" s="49" t="s">
        <v>698</v>
      </c>
      <c r="Y2272" s="49" t="s">
        <v>699</v>
      </c>
    </row>
    <row r="2273" spans="1:25" ht="12" customHeight="1">
      <c r="A2273" s="7" t="s">
        <v>1977</v>
      </c>
      <c r="C2273" s="57" t="e">
        <f>_xlfn.XLOOKUP(F2273,truck_and_mark!B:B,truck_and_mark!A:A)</f>
        <v>#N/A</v>
      </c>
      <c r="F2273" s="32" t="s">
        <v>2739</v>
      </c>
      <c r="G2273" s="49" t="s">
        <v>698</v>
      </c>
      <c r="H2273" s="49" t="s">
        <v>699</v>
      </c>
      <c r="I2273" s="49" t="s">
        <v>700</v>
      </c>
      <c r="J2273" s="49">
        <v>1</v>
      </c>
      <c r="K2273" s="49">
        <v>240</v>
      </c>
      <c r="L2273" s="49">
        <v>240</v>
      </c>
      <c r="M2273" s="49">
        <v>242</v>
      </c>
      <c r="N2273" s="49">
        <v>5603149000</v>
      </c>
      <c r="O2273" s="49">
        <v>600</v>
      </c>
      <c r="Q2273" s="49">
        <v>768</v>
      </c>
      <c r="R2273" s="49">
        <v>439.8</v>
      </c>
      <c r="S2273" s="49">
        <v>0.84440000000000004</v>
      </c>
      <c r="T2273" s="49">
        <v>327.36</v>
      </c>
      <c r="U2273" s="49" t="s">
        <v>1979</v>
      </c>
      <c r="V2273" s="49" t="s">
        <v>716</v>
      </c>
      <c r="X2273" s="49" t="s">
        <v>698</v>
      </c>
      <c r="Y2273" s="49" t="s">
        <v>699</v>
      </c>
    </row>
    <row r="2274" spans="1:25" ht="12" customHeight="1">
      <c r="A2274" s="7" t="s">
        <v>1977</v>
      </c>
      <c r="C2274" s="57" t="e">
        <f>_xlfn.XLOOKUP(F2274,truck_and_mark!B:B,truck_and_mark!A:A)</f>
        <v>#N/A</v>
      </c>
      <c r="F2274" s="32" t="s">
        <v>2740</v>
      </c>
      <c r="G2274" s="49" t="s">
        <v>698</v>
      </c>
      <c r="H2274" s="49" t="s">
        <v>699</v>
      </c>
      <c r="I2274" s="49" t="s">
        <v>700</v>
      </c>
      <c r="J2274" s="49">
        <v>1</v>
      </c>
      <c r="K2274" s="49">
        <v>240</v>
      </c>
      <c r="L2274" s="49">
        <v>240</v>
      </c>
      <c r="M2274" s="49">
        <v>242</v>
      </c>
      <c r="N2274" s="49">
        <v>5603149000</v>
      </c>
      <c r="O2274" s="49">
        <v>600</v>
      </c>
      <c r="Q2274" s="49">
        <v>768</v>
      </c>
      <c r="R2274" s="49">
        <v>439.8</v>
      </c>
      <c r="S2274" s="49">
        <v>0.84440000000000004</v>
      </c>
      <c r="T2274" s="49">
        <v>327.36</v>
      </c>
      <c r="U2274" s="49" t="s">
        <v>1979</v>
      </c>
      <c r="V2274" s="49" t="s">
        <v>716</v>
      </c>
      <c r="X2274" s="49" t="s">
        <v>698</v>
      </c>
      <c r="Y2274" s="49" t="s">
        <v>699</v>
      </c>
    </row>
    <row r="2275" spans="1:25" ht="12" customHeight="1">
      <c r="A2275" s="7" t="s">
        <v>1977</v>
      </c>
      <c r="C2275" s="57" t="e">
        <f>_xlfn.XLOOKUP(F2275,truck_and_mark!B:B,truck_and_mark!A:A)</f>
        <v>#N/A</v>
      </c>
      <c r="F2275" s="32" t="s">
        <v>2741</v>
      </c>
      <c r="G2275" s="49" t="s">
        <v>698</v>
      </c>
      <c r="H2275" s="49" t="s">
        <v>699</v>
      </c>
      <c r="I2275" s="49" t="s">
        <v>700</v>
      </c>
      <c r="J2275" s="49">
        <v>1</v>
      </c>
      <c r="K2275" s="49">
        <v>240</v>
      </c>
      <c r="L2275" s="49">
        <v>240</v>
      </c>
      <c r="M2275" s="49">
        <v>242</v>
      </c>
      <c r="N2275" s="49">
        <v>5603149000</v>
      </c>
      <c r="O2275" s="49">
        <v>600</v>
      </c>
      <c r="Q2275" s="49">
        <v>768</v>
      </c>
      <c r="R2275" s="49">
        <v>439.8</v>
      </c>
      <c r="S2275" s="49">
        <v>0.84440000000000004</v>
      </c>
      <c r="T2275" s="49">
        <v>327.36</v>
      </c>
      <c r="U2275" s="49" t="s">
        <v>1979</v>
      </c>
      <c r="V2275" s="49" t="s">
        <v>716</v>
      </c>
      <c r="X2275" s="49" t="s">
        <v>698</v>
      </c>
      <c r="Y2275" s="49" t="s">
        <v>699</v>
      </c>
    </row>
    <row r="2276" spans="1:25" ht="12" customHeight="1">
      <c r="A2276" s="7" t="s">
        <v>1977</v>
      </c>
      <c r="C2276" s="57" t="e">
        <f>_xlfn.XLOOKUP(F2276,truck_and_mark!B:B,truck_and_mark!A:A)</f>
        <v>#N/A</v>
      </c>
      <c r="F2276" s="32" t="s">
        <v>2742</v>
      </c>
      <c r="G2276" s="49" t="s">
        <v>698</v>
      </c>
      <c r="H2276" s="49" t="s">
        <v>699</v>
      </c>
      <c r="I2276" s="49" t="s">
        <v>700</v>
      </c>
      <c r="J2276" s="49">
        <v>1</v>
      </c>
      <c r="K2276" s="49">
        <v>240</v>
      </c>
      <c r="L2276" s="49">
        <v>240</v>
      </c>
      <c r="M2276" s="49">
        <v>242</v>
      </c>
      <c r="N2276" s="49">
        <v>5603149000</v>
      </c>
      <c r="O2276" s="49">
        <v>600</v>
      </c>
      <c r="Q2276" s="49">
        <v>768</v>
      </c>
      <c r="R2276" s="49">
        <v>439.8</v>
      </c>
      <c r="S2276" s="49">
        <v>0.84440000000000004</v>
      </c>
      <c r="T2276" s="49">
        <v>327.36</v>
      </c>
      <c r="U2276" s="49" t="s">
        <v>1979</v>
      </c>
      <c r="V2276" s="49" t="s">
        <v>716</v>
      </c>
      <c r="X2276" s="49" t="s">
        <v>698</v>
      </c>
      <c r="Y2276" s="49" t="s">
        <v>699</v>
      </c>
    </row>
    <row r="2277" spans="1:25" ht="12" customHeight="1">
      <c r="A2277" s="7" t="s">
        <v>1977</v>
      </c>
      <c r="C2277" s="57" t="e">
        <f>_xlfn.XLOOKUP(F2277,truck_and_mark!B:B,truck_and_mark!A:A)</f>
        <v>#N/A</v>
      </c>
      <c r="F2277" s="32" t="s">
        <v>2743</v>
      </c>
      <c r="G2277" s="49" t="s">
        <v>698</v>
      </c>
      <c r="H2277" s="49" t="s">
        <v>699</v>
      </c>
      <c r="I2277" s="49" t="s">
        <v>700</v>
      </c>
      <c r="J2277" s="49">
        <v>1</v>
      </c>
      <c r="K2277" s="49">
        <v>240</v>
      </c>
      <c r="L2277" s="49">
        <v>240</v>
      </c>
      <c r="M2277" s="49">
        <v>242</v>
      </c>
      <c r="N2277" s="49">
        <v>5603149000</v>
      </c>
      <c r="O2277" s="49">
        <v>600</v>
      </c>
      <c r="Q2277" s="49">
        <v>768</v>
      </c>
      <c r="R2277" s="49">
        <v>439.8</v>
      </c>
      <c r="S2277" s="49">
        <v>0.84440000000000004</v>
      </c>
      <c r="T2277" s="49">
        <v>327.36</v>
      </c>
      <c r="U2277" s="49" t="s">
        <v>1979</v>
      </c>
      <c r="V2277" s="49" t="s">
        <v>716</v>
      </c>
      <c r="X2277" s="49" t="s">
        <v>698</v>
      </c>
      <c r="Y2277" s="49" t="s">
        <v>699</v>
      </c>
    </row>
    <row r="2278" spans="1:25" ht="12" customHeight="1">
      <c r="A2278" s="7" t="s">
        <v>1977</v>
      </c>
      <c r="C2278" s="57" t="e">
        <f>_xlfn.XLOOKUP(F2278,truck_and_mark!B:B,truck_and_mark!A:A)</f>
        <v>#N/A</v>
      </c>
      <c r="F2278" s="32" t="s">
        <v>2744</v>
      </c>
      <c r="G2278" s="49" t="s">
        <v>698</v>
      </c>
      <c r="H2278" s="49" t="s">
        <v>699</v>
      </c>
      <c r="I2278" s="49" t="s">
        <v>700</v>
      </c>
      <c r="J2278" s="49">
        <v>1</v>
      </c>
      <c r="K2278" s="49">
        <v>240</v>
      </c>
      <c r="L2278" s="49">
        <v>240</v>
      </c>
      <c r="M2278" s="49">
        <v>242</v>
      </c>
      <c r="N2278" s="49">
        <v>5603149000</v>
      </c>
      <c r="O2278" s="49">
        <v>600</v>
      </c>
      <c r="Q2278" s="49">
        <v>768</v>
      </c>
      <c r="R2278" s="49">
        <v>439.8</v>
      </c>
      <c r="S2278" s="49">
        <v>0.84440000000000004</v>
      </c>
      <c r="T2278" s="49">
        <v>327.36</v>
      </c>
      <c r="U2278" s="49" t="s">
        <v>1979</v>
      </c>
      <c r="V2278" s="49" t="s">
        <v>716</v>
      </c>
      <c r="X2278" s="49" t="s">
        <v>698</v>
      </c>
      <c r="Y2278" s="49" t="s">
        <v>699</v>
      </c>
    </row>
    <row r="2279" spans="1:25" ht="12" customHeight="1">
      <c r="A2279" s="7" t="s">
        <v>1977</v>
      </c>
      <c r="C2279" s="57" t="e">
        <f>_xlfn.XLOOKUP(F2279,truck_and_mark!B:B,truck_and_mark!A:A)</f>
        <v>#N/A</v>
      </c>
      <c r="F2279" s="32" t="s">
        <v>2745</v>
      </c>
      <c r="G2279" s="49" t="s">
        <v>698</v>
      </c>
      <c r="H2279" s="49" t="s">
        <v>699</v>
      </c>
      <c r="I2279" s="49" t="s">
        <v>700</v>
      </c>
      <c r="J2279" s="49">
        <v>1</v>
      </c>
      <c r="K2279" s="49">
        <v>240</v>
      </c>
      <c r="L2279" s="49">
        <v>240</v>
      </c>
      <c r="M2279" s="49">
        <v>242</v>
      </c>
      <c r="N2279" s="49">
        <v>5603149000</v>
      </c>
      <c r="O2279" s="49">
        <v>600</v>
      </c>
      <c r="Q2279" s="49">
        <v>768</v>
      </c>
      <c r="R2279" s="49">
        <v>439.8</v>
      </c>
      <c r="S2279" s="49">
        <v>0.84440000000000004</v>
      </c>
      <c r="T2279" s="49">
        <v>327.36</v>
      </c>
      <c r="U2279" s="49" t="s">
        <v>1979</v>
      </c>
      <c r="V2279" s="49" t="s">
        <v>716</v>
      </c>
      <c r="X2279" s="49" t="s">
        <v>698</v>
      </c>
      <c r="Y2279" s="49" t="s">
        <v>699</v>
      </c>
    </row>
    <row r="2280" spans="1:25" ht="12" customHeight="1">
      <c r="A2280" s="7" t="s">
        <v>1977</v>
      </c>
      <c r="C2280" s="57" t="e">
        <f>_xlfn.XLOOKUP(F2280,truck_and_mark!B:B,truck_and_mark!A:A)</f>
        <v>#N/A</v>
      </c>
      <c r="F2280" s="32" t="s">
        <v>2746</v>
      </c>
      <c r="G2280" s="49" t="s">
        <v>698</v>
      </c>
      <c r="H2280" s="49" t="s">
        <v>699</v>
      </c>
      <c r="I2280" s="49" t="s">
        <v>700</v>
      </c>
      <c r="J2280" s="49">
        <v>1</v>
      </c>
      <c r="K2280" s="49">
        <v>240</v>
      </c>
      <c r="L2280" s="49">
        <v>240</v>
      </c>
      <c r="M2280" s="49">
        <v>242</v>
      </c>
      <c r="N2280" s="49">
        <v>5603149000</v>
      </c>
      <c r="O2280" s="49">
        <v>600</v>
      </c>
      <c r="Q2280" s="49">
        <v>768</v>
      </c>
      <c r="R2280" s="49">
        <v>439.8</v>
      </c>
      <c r="S2280" s="49">
        <v>0.84440000000000004</v>
      </c>
      <c r="T2280" s="49">
        <v>327.36</v>
      </c>
      <c r="U2280" s="49" t="s">
        <v>1979</v>
      </c>
      <c r="V2280" s="49" t="s">
        <v>716</v>
      </c>
      <c r="X2280" s="49" t="s">
        <v>698</v>
      </c>
      <c r="Y2280" s="49" t="s">
        <v>699</v>
      </c>
    </row>
    <row r="2281" spans="1:25" ht="12" customHeight="1">
      <c r="A2281" s="7" t="s">
        <v>1977</v>
      </c>
      <c r="C2281" s="57" t="e">
        <f>_xlfn.XLOOKUP(F2281,truck_and_mark!B:B,truck_and_mark!A:A)</f>
        <v>#N/A</v>
      </c>
      <c r="F2281" s="32" t="s">
        <v>2747</v>
      </c>
      <c r="G2281" s="49" t="s">
        <v>698</v>
      </c>
      <c r="H2281" s="49" t="s">
        <v>699</v>
      </c>
      <c r="I2281" s="49" t="s">
        <v>700</v>
      </c>
      <c r="J2281" s="49">
        <v>1</v>
      </c>
      <c r="K2281" s="49">
        <v>240</v>
      </c>
      <c r="L2281" s="49">
        <v>240</v>
      </c>
      <c r="M2281" s="49">
        <v>242</v>
      </c>
      <c r="N2281" s="49">
        <v>5603149000</v>
      </c>
      <c r="O2281" s="49">
        <v>600</v>
      </c>
      <c r="Q2281" s="49">
        <v>768</v>
      </c>
      <c r="R2281" s="49">
        <v>439.8</v>
      </c>
      <c r="S2281" s="49">
        <v>0.84440000000000004</v>
      </c>
      <c r="T2281" s="49">
        <v>327.36</v>
      </c>
      <c r="U2281" s="49" t="s">
        <v>1979</v>
      </c>
      <c r="V2281" s="49" t="s">
        <v>716</v>
      </c>
      <c r="X2281" s="49" t="s">
        <v>698</v>
      </c>
      <c r="Y2281" s="49" t="s">
        <v>699</v>
      </c>
    </row>
    <row r="2282" spans="1:25" ht="12" customHeight="1">
      <c r="A2282" s="7" t="s">
        <v>1977</v>
      </c>
      <c r="C2282" s="57" t="e">
        <f>_xlfn.XLOOKUP(F2282,truck_and_mark!B:B,truck_and_mark!A:A)</f>
        <v>#N/A</v>
      </c>
      <c r="F2282" s="32" t="s">
        <v>2748</v>
      </c>
      <c r="G2282" s="49" t="s">
        <v>698</v>
      </c>
      <c r="H2282" s="49" t="s">
        <v>699</v>
      </c>
      <c r="I2282" s="49" t="s">
        <v>700</v>
      </c>
      <c r="J2282" s="49">
        <v>1</v>
      </c>
      <c r="K2282" s="49">
        <v>240</v>
      </c>
      <c r="L2282" s="49">
        <v>240</v>
      </c>
      <c r="M2282" s="49">
        <v>242</v>
      </c>
      <c r="N2282" s="49">
        <v>5603149000</v>
      </c>
      <c r="O2282" s="49">
        <v>600</v>
      </c>
      <c r="Q2282" s="49">
        <v>768</v>
      </c>
      <c r="R2282" s="49">
        <v>439.8</v>
      </c>
      <c r="S2282" s="49">
        <v>0.84440000000000004</v>
      </c>
      <c r="T2282" s="49">
        <v>327.36</v>
      </c>
      <c r="U2282" s="49" t="s">
        <v>1979</v>
      </c>
      <c r="V2282" s="49" t="s">
        <v>716</v>
      </c>
      <c r="X2282" s="49" t="s">
        <v>698</v>
      </c>
      <c r="Y2282" s="49" t="s">
        <v>699</v>
      </c>
    </row>
    <row r="2283" spans="1:25" ht="12" customHeight="1">
      <c r="A2283" s="7" t="s">
        <v>1977</v>
      </c>
      <c r="C2283" s="57" t="e">
        <f>_xlfn.XLOOKUP(F2283,truck_and_mark!B:B,truck_and_mark!A:A)</f>
        <v>#N/A</v>
      </c>
      <c r="F2283" s="32" t="s">
        <v>2749</v>
      </c>
      <c r="G2283" s="49" t="s">
        <v>698</v>
      </c>
      <c r="H2283" s="49" t="s">
        <v>699</v>
      </c>
      <c r="I2283" s="49" t="s">
        <v>700</v>
      </c>
      <c r="J2283" s="49">
        <v>1</v>
      </c>
      <c r="K2283" s="49">
        <v>240</v>
      </c>
      <c r="L2283" s="49">
        <v>240</v>
      </c>
      <c r="M2283" s="49">
        <v>242</v>
      </c>
      <c r="N2283" s="49">
        <v>5603149000</v>
      </c>
      <c r="O2283" s="49">
        <v>600</v>
      </c>
      <c r="Q2283" s="49">
        <v>768</v>
      </c>
      <c r="R2283" s="49">
        <v>439.8</v>
      </c>
      <c r="S2283" s="49">
        <v>0.84440000000000004</v>
      </c>
      <c r="T2283" s="49">
        <v>327.36</v>
      </c>
      <c r="U2283" s="49" t="s">
        <v>1979</v>
      </c>
      <c r="V2283" s="49" t="s">
        <v>716</v>
      </c>
      <c r="X2283" s="49" t="s">
        <v>698</v>
      </c>
      <c r="Y2283" s="49" t="s">
        <v>699</v>
      </c>
    </row>
    <row r="2284" spans="1:25" ht="12" customHeight="1">
      <c r="A2284" s="7" t="s">
        <v>1977</v>
      </c>
      <c r="C2284" s="57" t="e">
        <f>_xlfn.XLOOKUP(F2284,truck_and_mark!B:B,truck_and_mark!A:A)</f>
        <v>#N/A</v>
      </c>
      <c r="F2284" s="32" t="s">
        <v>2750</v>
      </c>
      <c r="G2284" s="49" t="s">
        <v>698</v>
      </c>
      <c r="H2284" s="49" t="s">
        <v>699</v>
      </c>
      <c r="I2284" s="49" t="s">
        <v>700</v>
      </c>
      <c r="J2284" s="49">
        <v>1</v>
      </c>
      <c r="K2284" s="49">
        <v>240</v>
      </c>
      <c r="L2284" s="49">
        <v>240</v>
      </c>
      <c r="M2284" s="49">
        <v>242</v>
      </c>
      <c r="N2284" s="49">
        <v>5603149000</v>
      </c>
      <c r="O2284" s="49">
        <v>600</v>
      </c>
      <c r="Q2284" s="49">
        <v>768</v>
      </c>
      <c r="R2284" s="49">
        <v>439.8</v>
      </c>
      <c r="S2284" s="49">
        <v>0.84440000000000004</v>
      </c>
      <c r="T2284" s="49">
        <v>327.36</v>
      </c>
      <c r="U2284" s="49" t="s">
        <v>1979</v>
      </c>
      <c r="V2284" s="49" t="s">
        <v>716</v>
      </c>
      <c r="X2284" s="49" t="s">
        <v>698</v>
      </c>
      <c r="Y2284" s="49" t="s">
        <v>699</v>
      </c>
    </row>
    <row r="2285" spans="1:25" ht="12" customHeight="1">
      <c r="A2285" s="7" t="s">
        <v>1977</v>
      </c>
      <c r="C2285" s="57" t="e">
        <f>_xlfn.XLOOKUP(F2285,truck_and_mark!B:B,truck_and_mark!A:A)</f>
        <v>#N/A</v>
      </c>
      <c r="F2285" s="32" t="s">
        <v>2751</v>
      </c>
      <c r="G2285" s="49" t="s">
        <v>698</v>
      </c>
      <c r="H2285" s="49" t="s">
        <v>699</v>
      </c>
      <c r="I2285" s="49" t="s">
        <v>700</v>
      </c>
      <c r="J2285" s="49">
        <v>1</v>
      </c>
      <c r="K2285" s="49">
        <v>240</v>
      </c>
      <c r="L2285" s="49">
        <v>240</v>
      </c>
      <c r="M2285" s="49">
        <v>242</v>
      </c>
      <c r="N2285" s="49">
        <v>5603149000</v>
      </c>
      <c r="O2285" s="49">
        <v>600</v>
      </c>
      <c r="Q2285" s="49">
        <v>768</v>
      </c>
      <c r="R2285" s="49">
        <v>439.8</v>
      </c>
      <c r="S2285" s="49">
        <v>0.84440000000000004</v>
      </c>
      <c r="T2285" s="49">
        <v>327.36</v>
      </c>
      <c r="U2285" s="49" t="s">
        <v>1979</v>
      </c>
      <c r="V2285" s="49" t="s">
        <v>716</v>
      </c>
      <c r="X2285" s="49" t="s">
        <v>698</v>
      </c>
      <c r="Y2285" s="49" t="s">
        <v>699</v>
      </c>
    </row>
    <row r="2286" spans="1:25" ht="12" customHeight="1">
      <c r="A2286" s="7" t="s">
        <v>1977</v>
      </c>
      <c r="C2286" s="57" t="e">
        <f>_xlfn.XLOOKUP(F2286,truck_and_mark!B:B,truck_and_mark!A:A)</f>
        <v>#N/A</v>
      </c>
      <c r="F2286" s="32" t="s">
        <v>2752</v>
      </c>
      <c r="G2286" s="49" t="s">
        <v>698</v>
      </c>
      <c r="H2286" s="49" t="s">
        <v>699</v>
      </c>
      <c r="I2286" s="49" t="s">
        <v>700</v>
      </c>
      <c r="J2286" s="49">
        <v>1</v>
      </c>
      <c r="K2286" s="49">
        <v>240</v>
      </c>
      <c r="L2286" s="49">
        <v>240</v>
      </c>
      <c r="M2286" s="49">
        <v>242</v>
      </c>
      <c r="N2286" s="49">
        <v>5603149000</v>
      </c>
      <c r="O2286" s="49">
        <v>600</v>
      </c>
      <c r="Q2286" s="49">
        <v>768</v>
      </c>
      <c r="R2286" s="49">
        <v>439.8</v>
      </c>
      <c r="S2286" s="49">
        <v>0.84440000000000004</v>
      </c>
      <c r="T2286" s="49">
        <v>327.36</v>
      </c>
      <c r="U2286" s="49" t="s">
        <v>1979</v>
      </c>
      <c r="V2286" s="49" t="s">
        <v>716</v>
      </c>
      <c r="X2286" s="49" t="s">
        <v>698</v>
      </c>
      <c r="Y2286" s="49" t="s">
        <v>699</v>
      </c>
    </row>
    <row r="2287" spans="1:25" ht="12" customHeight="1">
      <c r="A2287" s="7" t="s">
        <v>1977</v>
      </c>
      <c r="C2287" s="57" t="e">
        <f>_xlfn.XLOOKUP(F2287,truck_and_mark!B:B,truck_and_mark!A:A)</f>
        <v>#N/A</v>
      </c>
      <c r="F2287" s="32" t="s">
        <v>2753</v>
      </c>
      <c r="G2287" s="49" t="s">
        <v>698</v>
      </c>
      <c r="H2287" s="49" t="s">
        <v>699</v>
      </c>
      <c r="I2287" s="49" t="s">
        <v>700</v>
      </c>
      <c r="J2287" s="49">
        <v>1</v>
      </c>
      <c r="K2287" s="49">
        <v>240</v>
      </c>
      <c r="L2287" s="49">
        <v>240</v>
      </c>
      <c r="M2287" s="49">
        <v>242</v>
      </c>
      <c r="N2287" s="49">
        <v>5603149000</v>
      </c>
      <c r="O2287" s="49">
        <v>600</v>
      </c>
      <c r="Q2287" s="49">
        <v>768</v>
      </c>
      <c r="R2287" s="49">
        <v>439.8</v>
      </c>
      <c r="S2287" s="49">
        <v>0.84440000000000004</v>
      </c>
      <c r="T2287" s="49">
        <v>327.36</v>
      </c>
      <c r="U2287" s="49" t="s">
        <v>1979</v>
      </c>
      <c r="V2287" s="49" t="s">
        <v>716</v>
      </c>
      <c r="X2287" s="49" t="s">
        <v>698</v>
      </c>
      <c r="Y2287" s="49" t="s">
        <v>699</v>
      </c>
    </row>
    <row r="2288" spans="1:25" ht="12" customHeight="1">
      <c r="A2288" s="7" t="s">
        <v>1977</v>
      </c>
      <c r="C2288" s="57" t="e">
        <f>_xlfn.XLOOKUP(F2288,truck_and_mark!B:B,truck_and_mark!A:A)</f>
        <v>#N/A</v>
      </c>
      <c r="F2288" s="32" t="s">
        <v>2754</v>
      </c>
      <c r="G2288" s="49" t="s">
        <v>698</v>
      </c>
      <c r="H2288" s="49" t="s">
        <v>699</v>
      </c>
      <c r="I2288" s="49" t="s">
        <v>700</v>
      </c>
      <c r="J2288" s="49">
        <v>1</v>
      </c>
      <c r="K2288" s="49">
        <v>240</v>
      </c>
      <c r="L2288" s="49">
        <v>240</v>
      </c>
      <c r="M2288" s="49">
        <v>242</v>
      </c>
      <c r="N2288" s="49">
        <v>5603149000</v>
      </c>
      <c r="O2288" s="49">
        <v>600</v>
      </c>
      <c r="Q2288" s="49">
        <v>768</v>
      </c>
      <c r="R2288" s="49">
        <v>439.8</v>
      </c>
      <c r="S2288" s="49">
        <v>0.84440000000000004</v>
      </c>
      <c r="T2288" s="49">
        <v>327.36</v>
      </c>
      <c r="U2288" s="49" t="s">
        <v>1979</v>
      </c>
      <c r="V2288" s="49" t="s">
        <v>716</v>
      </c>
      <c r="X2288" s="49" t="s">
        <v>698</v>
      </c>
      <c r="Y2288" s="49" t="s">
        <v>699</v>
      </c>
    </row>
    <row r="2289" spans="1:25" ht="12" customHeight="1">
      <c r="A2289" s="7" t="s">
        <v>1977</v>
      </c>
      <c r="C2289" s="57" t="e">
        <f>_xlfn.XLOOKUP(F2289,truck_and_mark!B:B,truck_and_mark!A:A)</f>
        <v>#N/A</v>
      </c>
      <c r="F2289" s="32" t="s">
        <v>2755</v>
      </c>
      <c r="G2289" s="49" t="s">
        <v>698</v>
      </c>
      <c r="H2289" s="49" t="s">
        <v>699</v>
      </c>
      <c r="I2289" s="49" t="s">
        <v>700</v>
      </c>
      <c r="J2289" s="49">
        <v>1</v>
      </c>
      <c r="K2289" s="49">
        <v>240</v>
      </c>
      <c r="L2289" s="49">
        <v>240</v>
      </c>
      <c r="M2289" s="49">
        <v>242</v>
      </c>
      <c r="N2289" s="49">
        <v>5603149000</v>
      </c>
      <c r="O2289" s="49">
        <v>600</v>
      </c>
      <c r="Q2289" s="49">
        <v>768</v>
      </c>
      <c r="R2289" s="49">
        <v>439.8</v>
      </c>
      <c r="S2289" s="49">
        <v>0.84440000000000004</v>
      </c>
      <c r="T2289" s="49">
        <v>327.36</v>
      </c>
      <c r="U2289" s="49" t="s">
        <v>1979</v>
      </c>
      <c r="V2289" s="49" t="s">
        <v>716</v>
      </c>
      <c r="X2289" s="49" t="s">
        <v>698</v>
      </c>
      <c r="Y2289" s="49" t="s">
        <v>699</v>
      </c>
    </row>
    <row r="2290" spans="1:25" ht="12" customHeight="1">
      <c r="A2290" s="7" t="s">
        <v>1977</v>
      </c>
      <c r="C2290" s="57" t="e">
        <f>_xlfn.XLOOKUP(F2290,truck_and_mark!B:B,truck_and_mark!A:A)</f>
        <v>#N/A</v>
      </c>
      <c r="F2290" s="32" t="s">
        <v>2756</v>
      </c>
      <c r="G2290" s="49" t="s">
        <v>698</v>
      </c>
      <c r="H2290" s="49" t="s">
        <v>699</v>
      </c>
      <c r="I2290" s="49" t="s">
        <v>700</v>
      </c>
      <c r="J2290" s="49">
        <v>1</v>
      </c>
      <c r="K2290" s="49">
        <v>240</v>
      </c>
      <c r="L2290" s="49">
        <v>240</v>
      </c>
      <c r="M2290" s="49">
        <v>242</v>
      </c>
      <c r="N2290" s="49">
        <v>5603149000</v>
      </c>
      <c r="O2290" s="49">
        <v>600</v>
      </c>
      <c r="Q2290" s="49">
        <v>768</v>
      </c>
      <c r="R2290" s="49">
        <v>439.8</v>
      </c>
      <c r="S2290" s="49">
        <v>0.84440000000000004</v>
      </c>
      <c r="T2290" s="49">
        <v>327.36</v>
      </c>
      <c r="U2290" s="49" t="s">
        <v>1979</v>
      </c>
      <c r="V2290" s="49" t="s">
        <v>716</v>
      </c>
      <c r="X2290" s="49" t="s">
        <v>698</v>
      </c>
      <c r="Y2290" s="49" t="s">
        <v>699</v>
      </c>
    </row>
    <row r="2291" spans="1:25" ht="12" customHeight="1">
      <c r="A2291" s="7" t="s">
        <v>1977</v>
      </c>
      <c r="C2291" s="57" t="e">
        <f>_xlfn.XLOOKUP(F2291,truck_and_mark!B:B,truck_and_mark!A:A)</f>
        <v>#N/A</v>
      </c>
      <c r="F2291" s="32" t="s">
        <v>2757</v>
      </c>
      <c r="G2291" s="49" t="s">
        <v>698</v>
      </c>
      <c r="H2291" s="49" t="s">
        <v>699</v>
      </c>
      <c r="I2291" s="49" t="s">
        <v>700</v>
      </c>
      <c r="J2291" s="49">
        <v>1</v>
      </c>
      <c r="K2291" s="49">
        <v>240</v>
      </c>
      <c r="L2291" s="49">
        <v>240</v>
      </c>
      <c r="M2291" s="49">
        <v>242</v>
      </c>
      <c r="N2291" s="49">
        <v>5603149000</v>
      </c>
      <c r="O2291" s="49">
        <v>600</v>
      </c>
      <c r="Q2291" s="49">
        <v>768</v>
      </c>
      <c r="R2291" s="49">
        <v>439.8</v>
      </c>
      <c r="S2291" s="49">
        <v>0.84440000000000004</v>
      </c>
      <c r="T2291" s="49">
        <v>327.36</v>
      </c>
      <c r="U2291" s="49" t="s">
        <v>1979</v>
      </c>
      <c r="V2291" s="49" t="s">
        <v>716</v>
      </c>
      <c r="X2291" s="49" t="s">
        <v>698</v>
      </c>
      <c r="Y2291" s="49" t="s">
        <v>699</v>
      </c>
    </row>
    <row r="2292" spans="1:25" ht="12" customHeight="1">
      <c r="A2292" s="7" t="s">
        <v>1977</v>
      </c>
      <c r="C2292" s="57" t="e">
        <f>_xlfn.XLOOKUP(F2292,truck_and_mark!B:B,truck_and_mark!A:A)</f>
        <v>#N/A</v>
      </c>
      <c r="F2292" s="32" t="s">
        <v>2758</v>
      </c>
      <c r="G2292" s="49" t="s">
        <v>698</v>
      </c>
      <c r="H2292" s="49" t="s">
        <v>699</v>
      </c>
      <c r="I2292" s="49" t="s">
        <v>700</v>
      </c>
      <c r="J2292" s="49">
        <v>1</v>
      </c>
      <c r="K2292" s="49">
        <v>240</v>
      </c>
      <c r="L2292" s="49">
        <v>240</v>
      </c>
      <c r="M2292" s="49">
        <v>242</v>
      </c>
      <c r="N2292" s="49">
        <v>5603149000</v>
      </c>
      <c r="O2292" s="49">
        <v>600</v>
      </c>
      <c r="Q2292" s="49">
        <v>768</v>
      </c>
      <c r="R2292" s="49">
        <v>439.8</v>
      </c>
      <c r="S2292" s="49">
        <v>0.84440000000000004</v>
      </c>
      <c r="T2292" s="49">
        <v>327.36</v>
      </c>
      <c r="U2292" s="49" t="s">
        <v>1979</v>
      </c>
      <c r="V2292" s="49" t="s">
        <v>716</v>
      </c>
      <c r="X2292" s="49" t="s">
        <v>698</v>
      </c>
      <c r="Y2292" s="49" t="s">
        <v>699</v>
      </c>
    </row>
    <row r="2293" spans="1:25" ht="12" customHeight="1">
      <c r="A2293" s="7" t="s">
        <v>1977</v>
      </c>
      <c r="C2293" s="57" t="e">
        <f>_xlfn.XLOOKUP(F2293,truck_and_mark!B:B,truck_and_mark!A:A)</f>
        <v>#N/A</v>
      </c>
      <c r="F2293" s="32" t="s">
        <v>2759</v>
      </c>
      <c r="G2293" s="49" t="s">
        <v>698</v>
      </c>
      <c r="H2293" s="49" t="s">
        <v>699</v>
      </c>
      <c r="I2293" s="49" t="s">
        <v>700</v>
      </c>
      <c r="J2293" s="49">
        <v>1</v>
      </c>
      <c r="K2293" s="49">
        <v>240</v>
      </c>
      <c r="L2293" s="49">
        <v>240</v>
      </c>
      <c r="M2293" s="49">
        <v>242</v>
      </c>
      <c r="N2293" s="49">
        <v>5603149000</v>
      </c>
      <c r="O2293" s="49">
        <v>600</v>
      </c>
      <c r="Q2293" s="49">
        <v>768</v>
      </c>
      <c r="R2293" s="49">
        <v>439.8</v>
      </c>
      <c r="S2293" s="49">
        <v>0.84440000000000004</v>
      </c>
      <c r="T2293" s="49">
        <v>327.36</v>
      </c>
      <c r="U2293" s="49" t="s">
        <v>1979</v>
      </c>
      <c r="V2293" s="49" t="s">
        <v>716</v>
      </c>
      <c r="X2293" s="49" t="s">
        <v>698</v>
      </c>
      <c r="Y2293" s="49" t="s">
        <v>699</v>
      </c>
    </row>
    <row r="2294" spans="1:25" ht="12" customHeight="1">
      <c r="A2294" s="7" t="s">
        <v>1977</v>
      </c>
      <c r="C2294" s="57" t="e">
        <f>_xlfn.XLOOKUP(F2294,truck_and_mark!B:B,truck_and_mark!A:A)</f>
        <v>#N/A</v>
      </c>
      <c r="F2294" s="32" t="s">
        <v>2760</v>
      </c>
      <c r="G2294" s="49" t="s">
        <v>698</v>
      </c>
      <c r="H2294" s="49" t="s">
        <v>699</v>
      </c>
      <c r="I2294" s="49" t="s">
        <v>700</v>
      </c>
      <c r="J2294" s="49">
        <v>1</v>
      </c>
      <c r="K2294" s="49">
        <v>240</v>
      </c>
      <c r="L2294" s="49">
        <v>240</v>
      </c>
      <c r="M2294" s="49">
        <v>242</v>
      </c>
      <c r="N2294" s="49">
        <v>5603149000</v>
      </c>
      <c r="O2294" s="49">
        <v>600</v>
      </c>
      <c r="Q2294" s="49">
        <v>768</v>
      </c>
      <c r="R2294" s="49">
        <v>439.8</v>
      </c>
      <c r="S2294" s="49">
        <v>0.84440000000000004</v>
      </c>
      <c r="T2294" s="49">
        <v>327.36</v>
      </c>
      <c r="U2294" s="49" t="s">
        <v>1979</v>
      </c>
      <c r="V2294" s="49" t="s">
        <v>716</v>
      </c>
      <c r="X2294" s="49" t="s">
        <v>698</v>
      </c>
      <c r="Y2294" s="49" t="s">
        <v>699</v>
      </c>
    </row>
    <row r="2295" spans="1:25" ht="12" customHeight="1">
      <c r="A2295" s="7" t="s">
        <v>1977</v>
      </c>
      <c r="C2295" s="57" t="e">
        <f>_xlfn.XLOOKUP(F2295,truck_and_mark!B:B,truck_and_mark!A:A)</f>
        <v>#N/A</v>
      </c>
      <c r="F2295" s="32" t="s">
        <v>2761</v>
      </c>
      <c r="G2295" s="49" t="s">
        <v>698</v>
      </c>
      <c r="H2295" s="49" t="s">
        <v>699</v>
      </c>
      <c r="I2295" s="49" t="s">
        <v>700</v>
      </c>
      <c r="J2295" s="49">
        <v>1</v>
      </c>
      <c r="K2295" s="49">
        <v>240</v>
      </c>
      <c r="L2295" s="49">
        <v>240</v>
      </c>
      <c r="M2295" s="49">
        <v>242</v>
      </c>
      <c r="N2295" s="49">
        <v>5603149000</v>
      </c>
      <c r="O2295" s="49">
        <v>600</v>
      </c>
      <c r="Q2295" s="49">
        <v>768</v>
      </c>
      <c r="R2295" s="49">
        <v>439.8</v>
      </c>
      <c r="S2295" s="49">
        <v>0.84440000000000004</v>
      </c>
      <c r="T2295" s="49">
        <v>327.36</v>
      </c>
      <c r="U2295" s="49" t="s">
        <v>1979</v>
      </c>
      <c r="V2295" s="49" t="s">
        <v>716</v>
      </c>
      <c r="X2295" s="49" t="s">
        <v>698</v>
      </c>
      <c r="Y2295" s="49" t="s">
        <v>699</v>
      </c>
    </row>
    <row r="2296" spans="1:25" ht="12" customHeight="1">
      <c r="A2296" s="7" t="s">
        <v>1977</v>
      </c>
      <c r="C2296" s="57" t="e">
        <f>_xlfn.XLOOKUP(F2296,truck_and_mark!B:B,truck_and_mark!A:A)</f>
        <v>#N/A</v>
      </c>
      <c r="F2296" s="32" t="s">
        <v>2762</v>
      </c>
      <c r="G2296" s="49" t="s">
        <v>698</v>
      </c>
      <c r="H2296" s="49" t="s">
        <v>699</v>
      </c>
      <c r="I2296" s="49" t="s">
        <v>700</v>
      </c>
      <c r="J2296" s="49">
        <v>1</v>
      </c>
      <c r="K2296" s="49">
        <v>240</v>
      </c>
      <c r="L2296" s="49">
        <v>240</v>
      </c>
      <c r="M2296" s="49">
        <v>242</v>
      </c>
      <c r="N2296" s="49">
        <v>5603149000</v>
      </c>
      <c r="O2296" s="49">
        <v>600</v>
      </c>
      <c r="Q2296" s="49">
        <v>768</v>
      </c>
      <c r="R2296" s="49">
        <v>439.8</v>
      </c>
      <c r="S2296" s="49">
        <v>0.84440000000000004</v>
      </c>
      <c r="T2296" s="49">
        <v>327.36</v>
      </c>
      <c r="U2296" s="49" t="s">
        <v>1979</v>
      </c>
      <c r="V2296" s="49" t="s">
        <v>716</v>
      </c>
      <c r="X2296" s="49" t="s">
        <v>698</v>
      </c>
      <c r="Y2296" s="49" t="s">
        <v>699</v>
      </c>
    </row>
    <row r="2297" spans="1:25" ht="12" customHeight="1">
      <c r="A2297" s="7" t="s">
        <v>1977</v>
      </c>
      <c r="C2297" s="57" t="e">
        <f>_xlfn.XLOOKUP(F2297,truck_and_mark!B:B,truck_and_mark!A:A)</f>
        <v>#N/A</v>
      </c>
      <c r="F2297" s="32" t="s">
        <v>2763</v>
      </c>
      <c r="G2297" s="49" t="s">
        <v>698</v>
      </c>
      <c r="H2297" s="49" t="s">
        <v>699</v>
      </c>
      <c r="I2297" s="49" t="s">
        <v>700</v>
      </c>
      <c r="J2297" s="49">
        <v>1</v>
      </c>
      <c r="K2297" s="49">
        <v>240</v>
      </c>
      <c r="L2297" s="49">
        <v>240</v>
      </c>
      <c r="M2297" s="49">
        <v>242</v>
      </c>
      <c r="N2297" s="49">
        <v>5603149000</v>
      </c>
      <c r="O2297" s="49">
        <v>600</v>
      </c>
      <c r="Q2297" s="49">
        <v>768</v>
      </c>
      <c r="R2297" s="49">
        <v>439.8</v>
      </c>
      <c r="S2297" s="49">
        <v>0.84440000000000004</v>
      </c>
      <c r="T2297" s="49">
        <v>327.36</v>
      </c>
      <c r="U2297" s="49" t="s">
        <v>1979</v>
      </c>
      <c r="V2297" s="49" t="s">
        <v>716</v>
      </c>
      <c r="X2297" s="49" t="s">
        <v>698</v>
      </c>
      <c r="Y2297" s="49" t="s">
        <v>699</v>
      </c>
    </row>
    <row r="2298" spans="1:25" ht="12" customHeight="1">
      <c r="A2298" s="7" t="s">
        <v>1977</v>
      </c>
      <c r="C2298" s="57" t="e">
        <f>_xlfn.XLOOKUP(F2298,truck_and_mark!B:B,truck_and_mark!A:A)</f>
        <v>#N/A</v>
      </c>
      <c r="F2298" s="32" t="s">
        <v>2764</v>
      </c>
      <c r="G2298" s="49" t="s">
        <v>698</v>
      </c>
      <c r="H2298" s="49" t="s">
        <v>699</v>
      </c>
      <c r="I2298" s="49" t="s">
        <v>700</v>
      </c>
      <c r="J2298" s="49">
        <v>1</v>
      </c>
      <c r="K2298" s="49">
        <v>240</v>
      </c>
      <c r="L2298" s="49">
        <v>240</v>
      </c>
      <c r="M2298" s="49">
        <v>242</v>
      </c>
      <c r="N2298" s="49">
        <v>5603149000</v>
      </c>
      <c r="O2298" s="49">
        <v>600</v>
      </c>
      <c r="Q2298" s="49">
        <v>768</v>
      </c>
      <c r="R2298" s="49">
        <v>439.8</v>
      </c>
      <c r="S2298" s="49">
        <v>0.84440000000000004</v>
      </c>
      <c r="T2298" s="49">
        <v>327.36</v>
      </c>
      <c r="U2298" s="49" t="s">
        <v>1979</v>
      </c>
      <c r="V2298" s="49" t="s">
        <v>716</v>
      </c>
      <c r="X2298" s="49" t="s">
        <v>698</v>
      </c>
      <c r="Y2298" s="49" t="s">
        <v>699</v>
      </c>
    </row>
    <row r="2299" spans="1:25" ht="12" customHeight="1">
      <c r="A2299" s="7" t="s">
        <v>1977</v>
      </c>
      <c r="C2299" s="57" t="e">
        <f>_xlfn.XLOOKUP(F2299,truck_and_mark!B:B,truck_and_mark!A:A)</f>
        <v>#N/A</v>
      </c>
      <c r="F2299" s="32" t="s">
        <v>2765</v>
      </c>
      <c r="G2299" s="49" t="s">
        <v>698</v>
      </c>
      <c r="H2299" s="49" t="s">
        <v>699</v>
      </c>
      <c r="I2299" s="49" t="s">
        <v>700</v>
      </c>
      <c r="J2299" s="49">
        <v>1</v>
      </c>
      <c r="K2299" s="49">
        <v>240</v>
      </c>
      <c r="L2299" s="49">
        <v>240</v>
      </c>
      <c r="M2299" s="49">
        <v>242</v>
      </c>
      <c r="N2299" s="49">
        <v>5603149000</v>
      </c>
      <c r="O2299" s="49">
        <v>600</v>
      </c>
      <c r="Q2299" s="49">
        <v>768</v>
      </c>
      <c r="R2299" s="49">
        <v>439.8</v>
      </c>
      <c r="S2299" s="49">
        <v>0.84440000000000004</v>
      </c>
      <c r="T2299" s="49">
        <v>327.36</v>
      </c>
      <c r="U2299" s="49" t="s">
        <v>1979</v>
      </c>
      <c r="V2299" s="49" t="s">
        <v>716</v>
      </c>
      <c r="X2299" s="49" t="s">
        <v>698</v>
      </c>
      <c r="Y2299" s="49" t="s">
        <v>699</v>
      </c>
    </row>
    <row r="2300" spans="1:25" ht="12" customHeight="1">
      <c r="A2300" s="7" t="s">
        <v>1977</v>
      </c>
      <c r="C2300" s="57" t="e">
        <f>_xlfn.XLOOKUP(F2300,truck_and_mark!B:B,truck_and_mark!A:A)</f>
        <v>#N/A</v>
      </c>
      <c r="F2300" s="32" t="s">
        <v>2766</v>
      </c>
      <c r="G2300" s="49" t="s">
        <v>698</v>
      </c>
      <c r="H2300" s="49" t="s">
        <v>699</v>
      </c>
      <c r="I2300" s="49" t="s">
        <v>700</v>
      </c>
      <c r="J2300" s="49">
        <v>1</v>
      </c>
      <c r="K2300" s="49">
        <v>240</v>
      </c>
      <c r="L2300" s="49">
        <v>240</v>
      </c>
      <c r="M2300" s="49">
        <v>242</v>
      </c>
      <c r="N2300" s="49">
        <v>5603149000</v>
      </c>
      <c r="O2300" s="49">
        <v>600</v>
      </c>
      <c r="Q2300" s="49">
        <v>768</v>
      </c>
      <c r="R2300" s="49">
        <v>439.8</v>
      </c>
      <c r="S2300" s="49">
        <v>0.84440000000000004</v>
      </c>
      <c r="T2300" s="49">
        <v>327.36</v>
      </c>
      <c r="U2300" s="49" t="s">
        <v>1979</v>
      </c>
      <c r="V2300" s="49" t="s">
        <v>716</v>
      </c>
      <c r="X2300" s="49" t="s">
        <v>698</v>
      </c>
      <c r="Y2300" s="49" t="s">
        <v>699</v>
      </c>
    </row>
    <row r="2301" spans="1:25" ht="12" customHeight="1">
      <c r="A2301" s="7" t="s">
        <v>1977</v>
      </c>
      <c r="C2301" s="57" t="e">
        <f>_xlfn.XLOOKUP(F2301,truck_and_mark!B:B,truck_and_mark!A:A)</f>
        <v>#N/A</v>
      </c>
      <c r="F2301" s="32" t="s">
        <v>2767</v>
      </c>
      <c r="G2301" s="49" t="s">
        <v>698</v>
      </c>
      <c r="H2301" s="49" t="s">
        <v>699</v>
      </c>
      <c r="I2301" s="49" t="s">
        <v>700</v>
      </c>
      <c r="J2301" s="49">
        <v>1</v>
      </c>
      <c r="K2301" s="49">
        <v>240</v>
      </c>
      <c r="L2301" s="49">
        <v>240</v>
      </c>
      <c r="M2301" s="49">
        <v>242</v>
      </c>
      <c r="N2301" s="49">
        <v>5603149000</v>
      </c>
      <c r="O2301" s="49">
        <v>600</v>
      </c>
      <c r="Q2301" s="49">
        <v>768</v>
      </c>
      <c r="R2301" s="49">
        <v>439.8</v>
      </c>
      <c r="S2301" s="49">
        <v>0.84440000000000004</v>
      </c>
      <c r="T2301" s="49">
        <v>327.36</v>
      </c>
      <c r="U2301" s="49" t="s">
        <v>1979</v>
      </c>
      <c r="V2301" s="49" t="s">
        <v>716</v>
      </c>
      <c r="X2301" s="49" t="s">
        <v>698</v>
      </c>
      <c r="Y2301" s="49" t="s">
        <v>699</v>
      </c>
    </row>
    <row r="2302" spans="1:25" ht="12" customHeight="1">
      <c r="A2302" s="7" t="s">
        <v>1977</v>
      </c>
      <c r="C2302" s="57" t="e">
        <f>_xlfn.XLOOKUP(F2302,truck_and_mark!B:B,truck_and_mark!A:A)</f>
        <v>#N/A</v>
      </c>
      <c r="F2302" s="32" t="s">
        <v>2768</v>
      </c>
      <c r="G2302" s="49" t="s">
        <v>698</v>
      </c>
      <c r="H2302" s="49" t="s">
        <v>699</v>
      </c>
      <c r="I2302" s="49" t="s">
        <v>700</v>
      </c>
      <c r="J2302" s="49">
        <v>1</v>
      </c>
      <c r="K2302" s="49">
        <v>240</v>
      </c>
      <c r="L2302" s="49">
        <v>240</v>
      </c>
      <c r="M2302" s="49">
        <v>242</v>
      </c>
      <c r="N2302" s="49">
        <v>5603149000</v>
      </c>
      <c r="O2302" s="49">
        <v>600</v>
      </c>
      <c r="Q2302" s="49">
        <v>768</v>
      </c>
      <c r="R2302" s="49">
        <v>439.8</v>
      </c>
      <c r="S2302" s="49">
        <v>0.84440000000000004</v>
      </c>
      <c r="T2302" s="49">
        <v>327.36</v>
      </c>
      <c r="U2302" s="49" t="s">
        <v>1979</v>
      </c>
      <c r="V2302" s="49" t="s">
        <v>716</v>
      </c>
      <c r="X2302" s="49" t="s">
        <v>698</v>
      </c>
      <c r="Y2302" s="49" t="s">
        <v>699</v>
      </c>
    </row>
    <row r="2303" spans="1:25" ht="12" customHeight="1">
      <c r="A2303" s="7" t="s">
        <v>1977</v>
      </c>
      <c r="C2303" s="57" t="e">
        <f>_xlfn.XLOOKUP(F2303,truck_and_mark!B:B,truck_and_mark!A:A)</f>
        <v>#N/A</v>
      </c>
      <c r="F2303" s="32" t="s">
        <v>2769</v>
      </c>
      <c r="G2303" s="49" t="s">
        <v>698</v>
      </c>
      <c r="H2303" s="49" t="s">
        <v>699</v>
      </c>
      <c r="I2303" s="49" t="s">
        <v>700</v>
      </c>
      <c r="J2303" s="49">
        <v>1</v>
      </c>
      <c r="K2303" s="49">
        <v>240</v>
      </c>
      <c r="L2303" s="49">
        <v>240</v>
      </c>
      <c r="M2303" s="49">
        <v>242</v>
      </c>
      <c r="N2303" s="49">
        <v>5603149000</v>
      </c>
      <c r="O2303" s="49">
        <v>600</v>
      </c>
      <c r="Q2303" s="49">
        <v>768</v>
      </c>
      <c r="R2303" s="49">
        <v>439.8</v>
      </c>
      <c r="S2303" s="49">
        <v>0.84440000000000004</v>
      </c>
      <c r="T2303" s="49">
        <v>327.36</v>
      </c>
      <c r="U2303" s="49" t="s">
        <v>1979</v>
      </c>
      <c r="V2303" s="49" t="s">
        <v>716</v>
      </c>
      <c r="X2303" s="49" t="s">
        <v>698</v>
      </c>
      <c r="Y2303" s="49" t="s">
        <v>699</v>
      </c>
    </row>
    <row r="2304" spans="1:25" ht="12" customHeight="1">
      <c r="A2304" s="7" t="s">
        <v>1977</v>
      </c>
      <c r="C2304" s="57" t="e">
        <f>_xlfn.XLOOKUP(F2304,truck_and_mark!B:B,truck_and_mark!A:A)</f>
        <v>#N/A</v>
      </c>
      <c r="F2304" s="32" t="s">
        <v>2770</v>
      </c>
      <c r="G2304" s="49" t="s">
        <v>698</v>
      </c>
      <c r="H2304" s="49" t="s">
        <v>699</v>
      </c>
      <c r="I2304" s="49" t="s">
        <v>700</v>
      </c>
      <c r="J2304" s="49">
        <v>1</v>
      </c>
      <c r="K2304" s="49">
        <v>240</v>
      </c>
      <c r="L2304" s="49">
        <v>240</v>
      </c>
      <c r="M2304" s="49">
        <v>242</v>
      </c>
      <c r="N2304" s="49">
        <v>5603149000</v>
      </c>
      <c r="O2304" s="49">
        <v>600</v>
      </c>
      <c r="Q2304" s="49">
        <v>768</v>
      </c>
      <c r="R2304" s="49">
        <v>439.8</v>
      </c>
      <c r="S2304" s="49">
        <v>0.84440000000000004</v>
      </c>
      <c r="T2304" s="49">
        <v>327.36</v>
      </c>
      <c r="U2304" s="49" t="s">
        <v>1979</v>
      </c>
      <c r="V2304" s="49" t="s">
        <v>716</v>
      </c>
      <c r="X2304" s="49" t="s">
        <v>698</v>
      </c>
      <c r="Y2304" s="49" t="s">
        <v>699</v>
      </c>
    </row>
    <row r="2305" spans="1:25" ht="12" customHeight="1">
      <c r="A2305" s="7" t="s">
        <v>1977</v>
      </c>
      <c r="C2305" s="57" t="e">
        <f>_xlfn.XLOOKUP(F2305,truck_and_mark!B:B,truck_and_mark!A:A)</f>
        <v>#N/A</v>
      </c>
      <c r="F2305" s="32" t="s">
        <v>2771</v>
      </c>
      <c r="G2305" s="49" t="s">
        <v>698</v>
      </c>
      <c r="H2305" s="49" t="s">
        <v>699</v>
      </c>
      <c r="I2305" s="49" t="s">
        <v>700</v>
      </c>
      <c r="J2305" s="49">
        <v>1</v>
      </c>
      <c r="K2305" s="49">
        <v>240</v>
      </c>
      <c r="L2305" s="49">
        <v>240</v>
      </c>
      <c r="M2305" s="49">
        <v>242</v>
      </c>
      <c r="N2305" s="49">
        <v>5603149000</v>
      </c>
      <c r="O2305" s="49">
        <v>600</v>
      </c>
      <c r="Q2305" s="49">
        <v>768</v>
      </c>
      <c r="R2305" s="49">
        <v>439.8</v>
      </c>
      <c r="S2305" s="49">
        <v>0.84440000000000004</v>
      </c>
      <c r="T2305" s="49">
        <v>327.36</v>
      </c>
      <c r="U2305" s="49" t="s">
        <v>1979</v>
      </c>
      <c r="V2305" s="49" t="s">
        <v>716</v>
      </c>
      <c r="X2305" s="49" t="s">
        <v>698</v>
      </c>
      <c r="Y2305" s="49" t="s">
        <v>699</v>
      </c>
    </row>
    <row r="2306" spans="1:25" ht="12" customHeight="1">
      <c r="A2306" s="7" t="s">
        <v>1977</v>
      </c>
      <c r="C2306" s="57" t="e">
        <f>_xlfn.XLOOKUP(F2306,truck_and_mark!B:B,truck_and_mark!A:A)</f>
        <v>#N/A</v>
      </c>
      <c r="F2306" s="32" t="s">
        <v>2772</v>
      </c>
      <c r="G2306" s="49" t="s">
        <v>698</v>
      </c>
      <c r="H2306" s="49" t="s">
        <v>699</v>
      </c>
      <c r="I2306" s="49" t="s">
        <v>700</v>
      </c>
      <c r="J2306" s="49">
        <v>1</v>
      </c>
      <c r="K2306" s="49">
        <v>240</v>
      </c>
      <c r="L2306" s="49">
        <v>240</v>
      </c>
      <c r="M2306" s="49">
        <v>242</v>
      </c>
      <c r="N2306" s="49">
        <v>5603149000</v>
      </c>
      <c r="O2306" s="49">
        <v>600</v>
      </c>
      <c r="Q2306" s="49">
        <v>768</v>
      </c>
      <c r="R2306" s="49">
        <v>439.8</v>
      </c>
      <c r="S2306" s="49">
        <v>0.84440000000000004</v>
      </c>
      <c r="T2306" s="49">
        <v>327.36</v>
      </c>
      <c r="U2306" s="49" t="s">
        <v>1979</v>
      </c>
      <c r="V2306" s="49" t="s">
        <v>716</v>
      </c>
      <c r="X2306" s="49" t="s">
        <v>698</v>
      </c>
      <c r="Y2306" s="49" t="s">
        <v>699</v>
      </c>
    </row>
    <row r="2307" spans="1:25" ht="12" customHeight="1">
      <c r="A2307" s="7" t="s">
        <v>1977</v>
      </c>
      <c r="C2307" s="57" t="e">
        <f>_xlfn.XLOOKUP(F2307,truck_and_mark!B:B,truck_and_mark!A:A)</f>
        <v>#N/A</v>
      </c>
      <c r="F2307" s="32" t="s">
        <v>2773</v>
      </c>
      <c r="G2307" s="49" t="s">
        <v>698</v>
      </c>
      <c r="H2307" s="49" t="s">
        <v>699</v>
      </c>
      <c r="I2307" s="49" t="s">
        <v>700</v>
      </c>
      <c r="J2307" s="49">
        <v>1</v>
      </c>
      <c r="K2307" s="49">
        <v>240</v>
      </c>
      <c r="L2307" s="49">
        <v>240</v>
      </c>
      <c r="M2307" s="49">
        <v>242</v>
      </c>
      <c r="N2307" s="49">
        <v>5603149000</v>
      </c>
      <c r="O2307" s="49">
        <v>600</v>
      </c>
      <c r="Q2307" s="49">
        <v>768</v>
      </c>
      <c r="R2307" s="49">
        <v>439.8</v>
      </c>
      <c r="S2307" s="49">
        <v>0.84440000000000004</v>
      </c>
      <c r="T2307" s="49">
        <v>327.36</v>
      </c>
      <c r="U2307" s="49" t="s">
        <v>1979</v>
      </c>
      <c r="V2307" s="49" t="s">
        <v>716</v>
      </c>
      <c r="X2307" s="49" t="s">
        <v>698</v>
      </c>
      <c r="Y2307" s="49" t="s">
        <v>699</v>
      </c>
    </row>
    <row r="2308" spans="1:25" ht="12" customHeight="1">
      <c r="A2308" s="7" t="s">
        <v>1977</v>
      </c>
      <c r="C2308" s="57" t="e">
        <f>_xlfn.XLOOKUP(F2308,truck_and_mark!B:B,truck_and_mark!A:A)</f>
        <v>#N/A</v>
      </c>
      <c r="F2308" s="32" t="s">
        <v>2774</v>
      </c>
      <c r="G2308" s="49" t="s">
        <v>698</v>
      </c>
      <c r="H2308" s="49" t="s">
        <v>699</v>
      </c>
      <c r="I2308" s="49" t="s">
        <v>700</v>
      </c>
      <c r="J2308" s="49">
        <v>1</v>
      </c>
      <c r="K2308" s="49">
        <v>240</v>
      </c>
      <c r="L2308" s="49">
        <v>240</v>
      </c>
      <c r="M2308" s="49">
        <v>242</v>
      </c>
      <c r="N2308" s="49">
        <v>5603149000</v>
      </c>
      <c r="O2308" s="49">
        <v>600</v>
      </c>
      <c r="Q2308" s="49">
        <v>768</v>
      </c>
      <c r="R2308" s="49">
        <v>439.8</v>
      </c>
      <c r="S2308" s="49">
        <v>0.84440000000000004</v>
      </c>
      <c r="T2308" s="49">
        <v>327.36</v>
      </c>
      <c r="U2308" s="49" t="s">
        <v>1979</v>
      </c>
      <c r="V2308" s="49" t="s">
        <v>716</v>
      </c>
      <c r="X2308" s="49" t="s">
        <v>698</v>
      </c>
      <c r="Y2308" s="49" t="s">
        <v>699</v>
      </c>
    </row>
    <row r="2309" spans="1:25" ht="12" customHeight="1">
      <c r="A2309" s="7" t="s">
        <v>1977</v>
      </c>
      <c r="C2309" s="57" t="e">
        <f>_xlfn.XLOOKUP(F2309,truck_and_mark!B:B,truck_and_mark!A:A)</f>
        <v>#N/A</v>
      </c>
      <c r="F2309" s="32" t="s">
        <v>2775</v>
      </c>
      <c r="G2309" s="49" t="s">
        <v>698</v>
      </c>
      <c r="H2309" s="49" t="s">
        <v>699</v>
      </c>
      <c r="I2309" s="49" t="s">
        <v>700</v>
      </c>
      <c r="J2309" s="49">
        <v>1</v>
      </c>
      <c r="K2309" s="49">
        <v>240</v>
      </c>
      <c r="L2309" s="49">
        <v>240</v>
      </c>
      <c r="M2309" s="49">
        <v>242</v>
      </c>
      <c r="N2309" s="49">
        <v>5603149000</v>
      </c>
      <c r="O2309" s="49">
        <v>600</v>
      </c>
      <c r="Q2309" s="49">
        <v>768</v>
      </c>
      <c r="R2309" s="49">
        <v>439.8</v>
      </c>
      <c r="S2309" s="49">
        <v>0.84440000000000004</v>
      </c>
      <c r="T2309" s="49">
        <v>327.36</v>
      </c>
      <c r="U2309" s="49" t="s">
        <v>1979</v>
      </c>
      <c r="V2309" s="49" t="s">
        <v>716</v>
      </c>
      <c r="X2309" s="49" t="s">
        <v>698</v>
      </c>
      <c r="Y2309" s="49" t="s">
        <v>699</v>
      </c>
    </row>
    <row r="2310" spans="1:25" ht="12" customHeight="1">
      <c r="A2310" s="7" t="s">
        <v>1977</v>
      </c>
      <c r="C2310" s="57" t="e">
        <f>_xlfn.XLOOKUP(F2310,truck_and_mark!B:B,truck_and_mark!A:A)</f>
        <v>#N/A</v>
      </c>
      <c r="F2310" s="32" t="s">
        <v>2776</v>
      </c>
      <c r="G2310" s="49" t="s">
        <v>698</v>
      </c>
      <c r="H2310" s="49" t="s">
        <v>699</v>
      </c>
      <c r="I2310" s="49" t="s">
        <v>700</v>
      </c>
      <c r="J2310" s="49">
        <v>1</v>
      </c>
      <c r="K2310" s="49">
        <v>240</v>
      </c>
      <c r="L2310" s="49">
        <v>240</v>
      </c>
      <c r="M2310" s="49">
        <v>242</v>
      </c>
      <c r="N2310" s="49">
        <v>5603149000</v>
      </c>
      <c r="O2310" s="49">
        <v>600</v>
      </c>
      <c r="Q2310" s="49">
        <v>768</v>
      </c>
      <c r="R2310" s="49">
        <v>439.8</v>
      </c>
      <c r="S2310" s="49">
        <v>0.84440000000000004</v>
      </c>
      <c r="T2310" s="49">
        <v>327.36</v>
      </c>
      <c r="U2310" s="49" t="s">
        <v>1979</v>
      </c>
      <c r="V2310" s="49" t="s">
        <v>716</v>
      </c>
      <c r="X2310" s="49" t="s">
        <v>698</v>
      </c>
      <c r="Y2310" s="49" t="s">
        <v>699</v>
      </c>
    </row>
    <row r="2311" spans="1:25" ht="12" customHeight="1">
      <c r="A2311" s="7" t="s">
        <v>1977</v>
      </c>
      <c r="C2311" s="57" t="e">
        <f>_xlfn.XLOOKUP(F2311,truck_and_mark!B:B,truck_and_mark!A:A)</f>
        <v>#N/A</v>
      </c>
      <c r="F2311" s="32" t="s">
        <v>2777</v>
      </c>
      <c r="G2311" s="49" t="s">
        <v>698</v>
      </c>
      <c r="H2311" s="49" t="s">
        <v>699</v>
      </c>
      <c r="I2311" s="49" t="s">
        <v>700</v>
      </c>
      <c r="J2311" s="49">
        <v>1</v>
      </c>
      <c r="K2311" s="49">
        <v>240</v>
      </c>
      <c r="L2311" s="49">
        <v>240</v>
      </c>
      <c r="M2311" s="49">
        <v>242</v>
      </c>
      <c r="N2311" s="49">
        <v>5603149000</v>
      </c>
      <c r="O2311" s="49">
        <v>600</v>
      </c>
      <c r="Q2311" s="49">
        <v>768</v>
      </c>
      <c r="R2311" s="49">
        <v>439.8</v>
      </c>
      <c r="S2311" s="49">
        <v>0.84440000000000004</v>
      </c>
      <c r="T2311" s="49">
        <v>327.36</v>
      </c>
      <c r="U2311" s="49" t="s">
        <v>1979</v>
      </c>
      <c r="V2311" s="49" t="s">
        <v>716</v>
      </c>
      <c r="X2311" s="49" t="s">
        <v>698</v>
      </c>
      <c r="Y2311" s="49" t="s">
        <v>699</v>
      </c>
    </row>
    <row r="2312" spans="1:25" ht="12" customHeight="1">
      <c r="A2312" s="7" t="s">
        <v>1977</v>
      </c>
      <c r="C2312" s="57" t="e">
        <f>_xlfn.XLOOKUP(F2312,truck_and_mark!B:B,truck_and_mark!A:A)</f>
        <v>#N/A</v>
      </c>
      <c r="F2312" s="32" t="s">
        <v>2778</v>
      </c>
      <c r="G2312" s="49" t="s">
        <v>698</v>
      </c>
      <c r="H2312" s="49" t="s">
        <v>699</v>
      </c>
      <c r="I2312" s="49" t="s">
        <v>700</v>
      </c>
      <c r="J2312" s="49">
        <v>1</v>
      </c>
      <c r="K2312" s="49">
        <v>240</v>
      </c>
      <c r="L2312" s="49">
        <v>240</v>
      </c>
      <c r="M2312" s="49">
        <v>242</v>
      </c>
      <c r="N2312" s="49">
        <v>5603149000</v>
      </c>
      <c r="O2312" s="49">
        <v>600</v>
      </c>
      <c r="Q2312" s="49">
        <v>768</v>
      </c>
      <c r="R2312" s="49">
        <v>439.8</v>
      </c>
      <c r="S2312" s="49">
        <v>0.84440000000000004</v>
      </c>
      <c r="T2312" s="49">
        <v>327.36</v>
      </c>
      <c r="U2312" s="49" t="s">
        <v>1979</v>
      </c>
      <c r="V2312" s="49" t="s">
        <v>716</v>
      </c>
      <c r="X2312" s="49" t="s">
        <v>698</v>
      </c>
      <c r="Y2312" s="49" t="s">
        <v>699</v>
      </c>
    </row>
    <row r="2313" spans="1:25" ht="12" customHeight="1">
      <c r="A2313" s="7" t="s">
        <v>1977</v>
      </c>
      <c r="C2313" s="57" t="e">
        <f>_xlfn.XLOOKUP(F2313,truck_and_mark!B:B,truck_and_mark!A:A)</f>
        <v>#N/A</v>
      </c>
      <c r="F2313" s="32" t="s">
        <v>2779</v>
      </c>
      <c r="G2313" s="49" t="s">
        <v>698</v>
      </c>
      <c r="H2313" s="49" t="s">
        <v>699</v>
      </c>
      <c r="I2313" s="49" t="s">
        <v>700</v>
      </c>
      <c r="J2313" s="49">
        <v>1</v>
      </c>
      <c r="K2313" s="49">
        <v>240</v>
      </c>
      <c r="L2313" s="49">
        <v>240</v>
      </c>
      <c r="M2313" s="49">
        <v>242</v>
      </c>
      <c r="N2313" s="49">
        <v>5603149000</v>
      </c>
      <c r="O2313" s="49">
        <v>600</v>
      </c>
      <c r="Q2313" s="49">
        <v>768</v>
      </c>
      <c r="R2313" s="49">
        <v>439.8</v>
      </c>
      <c r="S2313" s="49">
        <v>0.84440000000000004</v>
      </c>
      <c r="T2313" s="49">
        <v>327.36</v>
      </c>
      <c r="U2313" s="49" t="s">
        <v>1979</v>
      </c>
      <c r="V2313" s="49" t="s">
        <v>716</v>
      </c>
      <c r="X2313" s="49" t="s">
        <v>698</v>
      </c>
      <c r="Y2313" s="49" t="s">
        <v>699</v>
      </c>
    </row>
    <row r="2314" spans="1:25" ht="12" customHeight="1">
      <c r="A2314" s="7" t="s">
        <v>1977</v>
      </c>
      <c r="C2314" s="57" t="e">
        <f>_xlfn.XLOOKUP(F2314,truck_and_mark!B:B,truck_and_mark!A:A)</f>
        <v>#N/A</v>
      </c>
      <c r="F2314" s="32" t="s">
        <v>2780</v>
      </c>
      <c r="G2314" s="49" t="s">
        <v>698</v>
      </c>
      <c r="H2314" s="49" t="s">
        <v>699</v>
      </c>
      <c r="I2314" s="49" t="s">
        <v>700</v>
      </c>
      <c r="J2314" s="49">
        <v>1</v>
      </c>
      <c r="K2314" s="49">
        <v>240</v>
      </c>
      <c r="L2314" s="49">
        <v>240</v>
      </c>
      <c r="M2314" s="49">
        <v>242</v>
      </c>
      <c r="N2314" s="49">
        <v>5603149000</v>
      </c>
      <c r="O2314" s="49">
        <v>600</v>
      </c>
      <c r="Q2314" s="49">
        <v>768</v>
      </c>
      <c r="R2314" s="49">
        <v>439.8</v>
      </c>
      <c r="S2314" s="49">
        <v>0.84440000000000004</v>
      </c>
      <c r="T2314" s="49">
        <v>327.36</v>
      </c>
      <c r="U2314" s="49" t="s">
        <v>1979</v>
      </c>
      <c r="V2314" s="49" t="s">
        <v>716</v>
      </c>
      <c r="X2314" s="49" t="s">
        <v>698</v>
      </c>
      <c r="Y2314" s="49" t="s">
        <v>699</v>
      </c>
    </row>
    <row r="2315" spans="1:25" ht="12" customHeight="1">
      <c r="A2315" s="7" t="s">
        <v>1977</v>
      </c>
      <c r="C2315" s="57" t="e">
        <f>_xlfn.XLOOKUP(F2315,truck_and_mark!B:B,truck_and_mark!A:A)</f>
        <v>#N/A</v>
      </c>
      <c r="F2315" s="32" t="s">
        <v>2781</v>
      </c>
      <c r="G2315" s="49" t="s">
        <v>698</v>
      </c>
      <c r="H2315" s="49" t="s">
        <v>699</v>
      </c>
      <c r="I2315" s="49" t="s">
        <v>700</v>
      </c>
      <c r="J2315" s="49">
        <v>1</v>
      </c>
      <c r="K2315" s="49">
        <v>240</v>
      </c>
      <c r="L2315" s="49">
        <v>240</v>
      </c>
      <c r="M2315" s="49">
        <v>242</v>
      </c>
      <c r="N2315" s="49">
        <v>5603149000</v>
      </c>
      <c r="O2315" s="49">
        <v>600</v>
      </c>
      <c r="Q2315" s="49">
        <v>768</v>
      </c>
      <c r="R2315" s="49">
        <v>439.8</v>
      </c>
      <c r="S2315" s="49">
        <v>0.84440000000000004</v>
      </c>
      <c r="T2315" s="49">
        <v>327.36</v>
      </c>
      <c r="U2315" s="49" t="s">
        <v>1979</v>
      </c>
      <c r="V2315" s="49" t="s">
        <v>716</v>
      </c>
      <c r="X2315" s="49" t="s">
        <v>698</v>
      </c>
      <c r="Y2315" s="49" t="s">
        <v>699</v>
      </c>
    </row>
    <row r="2316" spans="1:25" ht="12" customHeight="1">
      <c r="A2316" s="7" t="s">
        <v>1977</v>
      </c>
      <c r="C2316" s="57" t="e">
        <f>_xlfn.XLOOKUP(F2316,truck_and_mark!B:B,truck_and_mark!A:A)</f>
        <v>#N/A</v>
      </c>
      <c r="F2316" s="32" t="s">
        <v>2782</v>
      </c>
      <c r="G2316" s="49" t="s">
        <v>698</v>
      </c>
      <c r="H2316" s="49" t="s">
        <v>699</v>
      </c>
      <c r="I2316" s="49" t="s">
        <v>700</v>
      </c>
      <c r="J2316" s="49">
        <v>1</v>
      </c>
      <c r="K2316" s="49">
        <v>240</v>
      </c>
      <c r="L2316" s="49">
        <v>240</v>
      </c>
      <c r="M2316" s="49">
        <v>242</v>
      </c>
      <c r="N2316" s="49">
        <v>5603149000</v>
      </c>
      <c r="O2316" s="49">
        <v>600</v>
      </c>
      <c r="Q2316" s="49">
        <v>768</v>
      </c>
      <c r="R2316" s="49">
        <v>439.8</v>
      </c>
      <c r="S2316" s="49">
        <v>0.84440000000000004</v>
      </c>
      <c r="T2316" s="49">
        <v>327.36</v>
      </c>
      <c r="U2316" s="49" t="s">
        <v>1979</v>
      </c>
      <c r="V2316" s="49" t="s">
        <v>716</v>
      </c>
      <c r="X2316" s="49" t="s">
        <v>698</v>
      </c>
      <c r="Y2316" s="49" t="s">
        <v>699</v>
      </c>
    </row>
    <row r="2317" spans="1:25" ht="12" customHeight="1">
      <c r="A2317" s="7" t="s">
        <v>1977</v>
      </c>
      <c r="C2317" s="57" t="e">
        <f>_xlfn.XLOOKUP(F2317,truck_and_mark!B:B,truck_and_mark!A:A)</f>
        <v>#N/A</v>
      </c>
      <c r="F2317" s="32" t="s">
        <v>2783</v>
      </c>
      <c r="G2317" s="49" t="s">
        <v>698</v>
      </c>
      <c r="H2317" s="49" t="s">
        <v>699</v>
      </c>
      <c r="I2317" s="49" t="s">
        <v>700</v>
      </c>
      <c r="J2317" s="49">
        <v>1</v>
      </c>
      <c r="K2317" s="49">
        <v>240</v>
      </c>
      <c r="L2317" s="49">
        <v>240</v>
      </c>
      <c r="M2317" s="49">
        <v>242</v>
      </c>
      <c r="N2317" s="49">
        <v>5603149000</v>
      </c>
      <c r="O2317" s="49">
        <v>600</v>
      </c>
      <c r="Q2317" s="49">
        <v>768</v>
      </c>
      <c r="R2317" s="49">
        <v>439.8</v>
      </c>
      <c r="S2317" s="49">
        <v>0.84440000000000004</v>
      </c>
      <c r="T2317" s="49">
        <v>327.36</v>
      </c>
      <c r="U2317" s="49" t="s">
        <v>1979</v>
      </c>
      <c r="V2317" s="49" t="s">
        <v>716</v>
      </c>
      <c r="X2317" s="49" t="s">
        <v>698</v>
      </c>
      <c r="Y2317" s="49" t="s">
        <v>699</v>
      </c>
    </row>
    <row r="2318" spans="1:25" ht="12" customHeight="1">
      <c r="A2318" s="7" t="s">
        <v>1977</v>
      </c>
      <c r="C2318" s="57" t="e">
        <f>_xlfn.XLOOKUP(F2318,truck_and_mark!B:B,truck_and_mark!A:A)</f>
        <v>#N/A</v>
      </c>
      <c r="F2318" s="32" t="s">
        <v>2784</v>
      </c>
      <c r="G2318" s="49" t="s">
        <v>698</v>
      </c>
      <c r="H2318" s="49" t="s">
        <v>699</v>
      </c>
      <c r="I2318" s="49" t="s">
        <v>700</v>
      </c>
      <c r="J2318" s="49">
        <v>1</v>
      </c>
      <c r="K2318" s="49">
        <v>240</v>
      </c>
      <c r="L2318" s="49">
        <v>240</v>
      </c>
      <c r="M2318" s="49">
        <v>242</v>
      </c>
      <c r="N2318" s="49">
        <v>5603149000</v>
      </c>
      <c r="O2318" s="49">
        <v>600</v>
      </c>
      <c r="Q2318" s="49">
        <v>768</v>
      </c>
      <c r="R2318" s="49">
        <v>439.8</v>
      </c>
      <c r="S2318" s="49">
        <v>0.84440000000000004</v>
      </c>
      <c r="T2318" s="49">
        <v>327.36</v>
      </c>
      <c r="U2318" s="49" t="s">
        <v>1979</v>
      </c>
      <c r="V2318" s="49" t="s">
        <v>716</v>
      </c>
      <c r="X2318" s="49" t="s">
        <v>698</v>
      </c>
      <c r="Y2318" s="49" t="s">
        <v>699</v>
      </c>
    </row>
    <row r="2319" spans="1:25" ht="12" customHeight="1">
      <c r="A2319" s="7" t="s">
        <v>1977</v>
      </c>
      <c r="C2319" s="57" t="e">
        <f>_xlfn.XLOOKUP(F2319,truck_and_mark!B:B,truck_and_mark!A:A)</f>
        <v>#N/A</v>
      </c>
      <c r="F2319" s="32" t="s">
        <v>2785</v>
      </c>
      <c r="G2319" s="49" t="s">
        <v>698</v>
      </c>
      <c r="H2319" s="49" t="s">
        <v>699</v>
      </c>
      <c r="I2319" s="49" t="s">
        <v>700</v>
      </c>
      <c r="J2319" s="49">
        <v>1</v>
      </c>
      <c r="K2319" s="49">
        <v>240</v>
      </c>
      <c r="L2319" s="49">
        <v>240</v>
      </c>
      <c r="M2319" s="49">
        <v>242</v>
      </c>
      <c r="N2319" s="49">
        <v>5603149000</v>
      </c>
      <c r="O2319" s="49">
        <v>600</v>
      </c>
      <c r="Q2319" s="49">
        <v>768</v>
      </c>
      <c r="R2319" s="49">
        <v>439.8</v>
      </c>
      <c r="S2319" s="49">
        <v>0.84440000000000004</v>
      </c>
      <c r="T2319" s="49">
        <v>327.36</v>
      </c>
      <c r="U2319" s="49" t="s">
        <v>1979</v>
      </c>
      <c r="V2319" s="49" t="s">
        <v>716</v>
      </c>
      <c r="X2319" s="49" t="s">
        <v>698</v>
      </c>
      <c r="Y2319" s="49" t="s">
        <v>699</v>
      </c>
    </row>
    <row r="2320" spans="1:25" ht="12" customHeight="1">
      <c r="A2320" s="7" t="s">
        <v>1977</v>
      </c>
      <c r="C2320" s="57" t="e">
        <f>_xlfn.XLOOKUP(F2320,truck_and_mark!B:B,truck_and_mark!A:A)</f>
        <v>#N/A</v>
      </c>
      <c r="F2320" s="32" t="s">
        <v>2786</v>
      </c>
      <c r="G2320" s="49" t="s">
        <v>698</v>
      </c>
      <c r="H2320" s="49" t="s">
        <v>699</v>
      </c>
      <c r="I2320" s="49" t="s">
        <v>700</v>
      </c>
      <c r="J2320" s="49">
        <v>1</v>
      </c>
      <c r="K2320" s="49">
        <v>240</v>
      </c>
      <c r="L2320" s="49">
        <v>240</v>
      </c>
      <c r="M2320" s="49">
        <v>242</v>
      </c>
      <c r="N2320" s="49">
        <v>5603149000</v>
      </c>
      <c r="O2320" s="49">
        <v>600</v>
      </c>
      <c r="Q2320" s="49">
        <v>768</v>
      </c>
      <c r="R2320" s="49">
        <v>439.8</v>
      </c>
      <c r="S2320" s="49">
        <v>0.84440000000000004</v>
      </c>
      <c r="T2320" s="49">
        <v>327.36</v>
      </c>
      <c r="U2320" s="49" t="s">
        <v>1979</v>
      </c>
      <c r="V2320" s="49" t="s">
        <v>716</v>
      </c>
      <c r="X2320" s="49" t="s">
        <v>698</v>
      </c>
      <c r="Y2320" s="49" t="s">
        <v>699</v>
      </c>
    </row>
    <row r="2321" spans="1:25" ht="12" customHeight="1">
      <c r="A2321" s="7" t="s">
        <v>1977</v>
      </c>
      <c r="C2321" s="57" t="e">
        <f>_xlfn.XLOOKUP(F2321,truck_and_mark!B:B,truck_and_mark!A:A)</f>
        <v>#N/A</v>
      </c>
      <c r="F2321" s="32" t="s">
        <v>2787</v>
      </c>
      <c r="G2321" s="49" t="s">
        <v>698</v>
      </c>
      <c r="H2321" s="49" t="s">
        <v>699</v>
      </c>
      <c r="I2321" s="49" t="s">
        <v>700</v>
      </c>
      <c r="J2321" s="49">
        <v>1</v>
      </c>
      <c r="K2321" s="49">
        <v>240</v>
      </c>
      <c r="L2321" s="49">
        <v>240</v>
      </c>
      <c r="M2321" s="49">
        <v>242</v>
      </c>
      <c r="N2321" s="49">
        <v>5603149000</v>
      </c>
      <c r="O2321" s="49">
        <v>600</v>
      </c>
      <c r="Q2321" s="49">
        <v>768</v>
      </c>
      <c r="R2321" s="49">
        <v>439.8</v>
      </c>
      <c r="S2321" s="49">
        <v>0.84440000000000004</v>
      </c>
      <c r="T2321" s="49">
        <v>327.36</v>
      </c>
      <c r="U2321" s="49" t="s">
        <v>1979</v>
      </c>
      <c r="V2321" s="49" t="s">
        <v>716</v>
      </c>
      <c r="X2321" s="49" t="s">
        <v>698</v>
      </c>
      <c r="Y2321" s="49" t="s">
        <v>699</v>
      </c>
    </row>
    <row r="2322" spans="1:25" ht="12" customHeight="1">
      <c r="A2322" s="7" t="s">
        <v>1977</v>
      </c>
      <c r="C2322" s="57" t="e">
        <f>_xlfn.XLOOKUP(F2322,truck_and_mark!B:B,truck_and_mark!A:A)</f>
        <v>#N/A</v>
      </c>
      <c r="F2322" s="32" t="s">
        <v>2788</v>
      </c>
      <c r="G2322" s="49" t="s">
        <v>698</v>
      </c>
      <c r="H2322" s="49" t="s">
        <v>699</v>
      </c>
      <c r="I2322" s="49" t="s">
        <v>700</v>
      </c>
      <c r="J2322" s="49">
        <v>1</v>
      </c>
      <c r="K2322" s="49">
        <v>240</v>
      </c>
      <c r="L2322" s="49">
        <v>240</v>
      </c>
      <c r="M2322" s="49">
        <v>242</v>
      </c>
      <c r="N2322" s="49">
        <v>5603149000</v>
      </c>
      <c r="O2322" s="49">
        <v>600</v>
      </c>
      <c r="Q2322" s="49">
        <v>768</v>
      </c>
      <c r="R2322" s="49">
        <v>439.8</v>
      </c>
      <c r="S2322" s="49">
        <v>0.84440000000000004</v>
      </c>
      <c r="T2322" s="49">
        <v>327.36</v>
      </c>
      <c r="U2322" s="49" t="s">
        <v>1979</v>
      </c>
      <c r="V2322" s="49" t="s">
        <v>716</v>
      </c>
      <c r="X2322" s="49" t="s">
        <v>698</v>
      </c>
      <c r="Y2322" s="49" t="s">
        <v>699</v>
      </c>
    </row>
    <row r="2323" spans="1:25" ht="12" customHeight="1">
      <c r="A2323" s="7" t="s">
        <v>1977</v>
      </c>
      <c r="C2323" s="57" t="e">
        <f>_xlfn.XLOOKUP(F2323,truck_and_mark!B:B,truck_and_mark!A:A)</f>
        <v>#N/A</v>
      </c>
      <c r="F2323" s="32" t="s">
        <v>2789</v>
      </c>
      <c r="G2323" s="49" t="s">
        <v>698</v>
      </c>
      <c r="H2323" s="49" t="s">
        <v>699</v>
      </c>
      <c r="I2323" s="49" t="s">
        <v>700</v>
      </c>
      <c r="J2323" s="49">
        <v>1</v>
      </c>
      <c r="K2323" s="49">
        <v>240</v>
      </c>
      <c r="L2323" s="49">
        <v>240</v>
      </c>
      <c r="M2323" s="49">
        <v>242</v>
      </c>
      <c r="N2323" s="49">
        <v>5603149000</v>
      </c>
      <c r="O2323" s="49">
        <v>600</v>
      </c>
      <c r="Q2323" s="49">
        <v>768</v>
      </c>
      <c r="R2323" s="49">
        <v>439.8</v>
      </c>
      <c r="S2323" s="49">
        <v>0.84440000000000004</v>
      </c>
      <c r="T2323" s="49">
        <v>327.36</v>
      </c>
      <c r="U2323" s="49" t="s">
        <v>1979</v>
      </c>
      <c r="V2323" s="49" t="s">
        <v>716</v>
      </c>
      <c r="X2323" s="49" t="s">
        <v>698</v>
      </c>
      <c r="Y2323" s="49" t="s">
        <v>699</v>
      </c>
    </row>
    <row r="2324" spans="1:25" ht="12" customHeight="1">
      <c r="A2324" s="7" t="s">
        <v>1977</v>
      </c>
      <c r="C2324" s="57" t="e">
        <f>_xlfn.XLOOKUP(F2324,truck_and_mark!B:B,truck_and_mark!A:A)</f>
        <v>#N/A</v>
      </c>
      <c r="F2324" s="32" t="s">
        <v>2790</v>
      </c>
      <c r="G2324" s="49" t="s">
        <v>698</v>
      </c>
      <c r="H2324" s="49" t="s">
        <v>699</v>
      </c>
      <c r="I2324" s="49" t="s">
        <v>700</v>
      </c>
      <c r="J2324" s="49">
        <v>1</v>
      </c>
      <c r="K2324" s="49">
        <v>240</v>
      </c>
      <c r="L2324" s="49">
        <v>240</v>
      </c>
      <c r="M2324" s="49">
        <v>242</v>
      </c>
      <c r="N2324" s="49">
        <v>5603149000</v>
      </c>
      <c r="O2324" s="49">
        <v>600</v>
      </c>
      <c r="Q2324" s="49">
        <v>768</v>
      </c>
      <c r="R2324" s="49">
        <v>439.8</v>
      </c>
      <c r="S2324" s="49">
        <v>0.84440000000000004</v>
      </c>
      <c r="T2324" s="49">
        <v>327.36</v>
      </c>
      <c r="U2324" s="49" t="s">
        <v>1979</v>
      </c>
      <c r="V2324" s="49" t="s">
        <v>716</v>
      </c>
      <c r="X2324" s="49" t="s">
        <v>698</v>
      </c>
      <c r="Y2324" s="49" t="s">
        <v>699</v>
      </c>
    </row>
    <row r="2325" spans="1:25" ht="12" customHeight="1">
      <c r="A2325" s="7" t="s">
        <v>1977</v>
      </c>
      <c r="C2325" s="57" t="e">
        <f>_xlfn.XLOOKUP(F2325,truck_and_mark!B:B,truck_and_mark!A:A)</f>
        <v>#N/A</v>
      </c>
      <c r="F2325" s="32" t="s">
        <v>2791</v>
      </c>
      <c r="G2325" s="49" t="s">
        <v>698</v>
      </c>
      <c r="H2325" s="49" t="s">
        <v>699</v>
      </c>
      <c r="I2325" s="49" t="s">
        <v>700</v>
      </c>
      <c r="J2325" s="49">
        <v>1</v>
      </c>
      <c r="K2325" s="49">
        <v>240</v>
      </c>
      <c r="L2325" s="49">
        <v>240</v>
      </c>
      <c r="M2325" s="49">
        <v>242</v>
      </c>
      <c r="N2325" s="49">
        <v>5603149000</v>
      </c>
      <c r="O2325" s="49">
        <v>600</v>
      </c>
      <c r="Q2325" s="49">
        <v>768</v>
      </c>
      <c r="R2325" s="49">
        <v>439.8</v>
      </c>
      <c r="S2325" s="49">
        <v>0.84440000000000004</v>
      </c>
      <c r="T2325" s="49">
        <v>327.36</v>
      </c>
      <c r="U2325" s="49" t="s">
        <v>1979</v>
      </c>
      <c r="V2325" s="49" t="s">
        <v>716</v>
      </c>
      <c r="X2325" s="49" t="s">
        <v>698</v>
      </c>
      <c r="Y2325" s="49" t="s">
        <v>699</v>
      </c>
    </row>
    <row r="2326" spans="1:25" ht="12" customHeight="1">
      <c r="A2326" s="7" t="s">
        <v>1977</v>
      </c>
      <c r="C2326" s="57" t="e">
        <f>_xlfn.XLOOKUP(F2326,truck_and_mark!B:B,truck_and_mark!A:A)</f>
        <v>#N/A</v>
      </c>
      <c r="F2326" s="32" t="s">
        <v>2792</v>
      </c>
      <c r="G2326" s="49" t="s">
        <v>698</v>
      </c>
      <c r="H2326" s="49" t="s">
        <v>699</v>
      </c>
      <c r="I2326" s="49" t="s">
        <v>700</v>
      </c>
      <c r="J2326" s="49">
        <v>1</v>
      </c>
      <c r="K2326" s="49">
        <v>240</v>
      </c>
      <c r="L2326" s="49">
        <v>240</v>
      </c>
      <c r="M2326" s="49">
        <v>242</v>
      </c>
      <c r="N2326" s="49">
        <v>5603149000</v>
      </c>
      <c r="O2326" s="49">
        <v>600</v>
      </c>
      <c r="Q2326" s="49">
        <v>768</v>
      </c>
      <c r="R2326" s="49">
        <v>439.8</v>
      </c>
      <c r="S2326" s="49">
        <v>0.84440000000000004</v>
      </c>
      <c r="T2326" s="49">
        <v>327.36</v>
      </c>
      <c r="U2326" s="49" t="s">
        <v>1979</v>
      </c>
      <c r="V2326" s="49" t="s">
        <v>716</v>
      </c>
      <c r="X2326" s="49" t="s">
        <v>698</v>
      </c>
      <c r="Y2326" s="49" t="s">
        <v>699</v>
      </c>
    </row>
    <row r="2327" spans="1:25" ht="12" customHeight="1">
      <c r="A2327" s="7" t="s">
        <v>1977</v>
      </c>
      <c r="C2327" s="57" t="e">
        <f>_xlfn.XLOOKUP(F2327,truck_and_mark!B:B,truck_and_mark!A:A)</f>
        <v>#N/A</v>
      </c>
      <c r="F2327" s="32" t="s">
        <v>2793</v>
      </c>
      <c r="G2327" s="49" t="s">
        <v>698</v>
      </c>
      <c r="H2327" s="49" t="s">
        <v>699</v>
      </c>
      <c r="I2327" s="49" t="s">
        <v>700</v>
      </c>
      <c r="J2327" s="49">
        <v>1</v>
      </c>
      <c r="K2327" s="49">
        <v>240</v>
      </c>
      <c r="L2327" s="49">
        <v>240</v>
      </c>
      <c r="M2327" s="49">
        <v>242</v>
      </c>
      <c r="N2327" s="49">
        <v>5603149000</v>
      </c>
      <c r="O2327" s="49">
        <v>600</v>
      </c>
      <c r="Q2327" s="49">
        <v>768</v>
      </c>
      <c r="R2327" s="49">
        <v>439.8</v>
      </c>
      <c r="S2327" s="49">
        <v>0.84440000000000004</v>
      </c>
      <c r="T2327" s="49">
        <v>327.36</v>
      </c>
      <c r="U2327" s="49" t="s">
        <v>1979</v>
      </c>
      <c r="V2327" s="49" t="s">
        <v>716</v>
      </c>
      <c r="X2327" s="49" t="s">
        <v>698</v>
      </c>
      <c r="Y2327" s="49" t="s">
        <v>699</v>
      </c>
    </row>
    <row r="2328" spans="1:25" ht="12" customHeight="1">
      <c r="A2328" s="7" t="s">
        <v>1977</v>
      </c>
      <c r="C2328" s="57" t="e">
        <f>_xlfn.XLOOKUP(F2328,truck_and_mark!B:B,truck_and_mark!A:A)</f>
        <v>#N/A</v>
      </c>
      <c r="F2328" s="32" t="s">
        <v>2794</v>
      </c>
      <c r="G2328" s="49" t="s">
        <v>698</v>
      </c>
      <c r="H2328" s="49" t="s">
        <v>699</v>
      </c>
      <c r="I2328" s="49" t="s">
        <v>700</v>
      </c>
      <c r="J2328" s="49">
        <v>1</v>
      </c>
      <c r="K2328" s="49">
        <v>240</v>
      </c>
      <c r="L2328" s="49">
        <v>240</v>
      </c>
      <c r="M2328" s="49">
        <v>242</v>
      </c>
      <c r="N2328" s="49">
        <v>5603149000</v>
      </c>
      <c r="O2328" s="49">
        <v>600</v>
      </c>
      <c r="Q2328" s="49">
        <v>768</v>
      </c>
      <c r="R2328" s="49">
        <v>439.8</v>
      </c>
      <c r="S2328" s="49">
        <v>0.84440000000000004</v>
      </c>
      <c r="T2328" s="49">
        <v>327.36</v>
      </c>
      <c r="U2328" s="49" t="s">
        <v>1979</v>
      </c>
      <c r="V2328" s="49" t="s">
        <v>716</v>
      </c>
      <c r="X2328" s="49" t="s">
        <v>698</v>
      </c>
      <c r="Y2328" s="49" t="s">
        <v>699</v>
      </c>
    </row>
    <row r="2329" spans="1:25" ht="12" customHeight="1">
      <c r="A2329" s="7" t="s">
        <v>1977</v>
      </c>
      <c r="C2329" s="57" t="e">
        <f>_xlfn.XLOOKUP(F2329,truck_and_mark!B:B,truck_and_mark!A:A)</f>
        <v>#N/A</v>
      </c>
      <c r="F2329" s="32" t="s">
        <v>2795</v>
      </c>
      <c r="G2329" s="49" t="s">
        <v>698</v>
      </c>
      <c r="H2329" s="49" t="s">
        <v>699</v>
      </c>
      <c r="I2329" s="49" t="s">
        <v>700</v>
      </c>
      <c r="J2329" s="49">
        <v>1</v>
      </c>
      <c r="K2329" s="49">
        <v>240</v>
      </c>
      <c r="L2329" s="49">
        <v>240</v>
      </c>
      <c r="M2329" s="49">
        <v>242</v>
      </c>
      <c r="N2329" s="49">
        <v>5603149000</v>
      </c>
      <c r="O2329" s="49">
        <v>600</v>
      </c>
      <c r="Q2329" s="49">
        <v>768</v>
      </c>
      <c r="R2329" s="49">
        <v>439.8</v>
      </c>
      <c r="S2329" s="49">
        <v>0.84440000000000004</v>
      </c>
      <c r="T2329" s="49">
        <v>327.36</v>
      </c>
      <c r="U2329" s="49" t="s">
        <v>1979</v>
      </c>
      <c r="V2329" s="49" t="s">
        <v>716</v>
      </c>
      <c r="X2329" s="49" t="s">
        <v>698</v>
      </c>
      <c r="Y2329" s="49" t="s">
        <v>699</v>
      </c>
    </row>
    <row r="2330" spans="1:25" ht="12" customHeight="1">
      <c r="A2330" s="7" t="s">
        <v>1977</v>
      </c>
      <c r="C2330" s="57" t="e">
        <f>_xlfn.XLOOKUP(F2330,truck_and_mark!B:B,truck_and_mark!A:A)</f>
        <v>#N/A</v>
      </c>
      <c r="F2330" s="32" t="s">
        <v>2796</v>
      </c>
      <c r="G2330" s="49" t="s">
        <v>698</v>
      </c>
      <c r="H2330" s="49" t="s">
        <v>699</v>
      </c>
      <c r="I2330" s="49" t="s">
        <v>700</v>
      </c>
      <c r="J2330" s="49">
        <v>1</v>
      </c>
      <c r="K2330" s="49">
        <v>240</v>
      </c>
      <c r="L2330" s="49">
        <v>240</v>
      </c>
      <c r="M2330" s="49">
        <v>242</v>
      </c>
      <c r="N2330" s="49">
        <v>5603149000</v>
      </c>
      <c r="O2330" s="49">
        <v>600</v>
      </c>
      <c r="Q2330" s="49">
        <v>768</v>
      </c>
      <c r="R2330" s="49">
        <v>439.8</v>
      </c>
      <c r="S2330" s="49">
        <v>0.84440000000000004</v>
      </c>
      <c r="T2330" s="49">
        <v>327.36</v>
      </c>
      <c r="U2330" s="49" t="s">
        <v>1979</v>
      </c>
      <c r="V2330" s="49" t="s">
        <v>716</v>
      </c>
      <c r="X2330" s="49" t="s">
        <v>698</v>
      </c>
      <c r="Y2330" s="49" t="s">
        <v>699</v>
      </c>
    </row>
    <row r="2331" spans="1:25" ht="12" customHeight="1">
      <c r="A2331" s="7" t="s">
        <v>1977</v>
      </c>
      <c r="C2331" s="57" t="e">
        <f>_xlfn.XLOOKUP(F2331,truck_and_mark!B:B,truck_and_mark!A:A)</f>
        <v>#N/A</v>
      </c>
      <c r="F2331" s="32" t="s">
        <v>2797</v>
      </c>
      <c r="G2331" s="49" t="s">
        <v>698</v>
      </c>
      <c r="H2331" s="49" t="s">
        <v>699</v>
      </c>
      <c r="I2331" s="49" t="s">
        <v>700</v>
      </c>
      <c r="J2331" s="49">
        <v>1</v>
      </c>
      <c r="K2331" s="49">
        <v>240</v>
      </c>
      <c r="L2331" s="49">
        <v>240</v>
      </c>
      <c r="M2331" s="49">
        <v>242</v>
      </c>
      <c r="N2331" s="49">
        <v>5603149000</v>
      </c>
      <c r="O2331" s="49">
        <v>600</v>
      </c>
      <c r="Q2331" s="49">
        <v>768</v>
      </c>
      <c r="R2331" s="49">
        <v>439.8</v>
      </c>
      <c r="S2331" s="49">
        <v>0.84440000000000004</v>
      </c>
      <c r="T2331" s="49">
        <v>327.36</v>
      </c>
      <c r="U2331" s="49" t="s">
        <v>1979</v>
      </c>
      <c r="V2331" s="49" t="s">
        <v>716</v>
      </c>
      <c r="X2331" s="49" t="s">
        <v>698</v>
      </c>
      <c r="Y2331" s="49" t="s">
        <v>699</v>
      </c>
    </row>
    <row r="2332" spans="1:25" ht="12" customHeight="1">
      <c r="A2332" s="7" t="s">
        <v>1977</v>
      </c>
      <c r="C2332" s="57" t="e">
        <f>_xlfn.XLOOKUP(F2332,truck_and_mark!B:B,truck_and_mark!A:A)</f>
        <v>#N/A</v>
      </c>
      <c r="F2332" s="32" t="s">
        <v>2798</v>
      </c>
      <c r="G2332" s="49" t="s">
        <v>698</v>
      </c>
      <c r="H2332" s="49" t="s">
        <v>699</v>
      </c>
      <c r="I2332" s="49" t="s">
        <v>700</v>
      </c>
      <c r="J2332" s="49">
        <v>1</v>
      </c>
      <c r="K2332" s="49">
        <v>240</v>
      </c>
      <c r="L2332" s="49">
        <v>240</v>
      </c>
      <c r="M2332" s="49">
        <v>242</v>
      </c>
      <c r="N2332" s="49">
        <v>5603149000</v>
      </c>
      <c r="O2332" s="49">
        <v>600</v>
      </c>
      <c r="Q2332" s="49">
        <v>768</v>
      </c>
      <c r="R2332" s="49">
        <v>439.8</v>
      </c>
      <c r="S2332" s="49">
        <v>0.84440000000000004</v>
      </c>
      <c r="T2332" s="49">
        <v>327.36</v>
      </c>
      <c r="U2332" s="49" t="s">
        <v>1979</v>
      </c>
      <c r="V2332" s="49" t="s">
        <v>716</v>
      </c>
      <c r="X2332" s="49" t="s">
        <v>698</v>
      </c>
      <c r="Y2332" s="49" t="s">
        <v>699</v>
      </c>
    </row>
    <row r="2333" spans="1:25" ht="12" customHeight="1">
      <c r="A2333" s="7" t="s">
        <v>1977</v>
      </c>
      <c r="C2333" s="57" t="e">
        <f>_xlfn.XLOOKUP(F2333,truck_and_mark!B:B,truck_and_mark!A:A)</f>
        <v>#N/A</v>
      </c>
      <c r="F2333" s="32" t="s">
        <v>2799</v>
      </c>
      <c r="G2333" s="49" t="s">
        <v>698</v>
      </c>
      <c r="H2333" s="49" t="s">
        <v>699</v>
      </c>
      <c r="I2333" s="49" t="s">
        <v>700</v>
      </c>
      <c r="J2333" s="49">
        <v>1</v>
      </c>
      <c r="K2333" s="49">
        <v>240</v>
      </c>
      <c r="L2333" s="49">
        <v>240</v>
      </c>
      <c r="M2333" s="49">
        <v>242</v>
      </c>
      <c r="N2333" s="49">
        <v>5603149000</v>
      </c>
      <c r="O2333" s="49">
        <v>600</v>
      </c>
      <c r="Q2333" s="49">
        <v>768</v>
      </c>
      <c r="R2333" s="49">
        <v>439.8</v>
      </c>
      <c r="S2333" s="49">
        <v>0.84440000000000004</v>
      </c>
      <c r="T2333" s="49">
        <v>327.36</v>
      </c>
      <c r="U2333" s="49" t="s">
        <v>1979</v>
      </c>
      <c r="V2333" s="49" t="s">
        <v>716</v>
      </c>
      <c r="X2333" s="49" t="s">
        <v>698</v>
      </c>
      <c r="Y2333" s="49" t="s">
        <v>699</v>
      </c>
    </row>
    <row r="2334" spans="1:25" ht="12" customHeight="1">
      <c r="A2334" s="7" t="s">
        <v>1977</v>
      </c>
      <c r="C2334" s="57" t="e">
        <f>_xlfn.XLOOKUP(F2334,truck_and_mark!B:B,truck_and_mark!A:A)</f>
        <v>#N/A</v>
      </c>
      <c r="F2334" s="32" t="s">
        <v>2800</v>
      </c>
      <c r="G2334" s="49" t="s">
        <v>698</v>
      </c>
      <c r="H2334" s="49" t="s">
        <v>699</v>
      </c>
      <c r="I2334" s="49" t="s">
        <v>700</v>
      </c>
      <c r="J2334" s="49">
        <v>1</v>
      </c>
      <c r="K2334" s="49">
        <v>240</v>
      </c>
      <c r="L2334" s="49">
        <v>240</v>
      </c>
      <c r="M2334" s="49">
        <v>242</v>
      </c>
      <c r="N2334" s="49">
        <v>5603149000</v>
      </c>
      <c r="O2334" s="49">
        <v>600</v>
      </c>
      <c r="Q2334" s="49">
        <v>768</v>
      </c>
      <c r="R2334" s="49">
        <v>439.8</v>
      </c>
      <c r="S2334" s="49">
        <v>0.84440000000000004</v>
      </c>
      <c r="T2334" s="49">
        <v>327.36</v>
      </c>
      <c r="U2334" s="49" t="s">
        <v>1979</v>
      </c>
      <c r="V2334" s="49" t="s">
        <v>716</v>
      </c>
      <c r="X2334" s="49" t="s">
        <v>698</v>
      </c>
      <c r="Y2334" s="49" t="s">
        <v>699</v>
      </c>
    </row>
    <row r="2335" spans="1:25" ht="12" customHeight="1">
      <c r="A2335" s="7" t="s">
        <v>1977</v>
      </c>
      <c r="C2335" s="57" t="e">
        <f>_xlfn.XLOOKUP(F2335,truck_and_mark!B:B,truck_and_mark!A:A)</f>
        <v>#N/A</v>
      </c>
      <c r="F2335" s="32" t="s">
        <v>2801</v>
      </c>
      <c r="G2335" s="49" t="s">
        <v>698</v>
      </c>
      <c r="H2335" s="49" t="s">
        <v>699</v>
      </c>
      <c r="I2335" s="49" t="s">
        <v>700</v>
      </c>
      <c r="J2335" s="49">
        <v>1</v>
      </c>
      <c r="K2335" s="49">
        <v>240</v>
      </c>
      <c r="L2335" s="49">
        <v>240</v>
      </c>
      <c r="M2335" s="49">
        <v>242</v>
      </c>
      <c r="N2335" s="49">
        <v>5603149000</v>
      </c>
      <c r="O2335" s="49">
        <v>600</v>
      </c>
      <c r="Q2335" s="49">
        <v>768</v>
      </c>
      <c r="R2335" s="49">
        <v>439.8</v>
      </c>
      <c r="S2335" s="49">
        <v>0.84440000000000004</v>
      </c>
      <c r="T2335" s="49">
        <v>327.36</v>
      </c>
      <c r="U2335" s="49" t="s">
        <v>1979</v>
      </c>
      <c r="V2335" s="49" t="s">
        <v>716</v>
      </c>
      <c r="X2335" s="49" t="s">
        <v>698</v>
      </c>
      <c r="Y2335" s="49" t="s">
        <v>699</v>
      </c>
    </row>
    <row r="2336" spans="1:25" ht="12" customHeight="1">
      <c r="A2336" s="7" t="s">
        <v>1977</v>
      </c>
      <c r="C2336" s="57" t="e">
        <f>_xlfn.XLOOKUP(F2336,truck_and_mark!B:B,truck_and_mark!A:A)</f>
        <v>#N/A</v>
      </c>
      <c r="F2336" s="32" t="s">
        <v>2802</v>
      </c>
      <c r="G2336" s="49" t="s">
        <v>698</v>
      </c>
      <c r="H2336" s="49" t="s">
        <v>699</v>
      </c>
      <c r="I2336" s="49" t="s">
        <v>700</v>
      </c>
      <c r="J2336" s="49">
        <v>1</v>
      </c>
      <c r="K2336" s="49">
        <v>240</v>
      </c>
      <c r="L2336" s="49">
        <v>240</v>
      </c>
      <c r="M2336" s="49">
        <v>242</v>
      </c>
      <c r="N2336" s="49">
        <v>5603149000</v>
      </c>
      <c r="O2336" s="49">
        <v>600</v>
      </c>
      <c r="Q2336" s="49">
        <v>768</v>
      </c>
      <c r="R2336" s="49">
        <v>439.8</v>
      </c>
      <c r="S2336" s="49">
        <v>0.84440000000000004</v>
      </c>
      <c r="T2336" s="49">
        <v>327.36</v>
      </c>
      <c r="U2336" s="49" t="s">
        <v>1979</v>
      </c>
      <c r="V2336" s="49" t="s">
        <v>716</v>
      </c>
      <c r="X2336" s="49" t="s">
        <v>698</v>
      </c>
      <c r="Y2336" s="49" t="s">
        <v>699</v>
      </c>
    </row>
    <row r="2337" spans="1:25" ht="12" customHeight="1">
      <c r="A2337" s="7" t="s">
        <v>1977</v>
      </c>
      <c r="C2337" s="57" t="e">
        <f>_xlfn.XLOOKUP(F2337,truck_and_mark!B:B,truck_and_mark!A:A)</f>
        <v>#N/A</v>
      </c>
      <c r="F2337" s="32" t="s">
        <v>2803</v>
      </c>
      <c r="G2337" s="49" t="s">
        <v>698</v>
      </c>
      <c r="H2337" s="49" t="s">
        <v>699</v>
      </c>
      <c r="I2337" s="49" t="s">
        <v>700</v>
      </c>
      <c r="J2337" s="49">
        <v>1</v>
      </c>
      <c r="K2337" s="49">
        <v>240</v>
      </c>
      <c r="L2337" s="49">
        <v>240</v>
      </c>
      <c r="M2337" s="49">
        <v>242</v>
      </c>
      <c r="N2337" s="49">
        <v>5603149000</v>
      </c>
      <c r="O2337" s="49">
        <v>600</v>
      </c>
      <c r="Q2337" s="49">
        <v>768</v>
      </c>
      <c r="R2337" s="49">
        <v>439.8</v>
      </c>
      <c r="S2337" s="49">
        <v>0.84440000000000004</v>
      </c>
      <c r="T2337" s="49">
        <v>327.36</v>
      </c>
      <c r="U2337" s="49" t="s">
        <v>1979</v>
      </c>
      <c r="V2337" s="49" t="s">
        <v>716</v>
      </c>
      <c r="X2337" s="49" t="s">
        <v>698</v>
      </c>
      <c r="Y2337" s="49" t="s">
        <v>699</v>
      </c>
    </row>
    <row r="2338" spans="1:25" ht="12" customHeight="1">
      <c r="A2338" s="7" t="s">
        <v>1977</v>
      </c>
      <c r="C2338" s="57" t="e">
        <f>_xlfn.XLOOKUP(F2338,truck_and_mark!B:B,truck_and_mark!A:A)</f>
        <v>#N/A</v>
      </c>
      <c r="F2338" s="32" t="s">
        <v>2804</v>
      </c>
      <c r="G2338" s="49" t="s">
        <v>698</v>
      </c>
      <c r="H2338" s="49" t="s">
        <v>699</v>
      </c>
      <c r="I2338" s="49" t="s">
        <v>700</v>
      </c>
      <c r="J2338" s="49">
        <v>1</v>
      </c>
      <c r="K2338" s="49">
        <v>240</v>
      </c>
      <c r="L2338" s="49">
        <v>240</v>
      </c>
      <c r="M2338" s="49">
        <v>242</v>
      </c>
      <c r="N2338" s="49">
        <v>5603149000</v>
      </c>
      <c r="O2338" s="49">
        <v>600</v>
      </c>
      <c r="Q2338" s="49">
        <v>768</v>
      </c>
      <c r="R2338" s="49">
        <v>439.8</v>
      </c>
      <c r="S2338" s="49">
        <v>0.84440000000000004</v>
      </c>
      <c r="T2338" s="49">
        <v>327.36</v>
      </c>
      <c r="U2338" s="49" t="s">
        <v>1979</v>
      </c>
      <c r="V2338" s="49" t="s">
        <v>716</v>
      </c>
      <c r="X2338" s="49" t="s">
        <v>698</v>
      </c>
      <c r="Y2338" s="49" t="s">
        <v>699</v>
      </c>
    </row>
    <row r="2339" spans="1:25" ht="12" customHeight="1">
      <c r="A2339" s="7" t="s">
        <v>1977</v>
      </c>
      <c r="C2339" s="57" t="e">
        <f>_xlfn.XLOOKUP(F2339,truck_and_mark!B:B,truck_and_mark!A:A)</f>
        <v>#N/A</v>
      </c>
      <c r="F2339" s="32" t="s">
        <v>2805</v>
      </c>
      <c r="G2339" s="49" t="s">
        <v>698</v>
      </c>
      <c r="H2339" s="49" t="s">
        <v>699</v>
      </c>
      <c r="I2339" s="49" t="s">
        <v>700</v>
      </c>
      <c r="J2339" s="49">
        <v>1</v>
      </c>
      <c r="K2339" s="49">
        <v>240</v>
      </c>
      <c r="L2339" s="49">
        <v>240</v>
      </c>
      <c r="M2339" s="49">
        <v>242</v>
      </c>
      <c r="N2339" s="49">
        <v>5603149000</v>
      </c>
      <c r="O2339" s="49">
        <v>600</v>
      </c>
      <c r="Q2339" s="49">
        <v>768</v>
      </c>
      <c r="R2339" s="49">
        <v>439.8</v>
      </c>
      <c r="S2339" s="49">
        <v>0.84440000000000004</v>
      </c>
      <c r="T2339" s="49">
        <v>327.36</v>
      </c>
      <c r="U2339" s="49" t="s">
        <v>1979</v>
      </c>
      <c r="V2339" s="49" t="s">
        <v>716</v>
      </c>
      <c r="X2339" s="49" t="s">
        <v>698</v>
      </c>
      <c r="Y2339" s="49" t="s">
        <v>699</v>
      </c>
    </row>
    <row r="2340" spans="1:25" ht="12" customHeight="1">
      <c r="A2340" s="7" t="s">
        <v>1977</v>
      </c>
      <c r="C2340" s="57" t="e">
        <f>_xlfn.XLOOKUP(F2340,truck_and_mark!B:B,truck_and_mark!A:A)</f>
        <v>#N/A</v>
      </c>
      <c r="F2340" s="32" t="s">
        <v>2806</v>
      </c>
      <c r="G2340" s="49" t="s">
        <v>698</v>
      </c>
      <c r="H2340" s="49" t="s">
        <v>699</v>
      </c>
      <c r="I2340" s="49" t="s">
        <v>700</v>
      </c>
      <c r="J2340" s="49">
        <v>1</v>
      </c>
      <c r="K2340" s="49">
        <v>240</v>
      </c>
      <c r="L2340" s="49">
        <v>240</v>
      </c>
      <c r="M2340" s="49">
        <v>242</v>
      </c>
      <c r="N2340" s="49">
        <v>5603149000</v>
      </c>
      <c r="O2340" s="49">
        <v>600</v>
      </c>
      <c r="Q2340" s="49">
        <v>768</v>
      </c>
      <c r="R2340" s="49">
        <v>439.8</v>
      </c>
      <c r="S2340" s="49">
        <v>0.84440000000000004</v>
      </c>
      <c r="T2340" s="49">
        <v>327.36</v>
      </c>
      <c r="U2340" s="49" t="s">
        <v>1979</v>
      </c>
      <c r="V2340" s="49" t="s">
        <v>716</v>
      </c>
      <c r="X2340" s="49" t="s">
        <v>698</v>
      </c>
      <c r="Y2340" s="49" t="s">
        <v>699</v>
      </c>
    </row>
    <row r="2341" spans="1:25" ht="12" customHeight="1">
      <c r="A2341" s="7" t="s">
        <v>1977</v>
      </c>
      <c r="C2341" s="57" t="e">
        <f>_xlfn.XLOOKUP(F2341,truck_and_mark!B:B,truck_and_mark!A:A)</f>
        <v>#N/A</v>
      </c>
      <c r="F2341" s="32" t="s">
        <v>2807</v>
      </c>
      <c r="G2341" s="49" t="s">
        <v>698</v>
      </c>
      <c r="H2341" s="49" t="s">
        <v>699</v>
      </c>
      <c r="I2341" s="49" t="s">
        <v>700</v>
      </c>
      <c r="J2341" s="49">
        <v>1</v>
      </c>
      <c r="K2341" s="49">
        <v>240</v>
      </c>
      <c r="L2341" s="49">
        <v>240</v>
      </c>
      <c r="M2341" s="49">
        <v>242</v>
      </c>
      <c r="N2341" s="49">
        <v>5603149000</v>
      </c>
      <c r="O2341" s="49">
        <v>600</v>
      </c>
      <c r="Q2341" s="49">
        <v>768</v>
      </c>
      <c r="R2341" s="49">
        <v>439.8</v>
      </c>
      <c r="S2341" s="49">
        <v>0.84440000000000004</v>
      </c>
      <c r="T2341" s="49">
        <v>327.36</v>
      </c>
      <c r="U2341" s="49" t="s">
        <v>1979</v>
      </c>
      <c r="V2341" s="49" t="s">
        <v>716</v>
      </c>
      <c r="X2341" s="49" t="s">
        <v>698</v>
      </c>
      <c r="Y2341" s="49" t="s">
        <v>699</v>
      </c>
    </row>
    <row r="2342" spans="1:25" ht="12" customHeight="1">
      <c r="A2342" s="7" t="s">
        <v>1977</v>
      </c>
      <c r="C2342" s="57" t="e">
        <f>_xlfn.XLOOKUP(F2342,truck_and_mark!B:B,truck_and_mark!A:A)</f>
        <v>#N/A</v>
      </c>
      <c r="F2342" s="32" t="s">
        <v>2808</v>
      </c>
      <c r="G2342" s="49" t="s">
        <v>698</v>
      </c>
      <c r="H2342" s="49" t="s">
        <v>699</v>
      </c>
      <c r="I2342" s="49" t="s">
        <v>700</v>
      </c>
      <c r="J2342" s="49">
        <v>1</v>
      </c>
      <c r="K2342" s="49">
        <v>240</v>
      </c>
      <c r="L2342" s="49">
        <v>240</v>
      </c>
      <c r="M2342" s="49">
        <v>242</v>
      </c>
      <c r="N2342" s="49">
        <v>5603149000</v>
      </c>
      <c r="O2342" s="49">
        <v>600</v>
      </c>
      <c r="Q2342" s="49">
        <v>768</v>
      </c>
      <c r="R2342" s="49">
        <v>439.8</v>
      </c>
      <c r="S2342" s="49">
        <v>0.84440000000000004</v>
      </c>
      <c r="T2342" s="49">
        <v>327.36</v>
      </c>
      <c r="U2342" s="49" t="s">
        <v>1979</v>
      </c>
      <c r="V2342" s="49" t="s">
        <v>716</v>
      </c>
      <c r="X2342" s="49" t="s">
        <v>698</v>
      </c>
      <c r="Y2342" s="49" t="s">
        <v>699</v>
      </c>
    </row>
    <row r="2343" spans="1:25" ht="12" customHeight="1">
      <c r="A2343" s="7" t="s">
        <v>1977</v>
      </c>
      <c r="C2343" s="57" t="e">
        <f>_xlfn.XLOOKUP(F2343,truck_and_mark!B:B,truck_and_mark!A:A)</f>
        <v>#N/A</v>
      </c>
      <c r="F2343" s="32" t="s">
        <v>2809</v>
      </c>
      <c r="G2343" s="49" t="s">
        <v>698</v>
      </c>
      <c r="H2343" s="49" t="s">
        <v>699</v>
      </c>
      <c r="I2343" s="49" t="s">
        <v>700</v>
      </c>
      <c r="J2343" s="49">
        <v>1</v>
      </c>
      <c r="K2343" s="49">
        <v>240</v>
      </c>
      <c r="L2343" s="49">
        <v>240</v>
      </c>
      <c r="M2343" s="49">
        <v>242</v>
      </c>
      <c r="N2343" s="49">
        <v>5603149000</v>
      </c>
      <c r="O2343" s="49">
        <v>600</v>
      </c>
      <c r="Q2343" s="49">
        <v>768</v>
      </c>
      <c r="R2343" s="49">
        <v>439.8</v>
      </c>
      <c r="S2343" s="49">
        <v>0.84440000000000004</v>
      </c>
      <c r="T2343" s="49">
        <v>327.36</v>
      </c>
      <c r="U2343" s="49" t="s">
        <v>1979</v>
      </c>
      <c r="V2343" s="49" t="s">
        <v>716</v>
      </c>
      <c r="X2343" s="49" t="s">
        <v>698</v>
      </c>
      <c r="Y2343" s="49" t="s">
        <v>699</v>
      </c>
    </row>
    <row r="2344" spans="1:25" ht="12" customHeight="1">
      <c r="A2344" s="7" t="s">
        <v>1977</v>
      </c>
      <c r="C2344" s="57" t="e">
        <f>_xlfn.XLOOKUP(F2344,truck_and_mark!B:B,truck_and_mark!A:A)</f>
        <v>#N/A</v>
      </c>
      <c r="F2344" s="32" t="s">
        <v>2810</v>
      </c>
      <c r="G2344" s="49" t="s">
        <v>698</v>
      </c>
      <c r="H2344" s="49" t="s">
        <v>699</v>
      </c>
      <c r="I2344" s="49" t="s">
        <v>700</v>
      </c>
      <c r="J2344" s="49">
        <v>1</v>
      </c>
      <c r="K2344" s="49">
        <v>240</v>
      </c>
      <c r="L2344" s="49">
        <v>240</v>
      </c>
      <c r="M2344" s="49">
        <v>242</v>
      </c>
      <c r="N2344" s="49">
        <v>5603149000</v>
      </c>
      <c r="O2344" s="49">
        <v>600</v>
      </c>
      <c r="Q2344" s="49">
        <v>768</v>
      </c>
      <c r="R2344" s="49">
        <v>439.8</v>
      </c>
      <c r="S2344" s="49">
        <v>0.84440000000000004</v>
      </c>
      <c r="T2344" s="49">
        <v>327.36</v>
      </c>
      <c r="U2344" s="49" t="s">
        <v>1979</v>
      </c>
      <c r="V2344" s="49" t="s">
        <v>716</v>
      </c>
      <c r="X2344" s="49" t="s">
        <v>698</v>
      </c>
      <c r="Y2344" s="49" t="s">
        <v>699</v>
      </c>
    </row>
    <row r="2345" spans="1:25" ht="12" customHeight="1">
      <c r="A2345" s="7" t="s">
        <v>1977</v>
      </c>
      <c r="C2345" s="57" t="e">
        <f>_xlfn.XLOOKUP(F2345,truck_and_mark!B:B,truck_and_mark!A:A)</f>
        <v>#N/A</v>
      </c>
      <c r="F2345" s="32" t="s">
        <v>2811</v>
      </c>
      <c r="G2345" s="49" t="s">
        <v>698</v>
      </c>
      <c r="H2345" s="49" t="s">
        <v>699</v>
      </c>
      <c r="I2345" s="49" t="s">
        <v>700</v>
      </c>
      <c r="J2345" s="49">
        <v>1</v>
      </c>
      <c r="K2345" s="49">
        <v>240</v>
      </c>
      <c r="L2345" s="49">
        <v>240</v>
      </c>
      <c r="M2345" s="49">
        <v>242</v>
      </c>
      <c r="N2345" s="49">
        <v>5603149000</v>
      </c>
      <c r="O2345" s="49">
        <v>600</v>
      </c>
      <c r="Q2345" s="49">
        <v>768</v>
      </c>
      <c r="R2345" s="49">
        <v>439.8</v>
      </c>
      <c r="S2345" s="49">
        <v>0.84440000000000004</v>
      </c>
      <c r="T2345" s="49">
        <v>327.36</v>
      </c>
      <c r="U2345" s="49" t="s">
        <v>1979</v>
      </c>
      <c r="V2345" s="49" t="s">
        <v>716</v>
      </c>
      <c r="X2345" s="49" t="s">
        <v>698</v>
      </c>
      <c r="Y2345" s="49" t="s">
        <v>699</v>
      </c>
    </row>
    <row r="2346" spans="1:25" ht="12" customHeight="1">
      <c r="A2346" s="7" t="s">
        <v>1977</v>
      </c>
      <c r="C2346" s="57" t="e">
        <f>_xlfn.XLOOKUP(F2346,truck_and_mark!B:B,truck_and_mark!A:A)</f>
        <v>#N/A</v>
      </c>
      <c r="F2346" s="32" t="s">
        <v>2812</v>
      </c>
      <c r="G2346" s="49" t="s">
        <v>698</v>
      </c>
      <c r="H2346" s="49" t="s">
        <v>699</v>
      </c>
      <c r="I2346" s="49" t="s">
        <v>700</v>
      </c>
      <c r="J2346" s="49">
        <v>1</v>
      </c>
      <c r="K2346" s="49">
        <v>240</v>
      </c>
      <c r="L2346" s="49">
        <v>240</v>
      </c>
      <c r="M2346" s="49">
        <v>242</v>
      </c>
      <c r="N2346" s="49">
        <v>5603149000</v>
      </c>
      <c r="O2346" s="49">
        <v>600</v>
      </c>
      <c r="Q2346" s="49">
        <v>768</v>
      </c>
      <c r="R2346" s="49">
        <v>439.8</v>
      </c>
      <c r="S2346" s="49">
        <v>0.84440000000000004</v>
      </c>
      <c r="T2346" s="49">
        <v>327.36</v>
      </c>
      <c r="U2346" s="49" t="s">
        <v>1979</v>
      </c>
      <c r="V2346" s="49" t="s">
        <v>716</v>
      </c>
      <c r="X2346" s="49" t="s">
        <v>698</v>
      </c>
      <c r="Y2346" s="49" t="s">
        <v>699</v>
      </c>
    </row>
    <row r="2347" spans="1:25" ht="12" customHeight="1">
      <c r="A2347" s="7" t="s">
        <v>1977</v>
      </c>
      <c r="C2347" s="57" t="e">
        <f>_xlfn.XLOOKUP(F2347,truck_and_mark!B:B,truck_and_mark!A:A)</f>
        <v>#N/A</v>
      </c>
      <c r="F2347" s="32" t="s">
        <v>2813</v>
      </c>
      <c r="G2347" s="49" t="s">
        <v>698</v>
      </c>
      <c r="H2347" s="49" t="s">
        <v>699</v>
      </c>
      <c r="I2347" s="49" t="s">
        <v>700</v>
      </c>
      <c r="J2347" s="49">
        <v>1</v>
      </c>
      <c r="K2347" s="49">
        <v>240</v>
      </c>
      <c r="L2347" s="49">
        <v>240</v>
      </c>
      <c r="M2347" s="49">
        <v>242</v>
      </c>
      <c r="N2347" s="49">
        <v>5603149000</v>
      </c>
      <c r="O2347" s="49">
        <v>600</v>
      </c>
      <c r="Q2347" s="49">
        <v>768</v>
      </c>
      <c r="R2347" s="49">
        <v>439.8</v>
      </c>
      <c r="S2347" s="49">
        <v>0.84440000000000004</v>
      </c>
      <c r="T2347" s="49">
        <v>327.36</v>
      </c>
      <c r="U2347" s="49" t="s">
        <v>1979</v>
      </c>
      <c r="V2347" s="49" t="s">
        <v>716</v>
      </c>
      <c r="X2347" s="49" t="s">
        <v>698</v>
      </c>
      <c r="Y2347" s="49" t="s">
        <v>699</v>
      </c>
    </row>
    <row r="2348" spans="1:25" ht="12" customHeight="1">
      <c r="A2348" s="7" t="s">
        <v>1977</v>
      </c>
      <c r="C2348" s="57" t="e">
        <f>_xlfn.XLOOKUP(F2348,truck_and_mark!B:B,truck_and_mark!A:A)</f>
        <v>#N/A</v>
      </c>
      <c r="F2348" s="32" t="s">
        <v>2814</v>
      </c>
      <c r="G2348" s="49" t="s">
        <v>698</v>
      </c>
      <c r="H2348" s="49" t="s">
        <v>699</v>
      </c>
      <c r="I2348" s="49" t="s">
        <v>700</v>
      </c>
      <c r="J2348" s="49">
        <v>1</v>
      </c>
      <c r="K2348" s="49">
        <v>240</v>
      </c>
      <c r="L2348" s="49">
        <v>240</v>
      </c>
      <c r="M2348" s="49">
        <v>242</v>
      </c>
      <c r="N2348" s="49">
        <v>5603149000</v>
      </c>
      <c r="O2348" s="49">
        <v>600</v>
      </c>
      <c r="Q2348" s="49">
        <v>768</v>
      </c>
      <c r="R2348" s="49">
        <v>439.8</v>
      </c>
      <c r="S2348" s="49">
        <v>0.84440000000000004</v>
      </c>
      <c r="T2348" s="49">
        <v>327.36</v>
      </c>
      <c r="U2348" s="49" t="s">
        <v>1979</v>
      </c>
      <c r="V2348" s="49" t="s">
        <v>716</v>
      </c>
      <c r="X2348" s="49" t="s">
        <v>698</v>
      </c>
      <c r="Y2348" s="49" t="s">
        <v>699</v>
      </c>
    </row>
    <row r="2349" spans="1:25" ht="12" customHeight="1">
      <c r="A2349" s="7" t="s">
        <v>1977</v>
      </c>
      <c r="C2349" s="57" t="e">
        <f>_xlfn.XLOOKUP(F2349,truck_and_mark!B:B,truck_and_mark!A:A)</f>
        <v>#N/A</v>
      </c>
      <c r="F2349" s="32" t="s">
        <v>2815</v>
      </c>
      <c r="G2349" s="49" t="s">
        <v>698</v>
      </c>
      <c r="H2349" s="49" t="s">
        <v>699</v>
      </c>
      <c r="I2349" s="49" t="s">
        <v>700</v>
      </c>
      <c r="J2349" s="49">
        <v>1</v>
      </c>
      <c r="K2349" s="49">
        <v>240</v>
      </c>
      <c r="L2349" s="49">
        <v>240</v>
      </c>
      <c r="M2349" s="49">
        <v>242</v>
      </c>
      <c r="N2349" s="49">
        <v>5603149000</v>
      </c>
      <c r="O2349" s="49">
        <v>600</v>
      </c>
      <c r="Q2349" s="49">
        <v>768</v>
      </c>
      <c r="R2349" s="49">
        <v>439.8</v>
      </c>
      <c r="S2349" s="49">
        <v>0.84440000000000004</v>
      </c>
      <c r="T2349" s="49">
        <v>327.36</v>
      </c>
      <c r="U2349" s="49" t="s">
        <v>1979</v>
      </c>
      <c r="V2349" s="49" t="s">
        <v>716</v>
      </c>
      <c r="X2349" s="49" t="s">
        <v>698</v>
      </c>
      <c r="Y2349" s="49" t="s">
        <v>699</v>
      </c>
    </row>
    <row r="2350" spans="1:25" ht="12" customHeight="1">
      <c r="A2350" s="7" t="s">
        <v>1977</v>
      </c>
      <c r="C2350" s="57" t="e">
        <f>_xlfn.XLOOKUP(F2350,truck_and_mark!B:B,truck_and_mark!A:A)</f>
        <v>#N/A</v>
      </c>
      <c r="F2350" s="32" t="s">
        <v>2816</v>
      </c>
      <c r="G2350" s="49" t="s">
        <v>698</v>
      </c>
      <c r="H2350" s="49" t="s">
        <v>699</v>
      </c>
      <c r="I2350" s="49" t="s">
        <v>700</v>
      </c>
      <c r="J2350" s="49">
        <v>1</v>
      </c>
      <c r="K2350" s="49">
        <v>240</v>
      </c>
      <c r="L2350" s="49">
        <v>240</v>
      </c>
      <c r="M2350" s="49">
        <v>242</v>
      </c>
      <c r="N2350" s="49">
        <v>5603149000</v>
      </c>
      <c r="O2350" s="49">
        <v>600</v>
      </c>
      <c r="Q2350" s="49">
        <v>768</v>
      </c>
      <c r="R2350" s="49">
        <v>439.8</v>
      </c>
      <c r="S2350" s="49">
        <v>0.84440000000000004</v>
      </c>
      <c r="T2350" s="49">
        <v>327.36</v>
      </c>
      <c r="U2350" s="49" t="s">
        <v>1979</v>
      </c>
      <c r="V2350" s="49" t="s">
        <v>716</v>
      </c>
      <c r="X2350" s="49" t="s">
        <v>698</v>
      </c>
      <c r="Y2350" s="49" t="s">
        <v>699</v>
      </c>
    </row>
    <row r="2351" spans="1:25" ht="12" customHeight="1">
      <c r="A2351" s="7" t="s">
        <v>1977</v>
      </c>
      <c r="C2351" s="57" t="e">
        <f>_xlfn.XLOOKUP(F2351,truck_and_mark!B:B,truck_and_mark!A:A)</f>
        <v>#N/A</v>
      </c>
      <c r="F2351" s="32" t="s">
        <v>2817</v>
      </c>
      <c r="G2351" s="49" t="s">
        <v>698</v>
      </c>
      <c r="H2351" s="49" t="s">
        <v>699</v>
      </c>
      <c r="I2351" s="49" t="s">
        <v>700</v>
      </c>
      <c r="J2351" s="49">
        <v>1</v>
      </c>
      <c r="K2351" s="49">
        <v>240</v>
      </c>
      <c r="L2351" s="49">
        <v>240</v>
      </c>
      <c r="M2351" s="49">
        <v>242</v>
      </c>
      <c r="N2351" s="49">
        <v>5603149000</v>
      </c>
      <c r="O2351" s="49">
        <v>600</v>
      </c>
      <c r="Q2351" s="49">
        <v>768</v>
      </c>
      <c r="R2351" s="49">
        <v>439.8</v>
      </c>
      <c r="S2351" s="49">
        <v>0.84440000000000004</v>
      </c>
      <c r="T2351" s="49">
        <v>327.36</v>
      </c>
      <c r="U2351" s="49" t="s">
        <v>1979</v>
      </c>
      <c r="V2351" s="49" t="s">
        <v>716</v>
      </c>
      <c r="X2351" s="49" t="s">
        <v>698</v>
      </c>
      <c r="Y2351" s="49" t="s">
        <v>699</v>
      </c>
    </row>
    <row r="2352" spans="1:25" ht="12" customHeight="1">
      <c r="A2352" s="7" t="s">
        <v>1977</v>
      </c>
      <c r="C2352" s="57" t="e">
        <f>_xlfn.XLOOKUP(F2352,truck_and_mark!B:B,truck_and_mark!A:A)</f>
        <v>#N/A</v>
      </c>
      <c r="F2352" s="32" t="s">
        <v>2818</v>
      </c>
      <c r="G2352" s="49" t="s">
        <v>698</v>
      </c>
      <c r="H2352" s="49" t="s">
        <v>699</v>
      </c>
      <c r="I2352" s="49" t="s">
        <v>700</v>
      </c>
      <c r="J2352" s="49">
        <v>1</v>
      </c>
      <c r="K2352" s="49">
        <v>240</v>
      </c>
      <c r="L2352" s="49">
        <v>240</v>
      </c>
      <c r="M2352" s="49">
        <v>242</v>
      </c>
      <c r="N2352" s="49">
        <v>5603149000</v>
      </c>
      <c r="O2352" s="49">
        <v>600</v>
      </c>
      <c r="Q2352" s="49">
        <v>768</v>
      </c>
      <c r="R2352" s="49">
        <v>439.8</v>
      </c>
      <c r="S2352" s="49">
        <v>0.84440000000000004</v>
      </c>
      <c r="T2352" s="49">
        <v>327.36</v>
      </c>
      <c r="U2352" s="49" t="s">
        <v>1979</v>
      </c>
      <c r="V2352" s="49" t="s">
        <v>716</v>
      </c>
      <c r="X2352" s="49" t="s">
        <v>698</v>
      </c>
      <c r="Y2352" s="49" t="s">
        <v>699</v>
      </c>
    </row>
    <row r="2353" spans="1:25" ht="12" customHeight="1">
      <c r="A2353" s="7" t="s">
        <v>1977</v>
      </c>
      <c r="C2353" s="57" t="e">
        <f>_xlfn.XLOOKUP(F2353,truck_and_mark!B:B,truck_and_mark!A:A)</f>
        <v>#N/A</v>
      </c>
      <c r="F2353" s="32" t="s">
        <v>2819</v>
      </c>
      <c r="G2353" s="49" t="s">
        <v>698</v>
      </c>
      <c r="H2353" s="49" t="s">
        <v>699</v>
      </c>
      <c r="I2353" s="49" t="s">
        <v>700</v>
      </c>
      <c r="J2353" s="49">
        <v>1</v>
      </c>
      <c r="K2353" s="49">
        <v>240</v>
      </c>
      <c r="L2353" s="49">
        <v>240</v>
      </c>
      <c r="M2353" s="49">
        <v>242</v>
      </c>
      <c r="N2353" s="49">
        <v>5603149000</v>
      </c>
      <c r="O2353" s="49">
        <v>600</v>
      </c>
      <c r="Q2353" s="49">
        <v>768</v>
      </c>
      <c r="R2353" s="49">
        <v>439.8</v>
      </c>
      <c r="S2353" s="49">
        <v>0.84440000000000004</v>
      </c>
      <c r="T2353" s="49">
        <v>327.36</v>
      </c>
      <c r="U2353" s="49" t="s">
        <v>1979</v>
      </c>
      <c r="V2353" s="49" t="s">
        <v>716</v>
      </c>
      <c r="X2353" s="49" t="s">
        <v>698</v>
      </c>
      <c r="Y2353" s="49" t="s">
        <v>699</v>
      </c>
    </row>
    <row r="2354" spans="1:25" ht="12" customHeight="1">
      <c r="A2354" s="7" t="s">
        <v>1977</v>
      </c>
      <c r="C2354" s="57" t="e">
        <f>_xlfn.XLOOKUP(F2354,truck_and_mark!B:B,truck_and_mark!A:A)</f>
        <v>#N/A</v>
      </c>
      <c r="F2354" s="32" t="s">
        <v>2820</v>
      </c>
      <c r="G2354" s="49" t="s">
        <v>698</v>
      </c>
      <c r="H2354" s="49" t="s">
        <v>699</v>
      </c>
      <c r="I2354" s="49" t="s">
        <v>700</v>
      </c>
      <c r="J2354" s="49">
        <v>1</v>
      </c>
      <c r="K2354" s="49">
        <v>240</v>
      </c>
      <c r="L2354" s="49">
        <v>240</v>
      </c>
      <c r="M2354" s="49">
        <v>242</v>
      </c>
      <c r="N2354" s="49">
        <v>5603149000</v>
      </c>
      <c r="O2354" s="49">
        <v>600</v>
      </c>
      <c r="Q2354" s="49">
        <v>768</v>
      </c>
      <c r="R2354" s="49">
        <v>439.8</v>
      </c>
      <c r="S2354" s="49">
        <v>0.84440000000000004</v>
      </c>
      <c r="T2354" s="49">
        <v>327.36</v>
      </c>
      <c r="U2354" s="49" t="s">
        <v>1979</v>
      </c>
      <c r="V2354" s="49" t="s">
        <v>716</v>
      </c>
      <c r="X2354" s="49" t="s">
        <v>698</v>
      </c>
      <c r="Y2354" s="49" t="s">
        <v>699</v>
      </c>
    </row>
    <row r="2355" spans="1:25" ht="12" customHeight="1">
      <c r="A2355" s="7" t="s">
        <v>1977</v>
      </c>
      <c r="C2355" s="57" t="e">
        <f>_xlfn.XLOOKUP(F2355,truck_and_mark!B:B,truck_and_mark!A:A)</f>
        <v>#N/A</v>
      </c>
      <c r="F2355" s="32" t="s">
        <v>2821</v>
      </c>
      <c r="G2355" s="49" t="s">
        <v>698</v>
      </c>
      <c r="H2355" s="49" t="s">
        <v>699</v>
      </c>
      <c r="I2355" s="49" t="s">
        <v>700</v>
      </c>
      <c r="J2355" s="49">
        <v>1</v>
      </c>
      <c r="K2355" s="49">
        <v>240</v>
      </c>
      <c r="L2355" s="49">
        <v>240</v>
      </c>
      <c r="M2355" s="49">
        <v>242</v>
      </c>
      <c r="N2355" s="49">
        <v>5603149000</v>
      </c>
      <c r="O2355" s="49">
        <v>600</v>
      </c>
      <c r="Q2355" s="49">
        <v>768</v>
      </c>
      <c r="R2355" s="49">
        <v>439.8</v>
      </c>
      <c r="S2355" s="49">
        <v>0.84440000000000004</v>
      </c>
      <c r="T2355" s="49">
        <v>327.36</v>
      </c>
      <c r="U2355" s="49" t="s">
        <v>1979</v>
      </c>
      <c r="V2355" s="49" t="s">
        <v>716</v>
      </c>
      <c r="X2355" s="49" t="s">
        <v>698</v>
      </c>
      <c r="Y2355" s="49" t="s">
        <v>699</v>
      </c>
    </row>
    <row r="2356" spans="1:25" ht="12" customHeight="1">
      <c r="A2356" s="7" t="s">
        <v>1977</v>
      </c>
      <c r="C2356" s="57" t="e">
        <f>_xlfn.XLOOKUP(F2356,truck_and_mark!B:B,truck_and_mark!A:A)</f>
        <v>#N/A</v>
      </c>
      <c r="F2356" s="32" t="s">
        <v>2822</v>
      </c>
      <c r="G2356" s="49" t="s">
        <v>698</v>
      </c>
      <c r="H2356" s="49" t="s">
        <v>699</v>
      </c>
      <c r="I2356" s="49" t="s">
        <v>700</v>
      </c>
      <c r="J2356" s="49">
        <v>1</v>
      </c>
      <c r="K2356" s="49">
        <v>240</v>
      </c>
      <c r="L2356" s="49">
        <v>240</v>
      </c>
      <c r="M2356" s="49">
        <v>242</v>
      </c>
      <c r="N2356" s="49">
        <v>5603149000</v>
      </c>
      <c r="O2356" s="49">
        <v>600</v>
      </c>
      <c r="Q2356" s="49">
        <v>768</v>
      </c>
      <c r="R2356" s="49">
        <v>439.8</v>
      </c>
      <c r="S2356" s="49">
        <v>0.84440000000000004</v>
      </c>
      <c r="T2356" s="49">
        <v>327.36</v>
      </c>
      <c r="U2356" s="49" t="s">
        <v>1979</v>
      </c>
      <c r="V2356" s="49" t="s">
        <v>716</v>
      </c>
      <c r="X2356" s="49" t="s">
        <v>698</v>
      </c>
      <c r="Y2356" s="49" t="s">
        <v>699</v>
      </c>
    </row>
    <row r="2357" spans="1:25" ht="12" customHeight="1">
      <c r="A2357" s="7" t="s">
        <v>1977</v>
      </c>
      <c r="C2357" s="57" t="e">
        <f>_xlfn.XLOOKUP(F2357,truck_and_mark!B:B,truck_and_mark!A:A)</f>
        <v>#N/A</v>
      </c>
      <c r="F2357" s="32" t="s">
        <v>2823</v>
      </c>
      <c r="G2357" s="49" t="s">
        <v>698</v>
      </c>
      <c r="H2357" s="49" t="s">
        <v>699</v>
      </c>
      <c r="I2357" s="49" t="s">
        <v>700</v>
      </c>
      <c r="J2357" s="49">
        <v>1</v>
      </c>
      <c r="K2357" s="49">
        <v>240</v>
      </c>
      <c r="L2357" s="49">
        <v>240</v>
      </c>
      <c r="M2357" s="49">
        <v>242</v>
      </c>
      <c r="N2357" s="49">
        <v>5603149000</v>
      </c>
      <c r="O2357" s="49">
        <v>600</v>
      </c>
      <c r="Q2357" s="49">
        <v>768</v>
      </c>
      <c r="R2357" s="49">
        <v>439.8</v>
      </c>
      <c r="S2357" s="49">
        <v>0.84440000000000004</v>
      </c>
      <c r="T2357" s="49">
        <v>327.36</v>
      </c>
      <c r="U2357" s="49" t="s">
        <v>1979</v>
      </c>
      <c r="V2357" s="49" t="s">
        <v>716</v>
      </c>
      <c r="X2357" s="49" t="s">
        <v>698</v>
      </c>
      <c r="Y2357" s="49" t="s">
        <v>699</v>
      </c>
    </row>
    <row r="2358" spans="1:25" ht="12" customHeight="1">
      <c r="A2358" s="7" t="s">
        <v>1977</v>
      </c>
      <c r="C2358" s="57" t="e">
        <f>_xlfn.XLOOKUP(F2358,truck_and_mark!B:B,truck_and_mark!A:A)</f>
        <v>#N/A</v>
      </c>
      <c r="F2358" s="32" t="s">
        <v>2824</v>
      </c>
      <c r="G2358" s="49" t="s">
        <v>698</v>
      </c>
      <c r="H2358" s="49" t="s">
        <v>699</v>
      </c>
      <c r="I2358" s="49" t="s">
        <v>700</v>
      </c>
      <c r="J2358" s="49">
        <v>1</v>
      </c>
      <c r="K2358" s="49">
        <v>240</v>
      </c>
      <c r="L2358" s="49">
        <v>240</v>
      </c>
      <c r="M2358" s="49">
        <v>242</v>
      </c>
      <c r="N2358" s="49">
        <v>5603149000</v>
      </c>
      <c r="O2358" s="49">
        <v>600</v>
      </c>
      <c r="Q2358" s="49">
        <v>768</v>
      </c>
      <c r="R2358" s="49">
        <v>439.8</v>
      </c>
      <c r="S2358" s="49">
        <v>0.84440000000000004</v>
      </c>
      <c r="T2358" s="49">
        <v>327.36</v>
      </c>
      <c r="U2358" s="49" t="s">
        <v>1979</v>
      </c>
      <c r="V2358" s="49" t="s">
        <v>716</v>
      </c>
      <c r="X2358" s="49" t="s">
        <v>698</v>
      </c>
      <c r="Y2358" s="49" t="s">
        <v>699</v>
      </c>
    </row>
    <row r="2359" spans="1:25" ht="12" customHeight="1">
      <c r="A2359" s="7" t="s">
        <v>1977</v>
      </c>
      <c r="C2359" s="57" t="e">
        <f>_xlfn.XLOOKUP(F2359,truck_and_mark!B:B,truck_and_mark!A:A)</f>
        <v>#N/A</v>
      </c>
      <c r="F2359" s="32" t="s">
        <v>2825</v>
      </c>
      <c r="G2359" s="49" t="s">
        <v>698</v>
      </c>
      <c r="H2359" s="49" t="s">
        <v>699</v>
      </c>
      <c r="I2359" s="49" t="s">
        <v>700</v>
      </c>
      <c r="J2359" s="49">
        <v>1</v>
      </c>
      <c r="K2359" s="49">
        <v>240</v>
      </c>
      <c r="L2359" s="49">
        <v>240</v>
      </c>
      <c r="M2359" s="49">
        <v>242</v>
      </c>
      <c r="N2359" s="49">
        <v>5603149000</v>
      </c>
      <c r="O2359" s="49">
        <v>600</v>
      </c>
      <c r="Q2359" s="49">
        <v>768</v>
      </c>
      <c r="R2359" s="49">
        <v>439.8</v>
      </c>
      <c r="S2359" s="49">
        <v>0.84440000000000004</v>
      </c>
      <c r="T2359" s="49">
        <v>327.36</v>
      </c>
      <c r="U2359" s="49" t="s">
        <v>1979</v>
      </c>
      <c r="V2359" s="49" t="s">
        <v>716</v>
      </c>
      <c r="X2359" s="49" t="s">
        <v>698</v>
      </c>
      <c r="Y2359" s="49" t="s">
        <v>699</v>
      </c>
    </row>
    <row r="2360" spans="1:25" ht="12" customHeight="1">
      <c r="A2360" s="7" t="s">
        <v>1977</v>
      </c>
      <c r="C2360" s="57" t="e">
        <f>_xlfn.XLOOKUP(F2360,truck_and_mark!B:B,truck_and_mark!A:A)</f>
        <v>#N/A</v>
      </c>
      <c r="F2360" s="32" t="s">
        <v>2826</v>
      </c>
      <c r="G2360" s="49" t="s">
        <v>698</v>
      </c>
      <c r="H2360" s="49" t="s">
        <v>699</v>
      </c>
      <c r="I2360" s="49" t="s">
        <v>700</v>
      </c>
      <c r="J2360" s="49">
        <v>1</v>
      </c>
      <c r="K2360" s="49">
        <v>240</v>
      </c>
      <c r="L2360" s="49">
        <v>240</v>
      </c>
      <c r="M2360" s="49">
        <v>242</v>
      </c>
      <c r="N2360" s="49">
        <v>5603149000</v>
      </c>
      <c r="O2360" s="49">
        <v>600</v>
      </c>
      <c r="Q2360" s="49">
        <v>768</v>
      </c>
      <c r="R2360" s="49">
        <v>439.8</v>
      </c>
      <c r="S2360" s="49">
        <v>0.84440000000000004</v>
      </c>
      <c r="T2360" s="49">
        <v>327.36</v>
      </c>
      <c r="U2360" s="49" t="s">
        <v>1979</v>
      </c>
      <c r="V2360" s="49" t="s">
        <v>716</v>
      </c>
      <c r="X2360" s="49" t="s">
        <v>698</v>
      </c>
      <c r="Y2360" s="49" t="s">
        <v>699</v>
      </c>
    </row>
    <row r="2361" spans="1:25" ht="12" customHeight="1">
      <c r="A2361" s="7" t="s">
        <v>1977</v>
      </c>
      <c r="C2361" s="57" t="e">
        <f>_xlfn.XLOOKUP(F2361,truck_and_mark!B:B,truck_and_mark!A:A)</f>
        <v>#N/A</v>
      </c>
      <c r="F2361" s="32" t="s">
        <v>2827</v>
      </c>
      <c r="G2361" s="49" t="s">
        <v>698</v>
      </c>
      <c r="H2361" s="49" t="s">
        <v>699</v>
      </c>
      <c r="I2361" s="49" t="s">
        <v>700</v>
      </c>
      <c r="J2361" s="49">
        <v>1</v>
      </c>
      <c r="K2361" s="49">
        <v>240</v>
      </c>
      <c r="L2361" s="49">
        <v>240</v>
      </c>
      <c r="M2361" s="49">
        <v>242</v>
      </c>
      <c r="N2361" s="49">
        <v>5603149000</v>
      </c>
      <c r="O2361" s="49">
        <v>600</v>
      </c>
      <c r="Q2361" s="49">
        <v>768</v>
      </c>
      <c r="R2361" s="49">
        <v>439.8</v>
      </c>
      <c r="S2361" s="49">
        <v>0.84440000000000004</v>
      </c>
      <c r="T2361" s="49">
        <v>327.36</v>
      </c>
      <c r="U2361" s="49" t="s">
        <v>1979</v>
      </c>
      <c r="V2361" s="49" t="s">
        <v>716</v>
      </c>
      <c r="X2361" s="49" t="s">
        <v>698</v>
      </c>
      <c r="Y2361" s="49" t="s">
        <v>699</v>
      </c>
    </row>
    <row r="2362" spans="1:25" ht="12" customHeight="1">
      <c r="A2362" s="7" t="s">
        <v>1977</v>
      </c>
      <c r="C2362" s="57" t="e">
        <f>_xlfn.XLOOKUP(F2362,truck_and_mark!B:B,truck_and_mark!A:A)</f>
        <v>#N/A</v>
      </c>
      <c r="F2362" s="32" t="s">
        <v>2828</v>
      </c>
      <c r="G2362" s="49" t="s">
        <v>698</v>
      </c>
      <c r="H2362" s="49" t="s">
        <v>699</v>
      </c>
      <c r="I2362" s="49" t="s">
        <v>700</v>
      </c>
      <c r="J2362" s="49">
        <v>1</v>
      </c>
      <c r="K2362" s="49">
        <v>240</v>
      </c>
      <c r="L2362" s="49">
        <v>240</v>
      </c>
      <c r="M2362" s="49">
        <v>242</v>
      </c>
      <c r="N2362" s="49">
        <v>5603149000</v>
      </c>
      <c r="O2362" s="49">
        <v>600</v>
      </c>
      <c r="Q2362" s="49">
        <v>768</v>
      </c>
      <c r="R2362" s="49">
        <v>439.8</v>
      </c>
      <c r="S2362" s="49">
        <v>0.84440000000000004</v>
      </c>
      <c r="T2362" s="49">
        <v>327.36</v>
      </c>
      <c r="U2362" s="49" t="s">
        <v>1979</v>
      </c>
      <c r="V2362" s="49" t="s">
        <v>716</v>
      </c>
      <c r="X2362" s="49" t="s">
        <v>698</v>
      </c>
      <c r="Y2362" s="49" t="s">
        <v>699</v>
      </c>
    </row>
    <row r="2363" spans="1:25" ht="12" customHeight="1">
      <c r="A2363" s="7" t="s">
        <v>1977</v>
      </c>
      <c r="C2363" s="57" t="e">
        <f>_xlfn.XLOOKUP(F2363,truck_and_mark!B:B,truck_and_mark!A:A)</f>
        <v>#N/A</v>
      </c>
      <c r="F2363" s="32" t="s">
        <v>2829</v>
      </c>
      <c r="G2363" s="49" t="s">
        <v>698</v>
      </c>
      <c r="H2363" s="49" t="s">
        <v>699</v>
      </c>
      <c r="I2363" s="49" t="s">
        <v>700</v>
      </c>
      <c r="J2363" s="49">
        <v>1</v>
      </c>
      <c r="K2363" s="49">
        <v>240</v>
      </c>
      <c r="L2363" s="49">
        <v>240</v>
      </c>
      <c r="M2363" s="49">
        <v>242</v>
      </c>
      <c r="N2363" s="49">
        <v>5603149000</v>
      </c>
      <c r="O2363" s="49">
        <v>600</v>
      </c>
      <c r="Q2363" s="49">
        <v>768</v>
      </c>
      <c r="R2363" s="49">
        <v>439.8</v>
      </c>
      <c r="S2363" s="49">
        <v>0.84440000000000004</v>
      </c>
      <c r="T2363" s="49">
        <v>327.36</v>
      </c>
      <c r="U2363" s="49" t="s">
        <v>1979</v>
      </c>
      <c r="V2363" s="49" t="s">
        <v>716</v>
      </c>
      <c r="X2363" s="49" t="s">
        <v>698</v>
      </c>
      <c r="Y2363" s="49" t="s">
        <v>699</v>
      </c>
    </row>
    <row r="2364" spans="1:25" ht="12" customHeight="1">
      <c r="A2364" s="7" t="s">
        <v>1977</v>
      </c>
      <c r="C2364" s="57" t="e">
        <f>_xlfn.XLOOKUP(F2364,truck_and_mark!B:B,truck_and_mark!A:A)</f>
        <v>#N/A</v>
      </c>
      <c r="F2364" s="32" t="s">
        <v>2830</v>
      </c>
      <c r="G2364" s="49" t="s">
        <v>698</v>
      </c>
      <c r="H2364" s="49" t="s">
        <v>699</v>
      </c>
      <c r="I2364" s="49" t="s">
        <v>700</v>
      </c>
      <c r="J2364" s="49">
        <v>1</v>
      </c>
      <c r="K2364" s="49">
        <v>240</v>
      </c>
      <c r="L2364" s="49">
        <v>240</v>
      </c>
      <c r="M2364" s="49">
        <v>242</v>
      </c>
      <c r="N2364" s="49">
        <v>5603149000</v>
      </c>
      <c r="O2364" s="49">
        <v>600</v>
      </c>
      <c r="Q2364" s="49">
        <v>768</v>
      </c>
      <c r="R2364" s="49">
        <v>439.8</v>
      </c>
      <c r="S2364" s="49">
        <v>0.84440000000000004</v>
      </c>
      <c r="T2364" s="49">
        <v>327.36</v>
      </c>
      <c r="U2364" s="49" t="s">
        <v>1979</v>
      </c>
      <c r="V2364" s="49" t="s">
        <v>716</v>
      </c>
      <c r="X2364" s="49" t="s">
        <v>698</v>
      </c>
      <c r="Y2364" s="49" t="s">
        <v>699</v>
      </c>
    </row>
    <row r="2365" spans="1:25" ht="12" customHeight="1">
      <c r="A2365" s="7" t="s">
        <v>1977</v>
      </c>
      <c r="C2365" s="57" t="e">
        <f>_xlfn.XLOOKUP(F2365,truck_and_mark!B:B,truck_and_mark!A:A)</f>
        <v>#N/A</v>
      </c>
      <c r="F2365" s="32" t="s">
        <v>2831</v>
      </c>
      <c r="G2365" s="49" t="s">
        <v>698</v>
      </c>
      <c r="H2365" s="49" t="s">
        <v>699</v>
      </c>
      <c r="I2365" s="49" t="s">
        <v>700</v>
      </c>
      <c r="J2365" s="49">
        <v>1</v>
      </c>
      <c r="K2365" s="49">
        <v>240</v>
      </c>
      <c r="L2365" s="49">
        <v>240</v>
      </c>
      <c r="M2365" s="49">
        <v>242</v>
      </c>
      <c r="N2365" s="49">
        <v>5603149000</v>
      </c>
      <c r="O2365" s="49">
        <v>600</v>
      </c>
      <c r="Q2365" s="49">
        <v>768</v>
      </c>
      <c r="R2365" s="49">
        <v>439.8</v>
      </c>
      <c r="S2365" s="49">
        <v>0.84440000000000004</v>
      </c>
      <c r="T2365" s="49">
        <v>327.36</v>
      </c>
      <c r="U2365" s="49" t="s">
        <v>1979</v>
      </c>
      <c r="V2365" s="49" t="s">
        <v>716</v>
      </c>
      <c r="X2365" s="49" t="s">
        <v>698</v>
      </c>
      <c r="Y2365" s="49" t="s">
        <v>699</v>
      </c>
    </row>
    <row r="2366" spans="1:25" ht="12" customHeight="1">
      <c r="A2366" s="7" t="s">
        <v>1977</v>
      </c>
      <c r="C2366" s="57" t="e">
        <f>_xlfn.XLOOKUP(F2366,truck_and_mark!B:B,truck_and_mark!A:A)</f>
        <v>#N/A</v>
      </c>
      <c r="F2366" s="32" t="s">
        <v>2832</v>
      </c>
      <c r="G2366" s="49" t="s">
        <v>698</v>
      </c>
      <c r="H2366" s="49" t="s">
        <v>699</v>
      </c>
      <c r="I2366" s="49" t="s">
        <v>700</v>
      </c>
      <c r="J2366" s="49">
        <v>1</v>
      </c>
      <c r="K2366" s="49">
        <v>240</v>
      </c>
      <c r="L2366" s="49">
        <v>240</v>
      </c>
      <c r="M2366" s="49">
        <v>242</v>
      </c>
      <c r="N2366" s="49">
        <v>5603149000</v>
      </c>
      <c r="O2366" s="49">
        <v>600</v>
      </c>
      <c r="Q2366" s="49">
        <v>768</v>
      </c>
      <c r="R2366" s="49">
        <v>439.8</v>
      </c>
      <c r="S2366" s="49">
        <v>0.84440000000000004</v>
      </c>
      <c r="T2366" s="49">
        <v>327.36</v>
      </c>
      <c r="U2366" s="49" t="s">
        <v>1979</v>
      </c>
      <c r="V2366" s="49" t="s">
        <v>716</v>
      </c>
      <c r="X2366" s="49" t="s">
        <v>698</v>
      </c>
      <c r="Y2366" s="49" t="s">
        <v>699</v>
      </c>
    </row>
    <row r="2367" spans="1:25" ht="12" customHeight="1">
      <c r="A2367" s="7" t="s">
        <v>1977</v>
      </c>
      <c r="C2367" s="57" t="e">
        <f>_xlfn.XLOOKUP(F2367,truck_and_mark!B:B,truck_and_mark!A:A)</f>
        <v>#N/A</v>
      </c>
      <c r="F2367" s="32" t="s">
        <v>2833</v>
      </c>
      <c r="G2367" s="49" t="s">
        <v>698</v>
      </c>
      <c r="H2367" s="49" t="s">
        <v>699</v>
      </c>
      <c r="I2367" s="49" t="s">
        <v>700</v>
      </c>
      <c r="J2367" s="49">
        <v>1</v>
      </c>
      <c r="K2367" s="49">
        <v>240</v>
      </c>
      <c r="L2367" s="49">
        <v>240</v>
      </c>
      <c r="M2367" s="49">
        <v>242</v>
      </c>
      <c r="N2367" s="49">
        <v>5603149000</v>
      </c>
      <c r="O2367" s="49">
        <v>600</v>
      </c>
      <c r="Q2367" s="49">
        <v>768</v>
      </c>
      <c r="R2367" s="49">
        <v>439.8</v>
      </c>
      <c r="S2367" s="49">
        <v>0.84440000000000004</v>
      </c>
      <c r="T2367" s="49">
        <v>327.36</v>
      </c>
      <c r="U2367" s="49" t="s">
        <v>1979</v>
      </c>
      <c r="V2367" s="49" t="s">
        <v>716</v>
      </c>
      <c r="X2367" s="49" t="s">
        <v>698</v>
      </c>
      <c r="Y2367" s="49" t="s">
        <v>699</v>
      </c>
    </row>
    <row r="2368" spans="1:25" ht="12" customHeight="1">
      <c r="A2368" s="7" t="s">
        <v>1977</v>
      </c>
      <c r="C2368" s="57" t="e">
        <f>_xlfn.XLOOKUP(F2368,truck_and_mark!B:B,truck_and_mark!A:A)</f>
        <v>#N/A</v>
      </c>
      <c r="F2368" s="32" t="s">
        <v>2834</v>
      </c>
      <c r="G2368" s="49" t="s">
        <v>698</v>
      </c>
      <c r="H2368" s="49" t="s">
        <v>699</v>
      </c>
      <c r="I2368" s="49" t="s">
        <v>700</v>
      </c>
      <c r="J2368" s="49">
        <v>1</v>
      </c>
      <c r="K2368" s="49">
        <v>240</v>
      </c>
      <c r="L2368" s="49">
        <v>240</v>
      </c>
      <c r="M2368" s="49">
        <v>242</v>
      </c>
      <c r="N2368" s="49">
        <v>5603149000</v>
      </c>
      <c r="O2368" s="49">
        <v>600</v>
      </c>
      <c r="Q2368" s="49">
        <v>768</v>
      </c>
      <c r="R2368" s="49">
        <v>439.8</v>
      </c>
      <c r="S2368" s="49">
        <v>0.84440000000000004</v>
      </c>
      <c r="T2368" s="49">
        <v>327.36</v>
      </c>
      <c r="U2368" s="49" t="s">
        <v>1979</v>
      </c>
      <c r="V2368" s="49" t="s">
        <v>716</v>
      </c>
      <c r="X2368" s="49" t="s">
        <v>698</v>
      </c>
      <c r="Y2368" s="49" t="s">
        <v>699</v>
      </c>
    </row>
    <row r="2369" spans="1:25" ht="12" customHeight="1">
      <c r="A2369" s="7" t="s">
        <v>1977</v>
      </c>
      <c r="C2369" s="57" t="e">
        <f>_xlfn.XLOOKUP(F2369,truck_and_mark!B:B,truck_and_mark!A:A)</f>
        <v>#N/A</v>
      </c>
      <c r="F2369" s="32" t="s">
        <v>2835</v>
      </c>
      <c r="G2369" s="49" t="s">
        <v>698</v>
      </c>
      <c r="H2369" s="49" t="s">
        <v>699</v>
      </c>
      <c r="I2369" s="49" t="s">
        <v>700</v>
      </c>
      <c r="J2369" s="49">
        <v>1</v>
      </c>
      <c r="K2369" s="49">
        <v>240</v>
      </c>
      <c r="L2369" s="49">
        <v>240</v>
      </c>
      <c r="M2369" s="49">
        <v>242</v>
      </c>
      <c r="N2369" s="49">
        <v>5603149000</v>
      </c>
      <c r="O2369" s="49">
        <v>600</v>
      </c>
      <c r="Q2369" s="49">
        <v>768</v>
      </c>
      <c r="R2369" s="49">
        <v>439.8</v>
      </c>
      <c r="S2369" s="49">
        <v>0.84440000000000004</v>
      </c>
      <c r="T2369" s="49">
        <v>327.36</v>
      </c>
      <c r="U2369" s="49" t="s">
        <v>1979</v>
      </c>
      <c r="V2369" s="49" t="s">
        <v>716</v>
      </c>
      <c r="X2369" s="49" t="s">
        <v>698</v>
      </c>
      <c r="Y2369" s="49" t="s">
        <v>699</v>
      </c>
    </row>
    <row r="2370" spans="1:25" ht="12" customHeight="1">
      <c r="A2370" s="7" t="s">
        <v>1977</v>
      </c>
      <c r="C2370" s="57" t="e">
        <f>_xlfn.XLOOKUP(F2370,truck_and_mark!B:B,truck_and_mark!A:A)</f>
        <v>#N/A</v>
      </c>
      <c r="F2370" s="32" t="s">
        <v>2836</v>
      </c>
      <c r="G2370" s="49" t="s">
        <v>698</v>
      </c>
      <c r="H2370" s="49" t="s">
        <v>699</v>
      </c>
      <c r="I2370" s="49" t="s">
        <v>700</v>
      </c>
      <c r="J2370" s="49">
        <v>1</v>
      </c>
      <c r="K2370" s="49">
        <v>240</v>
      </c>
      <c r="L2370" s="49">
        <v>240</v>
      </c>
      <c r="M2370" s="49">
        <v>242</v>
      </c>
      <c r="N2370" s="49">
        <v>5603149000</v>
      </c>
      <c r="O2370" s="49">
        <v>600</v>
      </c>
      <c r="Q2370" s="49">
        <v>768</v>
      </c>
      <c r="R2370" s="49">
        <v>439.8</v>
      </c>
      <c r="S2370" s="49">
        <v>0.84440000000000004</v>
      </c>
      <c r="T2370" s="49">
        <v>327.36</v>
      </c>
      <c r="U2370" s="49" t="s">
        <v>1979</v>
      </c>
      <c r="V2370" s="49" t="s">
        <v>716</v>
      </c>
      <c r="X2370" s="49" t="s">
        <v>698</v>
      </c>
      <c r="Y2370" s="49" t="s">
        <v>699</v>
      </c>
    </row>
    <row r="2371" spans="1:25" ht="12" customHeight="1">
      <c r="A2371" s="7" t="s">
        <v>1977</v>
      </c>
      <c r="C2371" s="57" t="e">
        <f>_xlfn.XLOOKUP(F2371,truck_and_mark!B:B,truck_and_mark!A:A)</f>
        <v>#N/A</v>
      </c>
      <c r="F2371" s="32" t="s">
        <v>2837</v>
      </c>
      <c r="G2371" s="49" t="s">
        <v>698</v>
      </c>
      <c r="H2371" s="49" t="s">
        <v>699</v>
      </c>
      <c r="I2371" s="49" t="s">
        <v>700</v>
      </c>
      <c r="J2371" s="49">
        <v>1</v>
      </c>
      <c r="K2371" s="49">
        <v>240</v>
      </c>
      <c r="L2371" s="49">
        <v>240</v>
      </c>
      <c r="M2371" s="49">
        <v>242</v>
      </c>
      <c r="N2371" s="49">
        <v>5603149000</v>
      </c>
      <c r="O2371" s="49">
        <v>600</v>
      </c>
      <c r="Q2371" s="49">
        <v>768</v>
      </c>
      <c r="R2371" s="49">
        <v>439.8</v>
      </c>
      <c r="S2371" s="49">
        <v>0.84440000000000004</v>
      </c>
      <c r="T2371" s="49">
        <v>327.36</v>
      </c>
      <c r="U2371" s="49" t="s">
        <v>1979</v>
      </c>
      <c r="V2371" s="49" t="s">
        <v>716</v>
      </c>
      <c r="X2371" s="49" t="s">
        <v>698</v>
      </c>
      <c r="Y2371" s="49" t="s">
        <v>699</v>
      </c>
    </row>
    <row r="2372" spans="1:25" ht="12" customHeight="1">
      <c r="A2372" s="7" t="s">
        <v>1977</v>
      </c>
      <c r="C2372" s="57" t="e">
        <f>_xlfn.XLOOKUP(F2372,truck_and_mark!B:B,truck_and_mark!A:A)</f>
        <v>#N/A</v>
      </c>
      <c r="F2372" s="32" t="s">
        <v>2838</v>
      </c>
      <c r="G2372" s="49" t="s">
        <v>698</v>
      </c>
      <c r="H2372" s="49" t="s">
        <v>699</v>
      </c>
      <c r="I2372" s="49" t="s">
        <v>700</v>
      </c>
      <c r="J2372" s="49">
        <v>1</v>
      </c>
      <c r="K2372" s="49">
        <v>240</v>
      </c>
      <c r="L2372" s="49">
        <v>240</v>
      </c>
      <c r="M2372" s="49">
        <v>242</v>
      </c>
      <c r="N2372" s="49">
        <v>5603149000</v>
      </c>
      <c r="O2372" s="49">
        <v>600</v>
      </c>
      <c r="Q2372" s="49">
        <v>768</v>
      </c>
      <c r="R2372" s="49">
        <v>439.8</v>
      </c>
      <c r="S2372" s="49">
        <v>0.84440000000000004</v>
      </c>
      <c r="T2372" s="49">
        <v>327.36</v>
      </c>
      <c r="U2372" s="49" t="s">
        <v>1979</v>
      </c>
      <c r="V2372" s="49" t="s">
        <v>716</v>
      </c>
      <c r="X2372" s="49" t="s">
        <v>698</v>
      </c>
      <c r="Y2372" s="49" t="s">
        <v>699</v>
      </c>
    </row>
    <row r="2373" spans="1:25" ht="12" customHeight="1">
      <c r="A2373" s="7" t="s">
        <v>1977</v>
      </c>
      <c r="C2373" s="57" t="e">
        <f>_xlfn.XLOOKUP(F2373,truck_and_mark!B:B,truck_and_mark!A:A)</f>
        <v>#N/A</v>
      </c>
      <c r="F2373" s="32" t="s">
        <v>2839</v>
      </c>
      <c r="G2373" s="49" t="s">
        <v>698</v>
      </c>
      <c r="H2373" s="49" t="s">
        <v>699</v>
      </c>
      <c r="I2373" s="49" t="s">
        <v>700</v>
      </c>
      <c r="J2373" s="49">
        <v>1</v>
      </c>
      <c r="K2373" s="49">
        <v>240</v>
      </c>
      <c r="L2373" s="49">
        <v>240</v>
      </c>
      <c r="M2373" s="49">
        <v>242</v>
      </c>
      <c r="N2373" s="49">
        <v>5603149000</v>
      </c>
      <c r="O2373" s="49">
        <v>600</v>
      </c>
      <c r="Q2373" s="49">
        <v>768</v>
      </c>
      <c r="R2373" s="49">
        <v>439.8</v>
      </c>
      <c r="S2373" s="49">
        <v>0.84440000000000004</v>
      </c>
      <c r="T2373" s="49">
        <v>327.36</v>
      </c>
      <c r="U2373" s="49" t="s">
        <v>1979</v>
      </c>
      <c r="V2373" s="49" t="s">
        <v>716</v>
      </c>
      <c r="X2373" s="49" t="s">
        <v>698</v>
      </c>
      <c r="Y2373" s="49" t="s">
        <v>699</v>
      </c>
    </row>
    <row r="2374" spans="1:25" ht="12" customHeight="1">
      <c r="A2374" s="7" t="s">
        <v>1977</v>
      </c>
      <c r="C2374" s="57" t="e">
        <f>_xlfn.XLOOKUP(F2374,truck_and_mark!B:B,truck_and_mark!A:A)</f>
        <v>#N/A</v>
      </c>
      <c r="F2374" s="32" t="s">
        <v>2840</v>
      </c>
      <c r="G2374" s="49" t="s">
        <v>698</v>
      </c>
      <c r="H2374" s="49" t="s">
        <v>699</v>
      </c>
      <c r="I2374" s="49" t="s">
        <v>700</v>
      </c>
      <c r="J2374" s="49">
        <v>1</v>
      </c>
      <c r="K2374" s="49">
        <v>240</v>
      </c>
      <c r="L2374" s="49">
        <v>240</v>
      </c>
      <c r="M2374" s="49">
        <v>242</v>
      </c>
      <c r="N2374" s="49">
        <v>5603149000</v>
      </c>
      <c r="O2374" s="49">
        <v>600</v>
      </c>
      <c r="Q2374" s="49">
        <v>768</v>
      </c>
      <c r="R2374" s="49">
        <v>439.8</v>
      </c>
      <c r="S2374" s="49">
        <v>0.84440000000000004</v>
      </c>
      <c r="T2374" s="49">
        <v>327.36</v>
      </c>
      <c r="U2374" s="49" t="s">
        <v>1979</v>
      </c>
      <c r="V2374" s="49" t="s">
        <v>716</v>
      </c>
      <c r="X2374" s="49" t="s">
        <v>698</v>
      </c>
      <c r="Y2374" s="49" t="s">
        <v>699</v>
      </c>
    </row>
    <row r="2375" spans="1:25" ht="12" customHeight="1">
      <c r="A2375" s="7" t="s">
        <v>1977</v>
      </c>
      <c r="C2375" s="57" t="e">
        <f>_xlfn.XLOOKUP(F2375,truck_and_mark!B:B,truck_and_mark!A:A)</f>
        <v>#N/A</v>
      </c>
      <c r="F2375" s="32" t="s">
        <v>2841</v>
      </c>
      <c r="G2375" s="49" t="s">
        <v>698</v>
      </c>
      <c r="H2375" s="49" t="s">
        <v>699</v>
      </c>
      <c r="I2375" s="49" t="s">
        <v>700</v>
      </c>
      <c r="J2375" s="49">
        <v>1</v>
      </c>
      <c r="K2375" s="49">
        <v>240</v>
      </c>
      <c r="L2375" s="49">
        <v>240</v>
      </c>
      <c r="M2375" s="49">
        <v>242</v>
      </c>
      <c r="N2375" s="49">
        <v>5603149000</v>
      </c>
      <c r="O2375" s="49">
        <v>600</v>
      </c>
      <c r="Q2375" s="49">
        <v>768</v>
      </c>
      <c r="R2375" s="49">
        <v>439.8</v>
      </c>
      <c r="S2375" s="49">
        <v>0.84440000000000004</v>
      </c>
      <c r="T2375" s="49">
        <v>327.36</v>
      </c>
      <c r="U2375" s="49" t="s">
        <v>1979</v>
      </c>
      <c r="V2375" s="49" t="s">
        <v>716</v>
      </c>
      <c r="X2375" s="49" t="s">
        <v>698</v>
      </c>
      <c r="Y2375" s="49" t="s">
        <v>699</v>
      </c>
    </row>
    <row r="2376" spans="1:25" ht="12" customHeight="1">
      <c r="A2376" s="7" t="s">
        <v>1977</v>
      </c>
      <c r="C2376" s="57" t="e">
        <f>_xlfn.XLOOKUP(F2376,truck_and_mark!B:B,truck_and_mark!A:A)</f>
        <v>#N/A</v>
      </c>
      <c r="F2376" s="32" t="s">
        <v>2842</v>
      </c>
      <c r="G2376" s="49" t="s">
        <v>698</v>
      </c>
      <c r="H2376" s="49" t="s">
        <v>699</v>
      </c>
      <c r="I2376" s="49" t="s">
        <v>700</v>
      </c>
      <c r="J2376" s="49">
        <v>1</v>
      </c>
      <c r="K2376" s="49">
        <v>240</v>
      </c>
      <c r="L2376" s="49">
        <v>240</v>
      </c>
      <c r="M2376" s="49">
        <v>242</v>
      </c>
      <c r="N2376" s="49">
        <v>5603149000</v>
      </c>
      <c r="O2376" s="49">
        <v>600</v>
      </c>
      <c r="Q2376" s="49">
        <v>768</v>
      </c>
      <c r="R2376" s="49">
        <v>439.8</v>
      </c>
      <c r="S2376" s="49">
        <v>0.84440000000000004</v>
      </c>
      <c r="T2376" s="49">
        <v>327.36</v>
      </c>
      <c r="U2376" s="49" t="s">
        <v>1979</v>
      </c>
      <c r="V2376" s="49" t="s">
        <v>716</v>
      </c>
      <c r="X2376" s="49" t="s">
        <v>698</v>
      </c>
      <c r="Y2376" s="49" t="s">
        <v>699</v>
      </c>
    </row>
    <row r="2377" spans="1:25" ht="12" customHeight="1">
      <c r="A2377" s="7" t="s">
        <v>1977</v>
      </c>
      <c r="C2377" s="57" t="e">
        <f>_xlfn.XLOOKUP(F2377,truck_and_mark!B:B,truck_and_mark!A:A)</f>
        <v>#N/A</v>
      </c>
      <c r="F2377" s="32" t="s">
        <v>2843</v>
      </c>
      <c r="G2377" s="49" t="s">
        <v>698</v>
      </c>
      <c r="H2377" s="49" t="s">
        <v>699</v>
      </c>
      <c r="I2377" s="49" t="s">
        <v>700</v>
      </c>
      <c r="J2377" s="49">
        <v>1</v>
      </c>
      <c r="K2377" s="49">
        <v>240</v>
      </c>
      <c r="L2377" s="49">
        <v>240</v>
      </c>
      <c r="M2377" s="49">
        <v>242</v>
      </c>
      <c r="N2377" s="49">
        <v>5603149000</v>
      </c>
      <c r="O2377" s="49">
        <v>600</v>
      </c>
      <c r="Q2377" s="49">
        <v>768</v>
      </c>
      <c r="R2377" s="49">
        <v>439.8</v>
      </c>
      <c r="S2377" s="49">
        <v>0.84440000000000004</v>
      </c>
      <c r="T2377" s="49">
        <v>327.36</v>
      </c>
      <c r="U2377" s="49" t="s">
        <v>1979</v>
      </c>
      <c r="V2377" s="49" t="s">
        <v>716</v>
      </c>
      <c r="X2377" s="49" t="s">
        <v>698</v>
      </c>
      <c r="Y2377" s="49" t="s">
        <v>699</v>
      </c>
    </row>
    <row r="2378" spans="1:25" ht="12" customHeight="1">
      <c r="A2378" s="7" t="s">
        <v>1977</v>
      </c>
      <c r="C2378" s="57" t="e">
        <f>_xlfn.XLOOKUP(F2378,truck_and_mark!B:B,truck_and_mark!A:A)</f>
        <v>#N/A</v>
      </c>
      <c r="F2378" s="32" t="s">
        <v>2844</v>
      </c>
      <c r="G2378" s="49" t="s">
        <v>698</v>
      </c>
      <c r="H2378" s="49" t="s">
        <v>699</v>
      </c>
      <c r="I2378" s="49" t="s">
        <v>700</v>
      </c>
      <c r="J2378" s="49">
        <v>1</v>
      </c>
      <c r="K2378" s="49">
        <v>240</v>
      </c>
      <c r="L2378" s="49">
        <v>240</v>
      </c>
      <c r="M2378" s="49">
        <v>242</v>
      </c>
      <c r="N2378" s="49">
        <v>5603149000</v>
      </c>
      <c r="O2378" s="49">
        <v>600</v>
      </c>
      <c r="Q2378" s="49">
        <v>768</v>
      </c>
      <c r="R2378" s="49">
        <v>439.8</v>
      </c>
      <c r="S2378" s="49">
        <v>0.84440000000000004</v>
      </c>
      <c r="T2378" s="49">
        <v>327.36</v>
      </c>
      <c r="U2378" s="49" t="s">
        <v>1979</v>
      </c>
      <c r="V2378" s="49" t="s">
        <v>716</v>
      </c>
      <c r="X2378" s="49" t="s">
        <v>698</v>
      </c>
      <c r="Y2378" s="49" t="s">
        <v>699</v>
      </c>
    </row>
    <row r="2379" spans="1:25" ht="12" customHeight="1">
      <c r="A2379" s="7" t="s">
        <v>1977</v>
      </c>
      <c r="C2379" s="57" t="e">
        <f>_xlfn.XLOOKUP(F2379,truck_and_mark!B:B,truck_and_mark!A:A)</f>
        <v>#N/A</v>
      </c>
      <c r="F2379" s="32" t="s">
        <v>2845</v>
      </c>
      <c r="G2379" s="49" t="s">
        <v>698</v>
      </c>
      <c r="H2379" s="49" t="s">
        <v>699</v>
      </c>
      <c r="I2379" s="49" t="s">
        <v>700</v>
      </c>
      <c r="J2379" s="49">
        <v>1</v>
      </c>
      <c r="K2379" s="49">
        <v>240</v>
      </c>
      <c r="L2379" s="49">
        <v>240</v>
      </c>
      <c r="M2379" s="49">
        <v>242</v>
      </c>
      <c r="N2379" s="49">
        <v>5603149000</v>
      </c>
      <c r="O2379" s="49">
        <v>600</v>
      </c>
      <c r="Q2379" s="49">
        <v>768</v>
      </c>
      <c r="R2379" s="49">
        <v>439.8</v>
      </c>
      <c r="S2379" s="49">
        <v>0.84440000000000004</v>
      </c>
      <c r="T2379" s="49">
        <v>327.36</v>
      </c>
      <c r="U2379" s="49" t="s">
        <v>1979</v>
      </c>
      <c r="V2379" s="49" t="s">
        <v>716</v>
      </c>
      <c r="X2379" s="49" t="s">
        <v>698</v>
      </c>
      <c r="Y2379" s="49" t="s">
        <v>699</v>
      </c>
    </row>
    <row r="2380" spans="1:25" ht="12" customHeight="1">
      <c r="A2380" s="7" t="s">
        <v>1977</v>
      </c>
      <c r="C2380" s="57" t="e">
        <f>_xlfn.XLOOKUP(F2380,truck_and_mark!B:B,truck_and_mark!A:A)</f>
        <v>#N/A</v>
      </c>
      <c r="F2380" s="32" t="s">
        <v>2846</v>
      </c>
      <c r="G2380" s="49" t="s">
        <v>698</v>
      </c>
      <c r="H2380" s="49" t="s">
        <v>699</v>
      </c>
      <c r="I2380" s="49" t="s">
        <v>700</v>
      </c>
      <c r="J2380" s="49">
        <v>1</v>
      </c>
      <c r="K2380" s="49">
        <v>240</v>
      </c>
      <c r="L2380" s="49">
        <v>240</v>
      </c>
      <c r="M2380" s="49">
        <v>242</v>
      </c>
      <c r="N2380" s="49">
        <v>5603149000</v>
      </c>
      <c r="O2380" s="49">
        <v>600</v>
      </c>
      <c r="Q2380" s="49">
        <v>768</v>
      </c>
      <c r="R2380" s="49">
        <v>439.8</v>
      </c>
      <c r="S2380" s="49">
        <v>0.84440000000000004</v>
      </c>
      <c r="T2380" s="49">
        <v>327.36</v>
      </c>
      <c r="U2380" s="49" t="s">
        <v>1979</v>
      </c>
      <c r="V2380" s="49" t="s">
        <v>716</v>
      </c>
      <c r="X2380" s="49" t="s">
        <v>698</v>
      </c>
      <c r="Y2380" s="49" t="s">
        <v>699</v>
      </c>
    </row>
    <row r="2381" spans="1:25" ht="12" customHeight="1">
      <c r="A2381" s="7" t="s">
        <v>1977</v>
      </c>
      <c r="C2381" s="57" t="e">
        <f>_xlfn.XLOOKUP(F2381,truck_and_mark!B:B,truck_and_mark!A:A)</f>
        <v>#N/A</v>
      </c>
      <c r="F2381" s="32" t="s">
        <v>2847</v>
      </c>
      <c r="G2381" s="49" t="s">
        <v>698</v>
      </c>
      <c r="H2381" s="49" t="s">
        <v>699</v>
      </c>
      <c r="I2381" s="49" t="s">
        <v>700</v>
      </c>
      <c r="J2381" s="49">
        <v>1</v>
      </c>
      <c r="K2381" s="49">
        <v>240</v>
      </c>
      <c r="L2381" s="49">
        <v>240</v>
      </c>
      <c r="M2381" s="49">
        <v>242</v>
      </c>
      <c r="N2381" s="49">
        <v>5603149000</v>
      </c>
      <c r="O2381" s="49">
        <v>600</v>
      </c>
      <c r="Q2381" s="49">
        <v>768</v>
      </c>
      <c r="R2381" s="49">
        <v>439.8</v>
      </c>
      <c r="S2381" s="49">
        <v>0.84440000000000004</v>
      </c>
      <c r="T2381" s="49">
        <v>327.36</v>
      </c>
      <c r="U2381" s="49" t="s">
        <v>1979</v>
      </c>
      <c r="V2381" s="49" t="s">
        <v>716</v>
      </c>
      <c r="X2381" s="49" t="s">
        <v>698</v>
      </c>
      <c r="Y2381" s="49" t="s">
        <v>699</v>
      </c>
    </row>
    <row r="2382" spans="1:25" ht="12" customHeight="1">
      <c r="A2382" s="7" t="s">
        <v>1977</v>
      </c>
      <c r="C2382" s="57" t="e">
        <f>_xlfn.XLOOKUP(F2382,truck_and_mark!B:B,truck_and_mark!A:A)</f>
        <v>#N/A</v>
      </c>
      <c r="F2382" s="32" t="s">
        <v>2848</v>
      </c>
      <c r="G2382" s="49" t="s">
        <v>698</v>
      </c>
      <c r="H2382" s="49" t="s">
        <v>699</v>
      </c>
      <c r="I2382" s="49" t="s">
        <v>700</v>
      </c>
      <c r="J2382" s="49">
        <v>1</v>
      </c>
      <c r="K2382" s="49">
        <v>240</v>
      </c>
      <c r="L2382" s="49">
        <v>240</v>
      </c>
      <c r="M2382" s="49">
        <v>242</v>
      </c>
      <c r="N2382" s="49">
        <v>5603149000</v>
      </c>
      <c r="O2382" s="49">
        <v>600</v>
      </c>
      <c r="Q2382" s="49">
        <v>768</v>
      </c>
      <c r="R2382" s="49">
        <v>439.8</v>
      </c>
      <c r="S2382" s="49">
        <v>0.84440000000000004</v>
      </c>
      <c r="T2382" s="49">
        <v>327.36</v>
      </c>
      <c r="U2382" s="49" t="s">
        <v>1979</v>
      </c>
      <c r="V2382" s="49" t="s">
        <v>716</v>
      </c>
      <c r="X2382" s="49" t="s">
        <v>698</v>
      </c>
      <c r="Y2382" s="49" t="s">
        <v>699</v>
      </c>
    </row>
    <row r="2383" spans="1:25" ht="12" customHeight="1">
      <c r="A2383" s="7" t="s">
        <v>1977</v>
      </c>
      <c r="C2383" s="57" t="e">
        <f>_xlfn.XLOOKUP(F2383,truck_and_mark!B:B,truck_and_mark!A:A)</f>
        <v>#N/A</v>
      </c>
      <c r="F2383" s="32" t="s">
        <v>2849</v>
      </c>
      <c r="G2383" s="49" t="s">
        <v>698</v>
      </c>
      <c r="H2383" s="49" t="s">
        <v>699</v>
      </c>
      <c r="I2383" s="49" t="s">
        <v>700</v>
      </c>
      <c r="J2383" s="49">
        <v>1</v>
      </c>
      <c r="K2383" s="49">
        <v>240</v>
      </c>
      <c r="L2383" s="49">
        <v>240</v>
      </c>
      <c r="M2383" s="49">
        <v>242</v>
      </c>
      <c r="N2383" s="49">
        <v>5603149000</v>
      </c>
      <c r="O2383" s="49">
        <v>600</v>
      </c>
      <c r="Q2383" s="49">
        <v>768</v>
      </c>
      <c r="R2383" s="49">
        <v>439.8</v>
      </c>
      <c r="S2383" s="49">
        <v>0.84440000000000004</v>
      </c>
      <c r="T2383" s="49">
        <v>327.36</v>
      </c>
      <c r="U2383" s="49" t="s">
        <v>1979</v>
      </c>
      <c r="V2383" s="49" t="s">
        <v>716</v>
      </c>
      <c r="X2383" s="49" t="s">
        <v>698</v>
      </c>
      <c r="Y2383" s="49" t="s">
        <v>699</v>
      </c>
    </row>
    <row r="2384" spans="1:25" ht="12" customHeight="1">
      <c r="A2384" s="7" t="s">
        <v>1977</v>
      </c>
      <c r="C2384" s="57" t="e">
        <f>_xlfn.XLOOKUP(F2384,truck_and_mark!B:B,truck_and_mark!A:A)</f>
        <v>#N/A</v>
      </c>
      <c r="F2384" s="32" t="s">
        <v>2850</v>
      </c>
      <c r="G2384" s="49" t="s">
        <v>698</v>
      </c>
      <c r="H2384" s="49" t="s">
        <v>699</v>
      </c>
      <c r="I2384" s="49" t="s">
        <v>700</v>
      </c>
      <c r="J2384" s="49">
        <v>1</v>
      </c>
      <c r="K2384" s="49">
        <v>240</v>
      </c>
      <c r="L2384" s="49">
        <v>240</v>
      </c>
      <c r="M2384" s="49">
        <v>242</v>
      </c>
      <c r="N2384" s="49">
        <v>5603149000</v>
      </c>
      <c r="O2384" s="49">
        <v>600</v>
      </c>
      <c r="Q2384" s="49">
        <v>768</v>
      </c>
      <c r="R2384" s="49">
        <v>439.8</v>
      </c>
      <c r="S2384" s="49">
        <v>0.84440000000000004</v>
      </c>
      <c r="T2384" s="49">
        <v>327.36</v>
      </c>
      <c r="U2384" s="49" t="s">
        <v>1979</v>
      </c>
      <c r="V2384" s="49" t="s">
        <v>716</v>
      </c>
      <c r="X2384" s="49" t="s">
        <v>698</v>
      </c>
      <c r="Y2384" s="49" t="s">
        <v>699</v>
      </c>
    </row>
    <row r="2385" spans="1:25" ht="12" customHeight="1">
      <c r="A2385" s="7" t="s">
        <v>1977</v>
      </c>
      <c r="C2385" s="57" t="e">
        <f>_xlfn.XLOOKUP(F2385,truck_and_mark!B:B,truck_and_mark!A:A)</f>
        <v>#N/A</v>
      </c>
      <c r="F2385" s="32" t="s">
        <v>2851</v>
      </c>
      <c r="G2385" s="49" t="s">
        <v>698</v>
      </c>
      <c r="H2385" s="49" t="s">
        <v>699</v>
      </c>
      <c r="I2385" s="49" t="s">
        <v>700</v>
      </c>
      <c r="J2385" s="49">
        <v>1</v>
      </c>
      <c r="K2385" s="49">
        <v>240</v>
      </c>
      <c r="L2385" s="49">
        <v>240</v>
      </c>
      <c r="M2385" s="49">
        <v>242</v>
      </c>
      <c r="N2385" s="49">
        <v>5603149000</v>
      </c>
      <c r="O2385" s="49">
        <v>600</v>
      </c>
      <c r="Q2385" s="49">
        <v>768</v>
      </c>
      <c r="R2385" s="49">
        <v>439.8</v>
      </c>
      <c r="S2385" s="49">
        <v>0.84440000000000004</v>
      </c>
      <c r="T2385" s="49">
        <v>327.36</v>
      </c>
      <c r="U2385" s="49" t="s">
        <v>1979</v>
      </c>
      <c r="V2385" s="49" t="s">
        <v>716</v>
      </c>
      <c r="X2385" s="49" t="s">
        <v>698</v>
      </c>
      <c r="Y2385" s="49" t="s">
        <v>699</v>
      </c>
    </row>
    <row r="2386" spans="1:25" ht="12" customHeight="1">
      <c r="A2386" s="7" t="s">
        <v>1977</v>
      </c>
      <c r="C2386" s="57" t="e">
        <f>_xlfn.XLOOKUP(F2386,truck_and_mark!B:B,truck_and_mark!A:A)</f>
        <v>#N/A</v>
      </c>
      <c r="F2386" s="32" t="s">
        <v>2852</v>
      </c>
      <c r="G2386" s="49" t="s">
        <v>698</v>
      </c>
      <c r="H2386" s="49" t="s">
        <v>699</v>
      </c>
      <c r="I2386" s="49" t="s">
        <v>700</v>
      </c>
      <c r="J2386" s="49">
        <v>1</v>
      </c>
      <c r="K2386" s="49">
        <v>240</v>
      </c>
      <c r="L2386" s="49">
        <v>240</v>
      </c>
      <c r="M2386" s="49">
        <v>242</v>
      </c>
      <c r="N2386" s="49">
        <v>5603149000</v>
      </c>
      <c r="O2386" s="49">
        <v>600</v>
      </c>
      <c r="Q2386" s="49">
        <v>768</v>
      </c>
      <c r="R2386" s="49">
        <v>439.8</v>
      </c>
      <c r="S2386" s="49">
        <v>0.84440000000000004</v>
      </c>
      <c r="T2386" s="49">
        <v>327.36</v>
      </c>
      <c r="U2386" s="49" t="s">
        <v>1979</v>
      </c>
      <c r="V2386" s="49" t="s">
        <v>716</v>
      </c>
      <c r="X2386" s="49" t="s">
        <v>698</v>
      </c>
      <c r="Y2386" s="49" t="s">
        <v>699</v>
      </c>
    </row>
    <row r="2387" spans="1:25" ht="12" customHeight="1">
      <c r="A2387" s="7" t="s">
        <v>1977</v>
      </c>
      <c r="C2387" s="57" t="e">
        <f>_xlfn.XLOOKUP(F2387,truck_and_mark!B:B,truck_and_mark!A:A)</f>
        <v>#N/A</v>
      </c>
      <c r="F2387" s="32" t="s">
        <v>2853</v>
      </c>
      <c r="G2387" s="49" t="s">
        <v>698</v>
      </c>
      <c r="H2387" s="49" t="s">
        <v>699</v>
      </c>
      <c r="I2387" s="49" t="s">
        <v>700</v>
      </c>
      <c r="J2387" s="49">
        <v>1</v>
      </c>
      <c r="K2387" s="49">
        <v>240</v>
      </c>
      <c r="L2387" s="49">
        <v>240</v>
      </c>
      <c r="M2387" s="49">
        <v>242</v>
      </c>
      <c r="N2387" s="49">
        <v>5603149000</v>
      </c>
      <c r="O2387" s="49">
        <v>600</v>
      </c>
      <c r="Q2387" s="49">
        <v>768</v>
      </c>
      <c r="R2387" s="49">
        <v>439.8</v>
      </c>
      <c r="S2387" s="49">
        <v>0.84440000000000004</v>
      </c>
      <c r="T2387" s="49">
        <v>327.36</v>
      </c>
      <c r="U2387" s="49" t="s">
        <v>1979</v>
      </c>
      <c r="V2387" s="49" t="s">
        <v>716</v>
      </c>
      <c r="X2387" s="49" t="s">
        <v>698</v>
      </c>
      <c r="Y2387" s="49" t="s">
        <v>699</v>
      </c>
    </row>
    <row r="2388" spans="1:25" ht="12" customHeight="1">
      <c r="A2388" s="7" t="s">
        <v>1977</v>
      </c>
      <c r="C2388" s="57" t="e">
        <f>_xlfn.XLOOKUP(F2388,truck_and_mark!B:B,truck_and_mark!A:A)</f>
        <v>#N/A</v>
      </c>
      <c r="F2388" s="32" t="s">
        <v>2854</v>
      </c>
      <c r="G2388" s="49" t="s">
        <v>698</v>
      </c>
      <c r="H2388" s="49" t="s">
        <v>699</v>
      </c>
      <c r="I2388" s="49" t="s">
        <v>700</v>
      </c>
      <c r="J2388" s="49">
        <v>1</v>
      </c>
      <c r="K2388" s="49">
        <v>240</v>
      </c>
      <c r="L2388" s="49">
        <v>240</v>
      </c>
      <c r="M2388" s="49">
        <v>242</v>
      </c>
      <c r="N2388" s="49">
        <v>5603149000</v>
      </c>
      <c r="O2388" s="49">
        <v>600</v>
      </c>
      <c r="Q2388" s="49">
        <v>768</v>
      </c>
      <c r="R2388" s="49">
        <v>439.8</v>
      </c>
      <c r="S2388" s="49">
        <v>0.84440000000000004</v>
      </c>
      <c r="T2388" s="49">
        <v>327.36</v>
      </c>
      <c r="U2388" s="49" t="s">
        <v>1979</v>
      </c>
      <c r="V2388" s="49" t="s">
        <v>716</v>
      </c>
      <c r="X2388" s="49" t="s">
        <v>698</v>
      </c>
      <c r="Y2388" s="49" t="s">
        <v>699</v>
      </c>
    </row>
    <row r="2389" spans="1:25" ht="12" customHeight="1">
      <c r="A2389" s="7" t="s">
        <v>1977</v>
      </c>
      <c r="C2389" s="57" t="e">
        <f>_xlfn.XLOOKUP(F2389,truck_and_mark!B:B,truck_and_mark!A:A)</f>
        <v>#N/A</v>
      </c>
      <c r="F2389" s="32" t="s">
        <v>2855</v>
      </c>
      <c r="G2389" s="49" t="s">
        <v>698</v>
      </c>
      <c r="H2389" s="49" t="s">
        <v>699</v>
      </c>
      <c r="I2389" s="49" t="s">
        <v>700</v>
      </c>
      <c r="J2389" s="49">
        <v>1</v>
      </c>
      <c r="K2389" s="49">
        <v>240</v>
      </c>
      <c r="L2389" s="49">
        <v>240</v>
      </c>
      <c r="M2389" s="49">
        <v>242</v>
      </c>
      <c r="N2389" s="49">
        <v>5603149000</v>
      </c>
      <c r="O2389" s="49">
        <v>600</v>
      </c>
      <c r="Q2389" s="49">
        <v>768</v>
      </c>
      <c r="R2389" s="49">
        <v>439.8</v>
      </c>
      <c r="S2389" s="49">
        <v>0.84440000000000004</v>
      </c>
      <c r="T2389" s="49">
        <v>327.36</v>
      </c>
      <c r="U2389" s="49" t="s">
        <v>1979</v>
      </c>
      <c r="V2389" s="49" t="s">
        <v>716</v>
      </c>
      <c r="X2389" s="49" t="s">
        <v>698</v>
      </c>
      <c r="Y2389" s="49" t="s">
        <v>699</v>
      </c>
    </row>
    <row r="2390" spans="1:25" ht="12" customHeight="1">
      <c r="A2390" s="7" t="s">
        <v>1977</v>
      </c>
      <c r="C2390" s="57" t="e">
        <f>_xlfn.XLOOKUP(F2390,truck_and_mark!B:B,truck_and_mark!A:A)</f>
        <v>#N/A</v>
      </c>
      <c r="F2390" s="32" t="s">
        <v>2856</v>
      </c>
      <c r="G2390" s="49" t="s">
        <v>698</v>
      </c>
      <c r="H2390" s="49" t="s">
        <v>699</v>
      </c>
      <c r="I2390" s="49" t="s">
        <v>700</v>
      </c>
      <c r="J2390" s="49">
        <v>1</v>
      </c>
      <c r="K2390" s="49">
        <v>240</v>
      </c>
      <c r="L2390" s="49">
        <v>240</v>
      </c>
      <c r="M2390" s="49">
        <v>242</v>
      </c>
      <c r="N2390" s="49">
        <v>5603149000</v>
      </c>
      <c r="O2390" s="49">
        <v>600</v>
      </c>
      <c r="Q2390" s="49">
        <v>768</v>
      </c>
      <c r="R2390" s="49">
        <v>439.8</v>
      </c>
      <c r="S2390" s="49">
        <v>0.84440000000000004</v>
      </c>
      <c r="T2390" s="49">
        <v>327.36</v>
      </c>
      <c r="U2390" s="49" t="s">
        <v>1979</v>
      </c>
      <c r="V2390" s="49" t="s">
        <v>716</v>
      </c>
      <c r="X2390" s="49" t="s">
        <v>698</v>
      </c>
      <c r="Y2390" s="49" t="s">
        <v>699</v>
      </c>
    </row>
    <row r="2391" spans="1:25" ht="12" customHeight="1">
      <c r="A2391" s="7" t="s">
        <v>1977</v>
      </c>
      <c r="C2391" s="57" t="e">
        <f>_xlfn.XLOOKUP(F2391,truck_and_mark!B:B,truck_and_mark!A:A)</f>
        <v>#N/A</v>
      </c>
      <c r="F2391" s="32" t="s">
        <v>2857</v>
      </c>
      <c r="G2391" s="49" t="s">
        <v>698</v>
      </c>
      <c r="H2391" s="49" t="s">
        <v>699</v>
      </c>
      <c r="I2391" s="49" t="s">
        <v>700</v>
      </c>
      <c r="J2391" s="49">
        <v>1</v>
      </c>
      <c r="K2391" s="49">
        <v>240</v>
      </c>
      <c r="L2391" s="49">
        <v>240</v>
      </c>
      <c r="M2391" s="49">
        <v>242</v>
      </c>
      <c r="N2391" s="49">
        <v>5603149000</v>
      </c>
      <c r="O2391" s="49">
        <v>600</v>
      </c>
      <c r="Q2391" s="49">
        <v>768</v>
      </c>
      <c r="R2391" s="49">
        <v>439.8</v>
      </c>
      <c r="S2391" s="49">
        <v>0.84440000000000004</v>
      </c>
      <c r="T2391" s="49">
        <v>327.36</v>
      </c>
      <c r="U2391" s="49" t="s">
        <v>1979</v>
      </c>
      <c r="V2391" s="49" t="s">
        <v>716</v>
      </c>
      <c r="X2391" s="49" t="s">
        <v>698</v>
      </c>
      <c r="Y2391" s="49" t="s">
        <v>699</v>
      </c>
    </row>
    <row r="2392" spans="1:25" ht="12" customHeight="1">
      <c r="A2392" s="7" t="s">
        <v>1977</v>
      </c>
      <c r="C2392" s="57" t="e">
        <f>_xlfn.XLOOKUP(F2392,truck_and_mark!B:B,truck_and_mark!A:A)</f>
        <v>#N/A</v>
      </c>
      <c r="F2392" s="32" t="s">
        <v>2858</v>
      </c>
      <c r="G2392" s="49" t="s">
        <v>698</v>
      </c>
      <c r="H2392" s="49" t="s">
        <v>699</v>
      </c>
      <c r="I2392" s="49" t="s">
        <v>700</v>
      </c>
      <c r="J2392" s="49">
        <v>1</v>
      </c>
      <c r="K2392" s="49">
        <v>240</v>
      </c>
      <c r="L2392" s="49">
        <v>240</v>
      </c>
      <c r="M2392" s="49">
        <v>242</v>
      </c>
      <c r="N2392" s="49">
        <v>5603149000</v>
      </c>
      <c r="O2392" s="49">
        <v>600</v>
      </c>
      <c r="Q2392" s="49">
        <v>768</v>
      </c>
      <c r="R2392" s="49">
        <v>439.8</v>
      </c>
      <c r="S2392" s="49">
        <v>0.84440000000000004</v>
      </c>
      <c r="T2392" s="49">
        <v>327.36</v>
      </c>
      <c r="U2392" s="49" t="s">
        <v>1979</v>
      </c>
      <c r="V2392" s="49" t="s">
        <v>716</v>
      </c>
      <c r="X2392" s="49" t="s">
        <v>698</v>
      </c>
      <c r="Y2392" s="49" t="s">
        <v>699</v>
      </c>
    </row>
    <row r="2393" spans="1:25" ht="12" customHeight="1">
      <c r="A2393" s="7" t="s">
        <v>1977</v>
      </c>
      <c r="C2393" s="57" t="e">
        <f>_xlfn.XLOOKUP(F2393,truck_and_mark!B:B,truck_and_mark!A:A)</f>
        <v>#N/A</v>
      </c>
      <c r="F2393" s="32" t="s">
        <v>2859</v>
      </c>
      <c r="G2393" s="49" t="s">
        <v>698</v>
      </c>
      <c r="H2393" s="49" t="s">
        <v>699</v>
      </c>
      <c r="I2393" s="49" t="s">
        <v>700</v>
      </c>
      <c r="J2393" s="49">
        <v>1</v>
      </c>
      <c r="K2393" s="49">
        <v>240</v>
      </c>
      <c r="L2393" s="49">
        <v>240</v>
      </c>
      <c r="M2393" s="49">
        <v>242</v>
      </c>
      <c r="N2393" s="49">
        <v>5603149000</v>
      </c>
      <c r="O2393" s="49">
        <v>600</v>
      </c>
      <c r="Q2393" s="49">
        <v>768</v>
      </c>
      <c r="R2393" s="49">
        <v>439.8</v>
      </c>
      <c r="S2393" s="49">
        <v>0.84440000000000004</v>
      </c>
      <c r="T2393" s="49">
        <v>327.36</v>
      </c>
      <c r="U2393" s="49" t="s">
        <v>1979</v>
      </c>
      <c r="V2393" s="49" t="s">
        <v>716</v>
      </c>
      <c r="X2393" s="49" t="s">
        <v>698</v>
      </c>
      <c r="Y2393" s="49" t="s">
        <v>699</v>
      </c>
    </row>
    <row r="2394" spans="1:25" ht="12" customHeight="1">
      <c r="A2394" s="7" t="s">
        <v>1977</v>
      </c>
      <c r="C2394" s="57" t="e">
        <f>_xlfn.XLOOKUP(F2394,truck_and_mark!B:B,truck_and_mark!A:A)</f>
        <v>#N/A</v>
      </c>
      <c r="F2394" s="32" t="s">
        <v>2860</v>
      </c>
      <c r="G2394" s="49" t="s">
        <v>698</v>
      </c>
      <c r="H2394" s="49" t="s">
        <v>699</v>
      </c>
      <c r="I2394" s="49" t="s">
        <v>700</v>
      </c>
      <c r="J2394" s="49">
        <v>1</v>
      </c>
      <c r="K2394" s="49">
        <v>240</v>
      </c>
      <c r="L2394" s="49">
        <v>240</v>
      </c>
      <c r="M2394" s="49">
        <v>242</v>
      </c>
      <c r="N2394" s="49">
        <v>5603149000</v>
      </c>
      <c r="O2394" s="49">
        <v>600</v>
      </c>
      <c r="Q2394" s="49">
        <v>768</v>
      </c>
      <c r="R2394" s="49">
        <v>439.8</v>
      </c>
      <c r="S2394" s="49">
        <v>0.84440000000000004</v>
      </c>
      <c r="T2394" s="49">
        <v>327.36</v>
      </c>
      <c r="U2394" s="49" t="s">
        <v>1979</v>
      </c>
      <c r="V2394" s="49" t="s">
        <v>716</v>
      </c>
      <c r="X2394" s="49" t="s">
        <v>698</v>
      </c>
      <c r="Y2394" s="49" t="s">
        <v>699</v>
      </c>
    </row>
    <row r="2395" spans="1:25" ht="12" customHeight="1">
      <c r="A2395" s="7" t="s">
        <v>1977</v>
      </c>
      <c r="C2395" s="57" t="e">
        <f>_xlfn.XLOOKUP(F2395,truck_and_mark!B:B,truck_and_mark!A:A)</f>
        <v>#N/A</v>
      </c>
      <c r="F2395" s="32" t="s">
        <v>2861</v>
      </c>
      <c r="G2395" s="49" t="s">
        <v>698</v>
      </c>
      <c r="H2395" s="49" t="s">
        <v>699</v>
      </c>
      <c r="I2395" s="49" t="s">
        <v>700</v>
      </c>
      <c r="J2395" s="49">
        <v>1</v>
      </c>
      <c r="K2395" s="49">
        <v>240</v>
      </c>
      <c r="L2395" s="49">
        <v>240</v>
      </c>
      <c r="M2395" s="49">
        <v>242</v>
      </c>
      <c r="N2395" s="49">
        <v>5603149000</v>
      </c>
      <c r="O2395" s="49">
        <v>600</v>
      </c>
      <c r="Q2395" s="49">
        <v>768</v>
      </c>
      <c r="R2395" s="49">
        <v>439.8</v>
      </c>
      <c r="S2395" s="49">
        <v>0.84440000000000004</v>
      </c>
      <c r="T2395" s="49">
        <v>327.36</v>
      </c>
      <c r="U2395" s="49" t="s">
        <v>1979</v>
      </c>
      <c r="V2395" s="49" t="s">
        <v>716</v>
      </c>
      <c r="X2395" s="49" t="s">
        <v>698</v>
      </c>
      <c r="Y2395" s="49" t="s">
        <v>699</v>
      </c>
    </row>
    <row r="2396" spans="1:25" ht="12" customHeight="1">
      <c r="A2396" s="7" t="s">
        <v>1977</v>
      </c>
      <c r="C2396" s="57" t="e">
        <f>_xlfn.XLOOKUP(F2396,truck_and_mark!B:B,truck_and_mark!A:A)</f>
        <v>#N/A</v>
      </c>
      <c r="F2396" s="32" t="s">
        <v>2862</v>
      </c>
      <c r="G2396" s="49" t="s">
        <v>698</v>
      </c>
      <c r="H2396" s="49" t="s">
        <v>699</v>
      </c>
      <c r="I2396" s="49" t="s">
        <v>700</v>
      </c>
      <c r="J2396" s="49">
        <v>1</v>
      </c>
      <c r="K2396" s="49">
        <v>240</v>
      </c>
      <c r="L2396" s="49">
        <v>240</v>
      </c>
      <c r="M2396" s="49">
        <v>242</v>
      </c>
      <c r="N2396" s="49">
        <v>5603149000</v>
      </c>
      <c r="O2396" s="49">
        <v>600</v>
      </c>
      <c r="Q2396" s="49">
        <v>768</v>
      </c>
      <c r="R2396" s="49">
        <v>439.8</v>
      </c>
      <c r="S2396" s="49">
        <v>0.84440000000000004</v>
      </c>
      <c r="T2396" s="49">
        <v>327.36</v>
      </c>
      <c r="U2396" s="49" t="s">
        <v>1979</v>
      </c>
      <c r="V2396" s="49" t="s">
        <v>716</v>
      </c>
      <c r="X2396" s="49" t="s">
        <v>698</v>
      </c>
      <c r="Y2396" s="49" t="s">
        <v>699</v>
      </c>
    </row>
    <row r="2397" spans="1:25" ht="12" customHeight="1">
      <c r="A2397" s="7" t="s">
        <v>1977</v>
      </c>
      <c r="C2397" s="57" t="e">
        <f>_xlfn.XLOOKUP(F2397,truck_and_mark!B:B,truck_and_mark!A:A)</f>
        <v>#N/A</v>
      </c>
      <c r="F2397" s="32" t="s">
        <v>2863</v>
      </c>
      <c r="G2397" s="49" t="s">
        <v>698</v>
      </c>
      <c r="H2397" s="49" t="s">
        <v>699</v>
      </c>
      <c r="I2397" s="49" t="s">
        <v>700</v>
      </c>
      <c r="J2397" s="49">
        <v>1</v>
      </c>
      <c r="K2397" s="49">
        <v>240</v>
      </c>
      <c r="L2397" s="49">
        <v>240</v>
      </c>
      <c r="M2397" s="49">
        <v>242</v>
      </c>
      <c r="N2397" s="49">
        <v>5603149000</v>
      </c>
      <c r="O2397" s="49">
        <v>600</v>
      </c>
      <c r="Q2397" s="49">
        <v>768</v>
      </c>
      <c r="R2397" s="49">
        <v>439.8</v>
      </c>
      <c r="S2397" s="49">
        <v>0.84440000000000004</v>
      </c>
      <c r="T2397" s="49">
        <v>327.36</v>
      </c>
      <c r="U2397" s="49" t="s">
        <v>1979</v>
      </c>
      <c r="V2397" s="49" t="s">
        <v>716</v>
      </c>
      <c r="X2397" s="49" t="s">
        <v>698</v>
      </c>
      <c r="Y2397" s="49" t="s">
        <v>699</v>
      </c>
    </row>
    <row r="2398" spans="1:25" ht="12" customHeight="1">
      <c r="A2398" s="7" t="s">
        <v>1977</v>
      </c>
      <c r="C2398" s="57" t="e">
        <f>_xlfn.XLOOKUP(F2398,truck_and_mark!B:B,truck_and_mark!A:A)</f>
        <v>#N/A</v>
      </c>
      <c r="F2398" s="32" t="s">
        <v>2864</v>
      </c>
      <c r="G2398" s="49" t="s">
        <v>698</v>
      </c>
      <c r="H2398" s="49" t="s">
        <v>699</v>
      </c>
      <c r="I2398" s="49" t="s">
        <v>700</v>
      </c>
      <c r="J2398" s="49">
        <v>1</v>
      </c>
      <c r="K2398" s="49">
        <v>240</v>
      </c>
      <c r="L2398" s="49">
        <v>240</v>
      </c>
      <c r="M2398" s="49">
        <v>242</v>
      </c>
      <c r="N2398" s="49">
        <v>5603149000</v>
      </c>
      <c r="O2398" s="49">
        <v>600</v>
      </c>
      <c r="Q2398" s="49">
        <v>768</v>
      </c>
      <c r="R2398" s="49">
        <v>439.8</v>
      </c>
      <c r="S2398" s="49">
        <v>0.84440000000000004</v>
      </c>
      <c r="T2398" s="49">
        <v>327.36</v>
      </c>
      <c r="U2398" s="49" t="s">
        <v>1979</v>
      </c>
      <c r="V2398" s="49" t="s">
        <v>716</v>
      </c>
      <c r="X2398" s="49" t="s">
        <v>698</v>
      </c>
      <c r="Y2398" s="49" t="s">
        <v>699</v>
      </c>
    </row>
    <row r="2399" spans="1:25" ht="12" customHeight="1">
      <c r="A2399" s="7" t="s">
        <v>1977</v>
      </c>
      <c r="C2399" s="57" t="e">
        <f>_xlfn.XLOOKUP(F2399,truck_and_mark!B:B,truck_and_mark!A:A)</f>
        <v>#N/A</v>
      </c>
      <c r="F2399" s="32" t="s">
        <v>2865</v>
      </c>
      <c r="G2399" s="49" t="s">
        <v>698</v>
      </c>
      <c r="H2399" s="49" t="s">
        <v>699</v>
      </c>
      <c r="I2399" s="49" t="s">
        <v>700</v>
      </c>
      <c r="J2399" s="49">
        <v>1</v>
      </c>
      <c r="K2399" s="49">
        <v>240</v>
      </c>
      <c r="L2399" s="49">
        <v>240</v>
      </c>
      <c r="M2399" s="49">
        <v>242</v>
      </c>
      <c r="N2399" s="49">
        <v>5603149000</v>
      </c>
      <c r="O2399" s="49">
        <v>600</v>
      </c>
      <c r="Q2399" s="49">
        <v>768</v>
      </c>
      <c r="R2399" s="49">
        <v>439.8</v>
      </c>
      <c r="S2399" s="49">
        <v>0.84440000000000004</v>
      </c>
      <c r="T2399" s="49">
        <v>327.36</v>
      </c>
      <c r="U2399" s="49" t="s">
        <v>1979</v>
      </c>
      <c r="V2399" s="49" t="s">
        <v>716</v>
      </c>
      <c r="X2399" s="49" t="s">
        <v>698</v>
      </c>
      <c r="Y2399" s="49" t="s">
        <v>699</v>
      </c>
    </row>
    <row r="2400" spans="1:25" ht="12" customHeight="1">
      <c r="A2400" s="7" t="s">
        <v>1977</v>
      </c>
      <c r="C2400" s="57" t="e">
        <f>_xlfn.XLOOKUP(F2400,truck_and_mark!B:B,truck_and_mark!A:A)</f>
        <v>#N/A</v>
      </c>
      <c r="F2400" s="32" t="s">
        <v>2866</v>
      </c>
      <c r="G2400" s="49" t="s">
        <v>698</v>
      </c>
      <c r="H2400" s="49" t="s">
        <v>699</v>
      </c>
      <c r="I2400" s="49" t="s">
        <v>700</v>
      </c>
      <c r="J2400" s="49">
        <v>1</v>
      </c>
      <c r="K2400" s="49">
        <v>240</v>
      </c>
      <c r="L2400" s="49">
        <v>240</v>
      </c>
      <c r="M2400" s="49">
        <v>242</v>
      </c>
      <c r="N2400" s="49">
        <v>5603149000</v>
      </c>
      <c r="O2400" s="49">
        <v>600</v>
      </c>
      <c r="Q2400" s="49">
        <v>768</v>
      </c>
      <c r="R2400" s="49">
        <v>439.8</v>
      </c>
      <c r="S2400" s="49">
        <v>0.84440000000000004</v>
      </c>
      <c r="T2400" s="49">
        <v>327.36</v>
      </c>
      <c r="U2400" s="49" t="s">
        <v>1979</v>
      </c>
      <c r="V2400" s="49" t="s">
        <v>716</v>
      </c>
      <c r="X2400" s="49" t="s">
        <v>698</v>
      </c>
      <c r="Y2400" s="49" t="s">
        <v>699</v>
      </c>
    </row>
    <row r="2401" spans="1:25" ht="12" customHeight="1">
      <c r="A2401" s="7" t="s">
        <v>1977</v>
      </c>
      <c r="C2401" s="57" t="e">
        <f>_xlfn.XLOOKUP(F2401,truck_and_mark!B:B,truck_and_mark!A:A)</f>
        <v>#N/A</v>
      </c>
      <c r="F2401" s="32" t="s">
        <v>2867</v>
      </c>
      <c r="G2401" s="49" t="s">
        <v>698</v>
      </c>
      <c r="H2401" s="49" t="s">
        <v>699</v>
      </c>
      <c r="I2401" s="49" t="s">
        <v>700</v>
      </c>
      <c r="J2401" s="49">
        <v>1</v>
      </c>
      <c r="K2401" s="49">
        <v>240</v>
      </c>
      <c r="L2401" s="49">
        <v>240</v>
      </c>
      <c r="M2401" s="49">
        <v>242</v>
      </c>
      <c r="N2401" s="49">
        <v>5603149000</v>
      </c>
      <c r="O2401" s="49">
        <v>600</v>
      </c>
      <c r="Q2401" s="49">
        <v>768</v>
      </c>
      <c r="R2401" s="49">
        <v>439.8</v>
      </c>
      <c r="S2401" s="49">
        <v>0.84440000000000004</v>
      </c>
      <c r="T2401" s="49">
        <v>327.36</v>
      </c>
      <c r="U2401" s="49" t="s">
        <v>1979</v>
      </c>
      <c r="V2401" s="49" t="s">
        <v>716</v>
      </c>
      <c r="X2401" s="49" t="s">
        <v>698</v>
      </c>
      <c r="Y2401" s="49" t="s">
        <v>699</v>
      </c>
    </row>
    <row r="2402" spans="1:25" ht="12" customHeight="1">
      <c r="A2402" s="7" t="s">
        <v>1977</v>
      </c>
      <c r="C2402" s="57" t="e">
        <f>_xlfn.XLOOKUP(F2402,truck_and_mark!B:B,truck_and_mark!A:A)</f>
        <v>#N/A</v>
      </c>
      <c r="F2402" s="32" t="s">
        <v>2868</v>
      </c>
      <c r="G2402" s="49" t="s">
        <v>698</v>
      </c>
      <c r="H2402" s="49" t="s">
        <v>699</v>
      </c>
      <c r="I2402" s="49" t="s">
        <v>700</v>
      </c>
      <c r="J2402" s="49">
        <v>1</v>
      </c>
      <c r="K2402" s="49">
        <v>240</v>
      </c>
      <c r="L2402" s="49">
        <v>240</v>
      </c>
      <c r="M2402" s="49">
        <v>242</v>
      </c>
      <c r="N2402" s="49">
        <v>5603149000</v>
      </c>
      <c r="O2402" s="49">
        <v>600</v>
      </c>
      <c r="Q2402" s="49">
        <v>768</v>
      </c>
      <c r="R2402" s="49">
        <v>439.8</v>
      </c>
      <c r="S2402" s="49">
        <v>0.84440000000000004</v>
      </c>
      <c r="T2402" s="49">
        <v>327.36</v>
      </c>
      <c r="U2402" s="49" t="s">
        <v>1979</v>
      </c>
      <c r="V2402" s="49" t="s">
        <v>716</v>
      </c>
      <c r="X2402" s="49" t="s">
        <v>698</v>
      </c>
      <c r="Y2402" s="49" t="s">
        <v>699</v>
      </c>
    </row>
    <row r="2403" spans="1:25" ht="12" customHeight="1">
      <c r="A2403" s="7" t="s">
        <v>1977</v>
      </c>
      <c r="C2403" s="57" t="e">
        <f>_xlfn.XLOOKUP(F2403,truck_and_mark!B:B,truck_and_mark!A:A)</f>
        <v>#N/A</v>
      </c>
      <c r="F2403" s="32" t="s">
        <v>2869</v>
      </c>
      <c r="G2403" s="49" t="s">
        <v>698</v>
      </c>
      <c r="H2403" s="49" t="s">
        <v>699</v>
      </c>
      <c r="I2403" s="49" t="s">
        <v>700</v>
      </c>
      <c r="J2403" s="49">
        <v>1</v>
      </c>
      <c r="K2403" s="49">
        <v>240</v>
      </c>
      <c r="L2403" s="49">
        <v>240</v>
      </c>
      <c r="M2403" s="49">
        <v>242</v>
      </c>
      <c r="N2403" s="49">
        <v>5603149000</v>
      </c>
      <c r="O2403" s="49">
        <v>600</v>
      </c>
      <c r="Q2403" s="49">
        <v>768</v>
      </c>
      <c r="R2403" s="49">
        <v>439.8</v>
      </c>
      <c r="S2403" s="49">
        <v>0.84440000000000004</v>
      </c>
      <c r="T2403" s="49">
        <v>327.36</v>
      </c>
      <c r="U2403" s="49" t="s">
        <v>1979</v>
      </c>
      <c r="V2403" s="49" t="s">
        <v>716</v>
      </c>
      <c r="X2403" s="49" t="s">
        <v>698</v>
      </c>
      <c r="Y2403" s="49" t="s">
        <v>699</v>
      </c>
    </row>
    <row r="2404" spans="1:25" ht="12" customHeight="1">
      <c r="A2404" s="7" t="s">
        <v>1977</v>
      </c>
      <c r="C2404" s="57" t="e">
        <f>_xlfn.XLOOKUP(F2404,truck_and_mark!B:B,truck_and_mark!A:A)</f>
        <v>#N/A</v>
      </c>
      <c r="F2404" s="32" t="s">
        <v>2870</v>
      </c>
      <c r="G2404" s="49" t="s">
        <v>698</v>
      </c>
      <c r="H2404" s="49" t="s">
        <v>699</v>
      </c>
      <c r="I2404" s="49" t="s">
        <v>700</v>
      </c>
      <c r="J2404" s="49">
        <v>1</v>
      </c>
      <c r="K2404" s="49">
        <v>240</v>
      </c>
      <c r="L2404" s="49">
        <v>240</v>
      </c>
      <c r="M2404" s="49">
        <v>242</v>
      </c>
      <c r="N2404" s="49">
        <v>5603149000</v>
      </c>
      <c r="O2404" s="49">
        <v>600</v>
      </c>
      <c r="Q2404" s="49">
        <v>768</v>
      </c>
      <c r="R2404" s="49">
        <v>439.8</v>
      </c>
      <c r="S2404" s="49">
        <v>0.84440000000000004</v>
      </c>
      <c r="T2404" s="49">
        <v>327.36</v>
      </c>
      <c r="U2404" s="49" t="s">
        <v>1979</v>
      </c>
      <c r="V2404" s="49" t="s">
        <v>716</v>
      </c>
      <c r="X2404" s="49" t="s">
        <v>698</v>
      </c>
      <c r="Y2404" s="49" t="s">
        <v>699</v>
      </c>
    </row>
    <row r="2405" spans="1:25" ht="12" customHeight="1">
      <c r="A2405" s="7" t="s">
        <v>1977</v>
      </c>
      <c r="C2405" s="57" t="e">
        <f>_xlfn.XLOOKUP(F2405,truck_and_mark!B:B,truck_and_mark!A:A)</f>
        <v>#N/A</v>
      </c>
      <c r="F2405" s="32" t="s">
        <v>2871</v>
      </c>
      <c r="G2405" s="49" t="s">
        <v>698</v>
      </c>
      <c r="H2405" s="49" t="s">
        <v>699</v>
      </c>
      <c r="I2405" s="49" t="s">
        <v>700</v>
      </c>
      <c r="J2405" s="49">
        <v>1</v>
      </c>
      <c r="K2405" s="49">
        <v>240</v>
      </c>
      <c r="L2405" s="49">
        <v>240</v>
      </c>
      <c r="M2405" s="49">
        <v>242</v>
      </c>
      <c r="N2405" s="49">
        <v>5603149000</v>
      </c>
      <c r="O2405" s="49">
        <v>600</v>
      </c>
      <c r="Q2405" s="49">
        <v>768</v>
      </c>
      <c r="R2405" s="49">
        <v>439.8</v>
      </c>
      <c r="S2405" s="49">
        <v>0.84440000000000004</v>
      </c>
      <c r="T2405" s="49">
        <v>327.36</v>
      </c>
      <c r="U2405" s="49" t="s">
        <v>1979</v>
      </c>
      <c r="V2405" s="49" t="s">
        <v>716</v>
      </c>
      <c r="X2405" s="49" t="s">
        <v>698</v>
      </c>
      <c r="Y2405" s="49" t="s">
        <v>699</v>
      </c>
    </row>
    <row r="2406" spans="1:25" ht="12" customHeight="1">
      <c r="A2406" s="7" t="s">
        <v>1977</v>
      </c>
      <c r="C2406" s="57" t="e">
        <f>_xlfn.XLOOKUP(F2406,truck_and_mark!B:B,truck_and_mark!A:A)</f>
        <v>#N/A</v>
      </c>
      <c r="F2406" s="32" t="s">
        <v>2872</v>
      </c>
      <c r="G2406" s="49" t="s">
        <v>698</v>
      </c>
      <c r="H2406" s="49" t="s">
        <v>699</v>
      </c>
      <c r="I2406" s="49" t="s">
        <v>700</v>
      </c>
      <c r="J2406" s="49">
        <v>1</v>
      </c>
      <c r="K2406" s="49">
        <v>240</v>
      </c>
      <c r="L2406" s="49">
        <v>240</v>
      </c>
      <c r="M2406" s="49">
        <v>242</v>
      </c>
      <c r="N2406" s="49">
        <v>5603149000</v>
      </c>
      <c r="O2406" s="49">
        <v>600</v>
      </c>
      <c r="Q2406" s="49">
        <v>768</v>
      </c>
      <c r="R2406" s="49">
        <v>439.8</v>
      </c>
      <c r="S2406" s="49">
        <v>0.84440000000000004</v>
      </c>
      <c r="T2406" s="49">
        <v>327.36</v>
      </c>
      <c r="U2406" s="49" t="s">
        <v>1979</v>
      </c>
      <c r="V2406" s="49" t="s">
        <v>716</v>
      </c>
      <c r="X2406" s="49" t="s">
        <v>698</v>
      </c>
      <c r="Y2406" s="49" t="s">
        <v>699</v>
      </c>
    </row>
    <row r="2407" spans="1:25" ht="12" customHeight="1">
      <c r="A2407" s="7" t="s">
        <v>1977</v>
      </c>
      <c r="C2407" s="57" t="e">
        <f>_xlfn.XLOOKUP(F2407,truck_and_mark!B:B,truck_and_mark!A:A)</f>
        <v>#N/A</v>
      </c>
      <c r="F2407" s="32" t="s">
        <v>2873</v>
      </c>
      <c r="G2407" s="49" t="s">
        <v>698</v>
      </c>
      <c r="H2407" s="49" t="s">
        <v>699</v>
      </c>
      <c r="I2407" s="49" t="s">
        <v>700</v>
      </c>
      <c r="J2407" s="49">
        <v>1</v>
      </c>
      <c r="K2407" s="49">
        <v>240</v>
      </c>
      <c r="L2407" s="49">
        <v>240</v>
      </c>
      <c r="M2407" s="49">
        <v>242</v>
      </c>
      <c r="N2407" s="49">
        <v>5603149000</v>
      </c>
      <c r="O2407" s="49">
        <v>600</v>
      </c>
      <c r="Q2407" s="49">
        <v>768</v>
      </c>
      <c r="R2407" s="49">
        <v>439.8</v>
      </c>
      <c r="S2407" s="49">
        <v>0.84440000000000004</v>
      </c>
      <c r="T2407" s="49">
        <v>327.36</v>
      </c>
      <c r="U2407" s="49" t="s">
        <v>1979</v>
      </c>
      <c r="V2407" s="49" t="s">
        <v>716</v>
      </c>
      <c r="X2407" s="49" t="s">
        <v>698</v>
      </c>
      <c r="Y2407" s="49" t="s">
        <v>699</v>
      </c>
    </row>
    <row r="2408" spans="1:25" ht="12" customHeight="1">
      <c r="A2408" s="7" t="s">
        <v>1977</v>
      </c>
      <c r="C2408" s="57" t="e">
        <f>_xlfn.XLOOKUP(F2408,truck_and_mark!B:B,truck_and_mark!A:A)</f>
        <v>#N/A</v>
      </c>
      <c r="F2408" s="32" t="s">
        <v>2874</v>
      </c>
      <c r="G2408" s="49" t="s">
        <v>698</v>
      </c>
      <c r="H2408" s="49" t="s">
        <v>699</v>
      </c>
      <c r="I2408" s="49" t="s">
        <v>700</v>
      </c>
      <c r="J2408" s="49">
        <v>1</v>
      </c>
      <c r="K2408" s="49">
        <v>240</v>
      </c>
      <c r="L2408" s="49">
        <v>240</v>
      </c>
      <c r="M2408" s="49">
        <v>242</v>
      </c>
      <c r="N2408" s="49">
        <v>5603149000</v>
      </c>
      <c r="O2408" s="49">
        <v>600</v>
      </c>
      <c r="Q2408" s="49">
        <v>768</v>
      </c>
      <c r="R2408" s="49">
        <v>439.8</v>
      </c>
      <c r="S2408" s="49">
        <v>0.84440000000000004</v>
      </c>
      <c r="T2408" s="49">
        <v>327.36</v>
      </c>
      <c r="U2408" s="49" t="s">
        <v>1979</v>
      </c>
      <c r="V2408" s="49" t="s">
        <v>716</v>
      </c>
      <c r="X2408" s="49" t="s">
        <v>698</v>
      </c>
      <c r="Y2408" s="49" t="s">
        <v>699</v>
      </c>
    </row>
    <row r="2409" spans="1:25" ht="12" customHeight="1">
      <c r="A2409" s="7" t="s">
        <v>1977</v>
      </c>
      <c r="C2409" s="57" t="e">
        <f>_xlfn.XLOOKUP(F2409,truck_and_mark!B:B,truck_and_mark!A:A)</f>
        <v>#N/A</v>
      </c>
      <c r="F2409" s="32" t="s">
        <v>2875</v>
      </c>
      <c r="G2409" s="49" t="s">
        <v>698</v>
      </c>
      <c r="H2409" s="49" t="s">
        <v>699</v>
      </c>
      <c r="I2409" s="49" t="s">
        <v>700</v>
      </c>
      <c r="J2409" s="49">
        <v>1</v>
      </c>
      <c r="K2409" s="49">
        <v>240</v>
      </c>
      <c r="L2409" s="49">
        <v>240</v>
      </c>
      <c r="M2409" s="49">
        <v>242</v>
      </c>
      <c r="N2409" s="49">
        <v>5603149000</v>
      </c>
      <c r="O2409" s="49">
        <v>600</v>
      </c>
      <c r="Q2409" s="49">
        <v>768</v>
      </c>
      <c r="R2409" s="49">
        <v>439.8</v>
      </c>
      <c r="S2409" s="49">
        <v>0.84440000000000004</v>
      </c>
      <c r="T2409" s="49">
        <v>327.36</v>
      </c>
      <c r="U2409" s="49" t="s">
        <v>1979</v>
      </c>
      <c r="V2409" s="49" t="s">
        <v>716</v>
      </c>
      <c r="X2409" s="49" t="s">
        <v>698</v>
      </c>
      <c r="Y2409" s="49" t="s">
        <v>699</v>
      </c>
    </row>
    <row r="2410" spans="1:25" ht="12" customHeight="1">
      <c r="A2410" s="7" t="s">
        <v>1977</v>
      </c>
      <c r="C2410" s="57" t="e">
        <f>_xlfn.XLOOKUP(F2410,truck_and_mark!B:B,truck_and_mark!A:A)</f>
        <v>#N/A</v>
      </c>
      <c r="F2410" s="32" t="s">
        <v>2876</v>
      </c>
      <c r="G2410" s="49" t="s">
        <v>698</v>
      </c>
      <c r="H2410" s="49" t="s">
        <v>699</v>
      </c>
      <c r="I2410" s="49" t="s">
        <v>700</v>
      </c>
      <c r="J2410" s="49">
        <v>1</v>
      </c>
      <c r="K2410" s="49">
        <v>240</v>
      </c>
      <c r="L2410" s="49">
        <v>240</v>
      </c>
      <c r="M2410" s="49">
        <v>242</v>
      </c>
      <c r="N2410" s="49">
        <v>5603149000</v>
      </c>
      <c r="O2410" s="49">
        <v>600</v>
      </c>
      <c r="Q2410" s="49">
        <v>768</v>
      </c>
      <c r="R2410" s="49">
        <v>439.8</v>
      </c>
      <c r="S2410" s="49">
        <v>0.84440000000000004</v>
      </c>
      <c r="T2410" s="49">
        <v>327.36</v>
      </c>
      <c r="U2410" s="49" t="s">
        <v>1979</v>
      </c>
      <c r="V2410" s="49" t="s">
        <v>716</v>
      </c>
      <c r="X2410" s="49" t="s">
        <v>698</v>
      </c>
      <c r="Y2410" s="49" t="s">
        <v>699</v>
      </c>
    </row>
    <row r="2411" spans="1:25" ht="12" customHeight="1">
      <c r="A2411" s="7" t="s">
        <v>1977</v>
      </c>
      <c r="C2411" s="57" t="e">
        <f>_xlfn.XLOOKUP(F2411,truck_and_mark!B:B,truck_and_mark!A:A)</f>
        <v>#N/A</v>
      </c>
      <c r="F2411" s="32" t="s">
        <v>2877</v>
      </c>
      <c r="G2411" s="49" t="s">
        <v>698</v>
      </c>
      <c r="H2411" s="49" t="s">
        <v>699</v>
      </c>
      <c r="I2411" s="49" t="s">
        <v>700</v>
      </c>
      <c r="J2411" s="49">
        <v>1</v>
      </c>
      <c r="K2411" s="49">
        <v>240</v>
      </c>
      <c r="L2411" s="49">
        <v>240</v>
      </c>
      <c r="M2411" s="49">
        <v>242</v>
      </c>
      <c r="N2411" s="49">
        <v>5603149000</v>
      </c>
      <c r="O2411" s="49">
        <v>600</v>
      </c>
      <c r="Q2411" s="49">
        <v>768</v>
      </c>
      <c r="R2411" s="49">
        <v>439.8</v>
      </c>
      <c r="S2411" s="49">
        <v>0.84440000000000004</v>
      </c>
      <c r="T2411" s="49">
        <v>327.36</v>
      </c>
      <c r="U2411" s="49" t="s">
        <v>1979</v>
      </c>
      <c r="V2411" s="49" t="s">
        <v>716</v>
      </c>
      <c r="X2411" s="49" t="s">
        <v>698</v>
      </c>
      <c r="Y2411" s="49" t="s">
        <v>699</v>
      </c>
    </row>
    <row r="2412" spans="1:25" ht="12" customHeight="1">
      <c r="A2412" s="7" t="s">
        <v>1977</v>
      </c>
      <c r="C2412" s="57" t="e">
        <f>_xlfn.XLOOKUP(F2412,truck_and_mark!B:B,truck_and_mark!A:A)</f>
        <v>#N/A</v>
      </c>
      <c r="F2412" s="32" t="s">
        <v>2878</v>
      </c>
      <c r="G2412" s="49" t="s">
        <v>698</v>
      </c>
      <c r="H2412" s="49" t="s">
        <v>699</v>
      </c>
      <c r="I2412" s="49" t="s">
        <v>700</v>
      </c>
      <c r="J2412" s="49">
        <v>1</v>
      </c>
      <c r="K2412" s="49">
        <v>240</v>
      </c>
      <c r="L2412" s="49">
        <v>240</v>
      </c>
      <c r="M2412" s="49">
        <v>242</v>
      </c>
      <c r="N2412" s="49">
        <v>5603149000</v>
      </c>
      <c r="O2412" s="49">
        <v>600</v>
      </c>
      <c r="Q2412" s="49">
        <v>768</v>
      </c>
      <c r="R2412" s="49">
        <v>439.8</v>
      </c>
      <c r="S2412" s="49">
        <v>0.84440000000000004</v>
      </c>
      <c r="T2412" s="49">
        <v>327.36</v>
      </c>
      <c r="U2412" s="49" t="s">
        <v>1979</v>
      </c>
      <c r="V2412" s="49" t="s">
        <v>716</v>
      </c>
      <c r="X2412" s="49" t="s">
        <v>698</v>
      </c>
      <c r="Y2412" s="49" t="s">
        <v>699</v>
      </c>
    </row>
    <row r="2413" spans="1:25" ht="12" customHeight="1">
      <c r="A2413" s="7" t="s">
        <v>1977</v>
      </c>
      <c r="C2413" s="57" t="e">
        <f>_xlfn.XLOOKUP(F2413,truck_and_mark!B:B,truck_and_mark!A:A)</f>
        <v>#N/A</v>
      </c>
      <c r="F2413" s="32" t="s">
        <v>2879</v>
      </c>
      <c r="G2413" s="49" t="s">
        <v>698</v>
      </c>
      <c r="H2413" s="49" t="s">
        <v>699</v>
      </c>
      <c r="I2413" s="49" t="s">
        <v>700</v>
      </c>
      <c r="J2413" s="49">
        <v>1</v>
      </c>
      <c r="K2413" s="49">
        <v>240</v>
      </c>
      <c r="L2413" s="49">
        <v>240</v>
      </c>
      <c r="M2413" s="49">
        <v>242</v>
      </c>
      <c r="N2413" s="49">
        <v>5603149000</v>
      </c>
      <c r="O2413" s="49">
        <v>600</v>
      </c>
      <c r="Q2413" s="49">
        <v>768</v>
      </c>
      <c r="R2413" s="49">
        <v>439.8</v>
      </c>
      <c r="S2413" s="49">
        <v>0.84440000000000004</v>
      </c>
      <c r="T2413" s="49">
        <v>327.36</v>
      </c>
      <c r="U2413" s="49" t="s">
        <v>1979</v>
      </c>
      <c r="V2413" s="49" t="s">
        <v>716</v>
      </c>
      <c r="X2413" s="49" t="s">
        <v>698</v>
      </c>
      <c r="Y2413" s="49" t="s">
        <v>699</v>
      </c>
    </row>
    <row r="2414" spans="1:25" ht="12" customHeight="1">
      <c r="A2414" s="7" t="s">
        <v>1977</v>
      </c>
      <c r="C2414" s="57" t="e">
        <f>_xlfn.XLOOKUP(F2414,truck_and_mark!B:B,truck_and_mark!A:A)</f>
        <v>#N/A</v>
      </c>
      <c r="F2414" s="32" t="s">
        <v>2880</v>
      </c>
      <c r="G2414" s="49" t="s">
        <v>698</v>
      </c>
      <c r="H2414" s="49" t="s">
        <v>699</v>
      </c>
      <c r="I2414" s="49" t="s">
        <v>700</v>
      </c>
      <c r="J2414" s="49">
        <v>1</v>
      </c>
      <c r="K2414" s="49">
        <v>240</v>
      </c>
      <c r="L2414" s="49">
        <v>240</v>
      </c>
      <c r="M2414" s="49">
        <v>242</v>
      </c>
      <c r="N2414" s="49">
        <v>5603149000</v>
      </c>
      <c r="O2414" s="49">
        <v>600</v>
      </c>
      <c r="Q2414" s="49">
        <v>768</v>
      </c>
      <c r="R2414" s="49">
        <v>439.8</v>
      </c>
      <c r="S2414" s="49">
        <v>0.84440000000000004</v>
      </c>
      <c r="T2414" s="49">
        <v>327.36</v>
      </c>
      <c r="U2414" s="49" t="s">
        <v>1979</v>
      </c>
      <c r="V2414" s="49" t="s">
        <v>716</v>
      </c>
      <c r="X2414" s="49" t="s">
        <v>698</v>
      </c>
      <c r="Y2414" s="49" t="s">
        <v>699</v>
      </c>
    </row>
    <row r="2415" spans="1:25" ht="12" customHeight="1">
      <c r="A2415" s="7" t="s">
        <v>1977</v>
      </c>
      <c r="C2415" s="57" t="e">
        <f>_xlfn.XLOOKUP(F2415,truck_and_mark!B:B,truck_and_mark!A:A)</f>
        <v>#N/A</v>
      </c>
      <c r="F2415" s="32" t="s">
        <v>2881</v>
      </c>
      <c r="G2415" s="49" t="s">
        <v>698</v>
      </c>
      <c r="H2415" s="49" t="s">
        <v>699</v>
      </c>
      <c r="I2415" s="49" t="s">
        <v>700</v>
      </c>
      <c r="J2415" s="49">
        <v>1</v>
      </c>
      <c r="K2415" s="49">
        <v>240</v>
      </c>
      <c r="L2415" s="49">
        <v>240</v>
      </c>
      <c r="M2415" s="49">
        <v>242</v>
      </c>
      <c r="N2415" s="49">
        <v>5603149000</v>
      </c>
      <c r="O2415" s="49">
        <v>600</v>
      </c>
      <c r="Q2415" s="49">
        <v>768</v>
      </c>
      <c r="R2415" s="49">
        <v>439.8</v>
      </c>
      <c r="S2415" s="49">
        <v>0.84440000000000004</v>
      </c>
      <c r="T2415" s="49">
        <v>327.36</v>
      </c>
      <c r="U2415" s="49" t="s">
        <v>1979</v>
      </c>
      <c r="V2415" s="49" t="s">
        <v>716</v>
      </c>
      <c r="X2415" s="49" t="s">
        <v>698</v>
      </c>
      <c r="Y2415" s="49" t="s">
        <v>699</v>
      </c>
    </row>
    <row r="2416" spans="1:25" ht="12" customHeight="1">
      <c r="A2416" s="7" t="s">
        <v>1977</v>
      </c>
      <c r="C2416" s="57" t="e">
        <f>_xlfn.XLOOKUP(F2416,truck_and_mark!B:B,truck_and_mark!A:A)</f>
        <v>#N/A</v>
      </c>
      <c r="F2416" s="32" t="s">
        <v>2882</v>
      </c>
      <c r="G2416" s="49" t="s">
        <v>698</v>
      </c>
      <c r="H2416" s="49" t="s">
        <v>699</v>
      </c>
      <c r="I2416" s="49" t="s">
        <v>700</v>
      </c>
      <c r="J2416" s="49">
        <v>1</v>
      </c>
      <c r="K2416" s="49">
        <v>240</v>
      </c>
      <c r="L2416" s="49">
        <v>240</v>
      </c>
      <c r="M2416" s="49">
        <v>242</v>
      </c>
      <c r="N2416" s="49">
        <v>5603149000</v>
      </c>
      <c r="O2416" s="49">
        <v>600</v>
      </c>
      <c r="Q2416" s="49">
        <v>768</v>
      </c>
      <c r="R2416" s="49">
        <v>439.8</v>
      </c>
      <c r="S2416" s="49">
        <v>0.84440000000000004</v>
      </c>
      <c r="T2416" s="49">
        <v>327.36</v>
      </c>
      <c r="U2416" s="49" t="s">
        <v>1979</v>
      </c>
      <c r="V2416" s="49" t="s">
        <v>716</v>
      </c>
      <c r="X2416" s="49" t="s">
        <v>698</v>
      </c>
      <c r="Y2416" s="49" t="s">
        <v>699</v>
      </c>
    </row>
    <row r="2417" spans="1:25" ht="12" customHeight="1">
      <c r="A2417" s="7" t="s">
        <v>1977</v>
      </c>
      <c r="C2417" s="57" t="e">
        <f>_xlfn.XLOOKUP(F2417,truck_and_mark!B:B,truck_and_mark!A:A)</f>
        <v>#N/A</v>
      </c>
      <c r="F2417" s="32" t="s">
        <v>2883</v>
      </c>
      <c r="G2417" s="49" t="s">
        <v>698</v>
      </c>
      <c r="H2417" s="49" t="s">
        <v>699</v>
      </c>
      <c r="I2417" s="49" t="s">
        <v>700</v>
      </c>
      <c r="J2417" s="49">
        <v>1</v>
      </c>
      <c r="K2417" s="49">
        <v>240</v>
      </c>
      <c r="L2417" s="49">
        <v>240</v>
      </c>
      <c r="M2417" s="49">
        <v>242</v>
      </c>
      <c r="N2417" s="49">
        <v>5603149000</v>
      </c>
      <c r="O2417" s="49">
        <v>600</v>
      </c>
      <c r="Q2417" s="49">
        <v>768</v>
      </c>
      <c r="R2417" s="49">
        <v>439.8</v>
      </c>
      <c r="S2417" s="49">
        <v>0.84440000000000004</v>
      </c>
      <c r="T2417" s="49">
        <v>327.36</v>
      </c>
      <c r="U2417" s="49" t="s">
        <v>1979</v>
      </c>
      <c r="V2417" s="49" t="s">
        <v>716</v>
      </c>
      <c r="X2417" s="49" t="s">
        <v>698</v>
      </c>
      <c r="Y2417" s="49" t="s">
        <v>699</v>
      </c>
    </row>
    <row r="2418" spans="1:25" ht="12" customHeight="1">
      <c r="A2418" s="7" t="s">
        <v>1977</v>
      </c>
      <c r="C2418" s="57" t="e">
        <f>_xlfn.XLOOKUP(F2418,truck_and_mark!B:B,truck_and_mark!A:A)</f>
        <v>#N/A</v>
      </c>
      <c r="F2418" s="32" t="s">
        <v>2884</v>
      </c>
      <c r="G2418" s="49" t="s">
        <v>698</v>
      </c>
      <c r="H2418" s="49" t="s">
        <v>699</v>
      </c>
      <c r="I2418" s="49" t="s">
        <v>700</v>
      </c>
      <c r="J2418" s="49">
        <v>1</v>
      </c>
      <c r="K2418" s="49">
        <v>240</v>
      </c>
      <c r="L2418" s="49">
        <v>240</v>
      </c>
      <c r="M2418" s="49">
        <v>242</v>
      </c>
      <c r="N2418" s="49">
        <v>5603149000</v>
      </c>
      <c r="O2418" s="49">
        <v>600</v>
      </c>
      <c r="Q2418" s="49">
        <v>768</v>
      </c>
      <c r="R2418" s="49">
        <v>439.8</v>
      </c>
      <c r="S2418" s="49">
        <v>0.84440000000000004</v>
      </c>
      <c r="T2418" s="49">
        <v>327.36</v>
      </c>
      <c r="U2418" s="49" t="s">
        <v>1979</v>
      </c>
      <c r="V2418" s="49" t="s">
        <v>716</v>
      </c>
      <c r="X2418" s="49" t="s">
        <v>698</v>
      </c>
      <c r="Y2418" s="49" t="s">
        <v>699</v>
      </c>
    </row>
    <row r="2419" spans="1:25" ht="12" customHeight="1">
      <c r="A2419" s="7" t="s">
        <v>1977</v>
      </c>
      <c r="C2419" s="57" t="e">
        <f>_xlfn.XLOOKUP(F2419,truck_and_mark!B:B,truck_and_mark!A:A)</f>
        <v>#N/A</v>
      </c>
      <c r="F2419" s="32" t="s">
        <v>2885</v>
      </c>
      <c r="G2419" s="49" t="s">
        <v>698</v>
      </c>
      <c r="H2419" s="49" t="s">
        <v>699</v>
      </c>
      <c r="I2419" s="49" t="s">
        <v>700</v>
      </c>
      <c r="J2419" s="49">
        <v>1</v>
      </c>
      <c r="K2419" s="49">
        <v>240</v>
      </c>
      <c r="L2419" s="49">
        <v>240</v>
      </c>
      <c r="M2419" s="49">
        <v>242</v>
      </c>
      <c r="N2419" s="49">
        <v>5603149000</v>
      </c>
      <c r="O2419" s="49">
        <v>600</v>
      </c>
      <c r="Q2419" s="49">
        <v>768</v>
      </c>
      <c r="R2419" s="49">
        <v>439.8</v>
      </c>
      <c r="S2419" s="49">
        <v>0.84440000000000004</v>
      </c>
      <c r="T2419" s="49">
        <v>327.36</v>
      </c>
      <c r="U2419" s="49" t="s">
        <v>1979</v>
      </c>
      <c r="V2419" s="49" t="s">
        <v>716</v>
      </c>
      <c r="X2419" s="49" t="s">
        <v>698</v>
      </c>
      <c r="Y2419" s="49" t="s">
        <v>699</v>
      </c>
    </row>
    <row r="2420" spans="1:25" ht="12" customHeight="1">
      <c r="A2420" s="7" t="s">
        <v>1977</v>
      </c>
      <c r="C2420" s="57" t="e">
        <f>_xlfn.XLOOKUP(F2420,truck_and_mark!B:B,truck_and_mark!A:A)</f>
        <v>#N/A</v>
      </c>
      <c r="F2420" s="32" t="s">
        <v>2886</v>
      </c>
      <c r="G2420" s="49" t="s">
        <v>698</v>
      </c>
      <c r="H2420" s="49" t="s">
        <v>699</v>
      </c>
      <c r="I2420" s="49" t="s">
        <v>700</v>
      </c>
      <c r="J2420" s="49">
        <v>1</v>
      </c>
      <c r="K2420" s="49">
        <v>240</v>
      </c>
      <c r="L2420" s="49">
        <v>240</v>
      </c>
      <c r="M2420" s="49">
        <v>242</v>
      </c>
      <c r="N2420" s="49">
        <v>5603149000</v>
      </c>
      <c r="O2420" s="49">
        <v>600</v>
      </c>
      <c r="Q2420" s="49">
        <v>768</v>
      </c>
      <c r="R2420" s="49">
        <v>439.8</v>
      </c>
      <c r="S2420" s="49">
        <v>0.84440000000000004</v>
      </c>
      <c r="T2420" s="49">
        <v>327.36</v>
      </c>
      <c r="U2420" s="49" t="s">
        <v>1979</v>
      </c>
      <c r="V2420" s="49" t="s">
        <v>716</v>
      </c>
      <c r="X2420" s="49" t="s">
        <v>698</v>
      </c>
      <c r="Y2420" s="49" t="s">
        <v>699</v>
      </c>
    </row>
    <row r="2421" spans="1:25" ht="12" customHeight="1">
      <c r="A2421" s="7" t="s">
        <v>1977</v>
      </c>
      <c r="C2421" s="57" t="e">
        <f>_xlfn.XLOOKUP(F2421,truck_and_mark!B:B,truck_and_mark!A:A)</f>
        <v>#N/A</v>
      </c>
      <c r="F2421" s="32" t="s">
        <v>2887</v>
      </c>
      <c r="G2421" s="49" t="s">
        <v>698</v>
      </c>
      <c r="H2421" s="49" t="s">
        <v>699</v>
      </c>
      <c r="I2421" s="49" t="s">
        <v>700</v>
      </c>
      <c r="J2421" s="49">
        <v>1</v>
      </c>
      <c r="K2421" s="49">
        <v>240</v>
      </c>
      <c r="L2421" s="49">
        <v>240</v>
      </c>
      <c r="M2421" s="49">
        <v>242</v>
      </c>
      <c r="N2421" s="49">
        <v>5603149000</v>
      </c>
      <c r="O2421" s="49">
        <v>600</v>
      </c>
      <c r="Q2421" s="49">
        <v>768</v>
      </c>
      <c r="R2421" s="49">
        <v>439.8</v>
      </c>
      <c r="S2421" s="49">
        <v>0.84440000000000004</v>
      </c>
      <c r="T2421" s="49">
        <v>327.36</v>
      </c>
      <c r="U2421" s="49" t="s">
        <v>1979</v>
      </c>
      <c r="V2421" s="49" t="s">
        <v>716</v>
      </c>
      <c r="X2421" s="49" t="s">
        <v>698</v>
      </c>
      <c r="Y2421" s="49" t="s">
        <v>699</v>
      </c>
    </row>
    <row r="2422" spans="1:25" ht="12" customHeight="1">
      <c r="A2422" s="7" t="s">
        <v>1977</v>
      </c>
      <c r="C2422" s="57" t="e">
        <f>_xlfn.XLOOKUP(F2422,truck_and_mark!B:B,truck_and_mark!A:A)</f>
        <v>#N/A</v>
      </c>
      <c r="F2422" s="32" t="s">
        <v>2888</v>
      </c>
      <c r="G2422" s="49" t="s">
        <v>698</v>
      </c>
      <c r="H2422" s="49" t="s">
        <v>699</v>
      </c>
      <c r="I2422" s="49" t="s">
        <v>700</v>
      </c>
      <c r="J2422" s="49">
        <v>1</v>
      </c>
      <c r="K2422" s="49">
        <v>240</v>
      </c>
      <c r="L2422" s="49">
        <v>240</v>
      </c>
      <c r="M2422" s="49">
        <v>242</v>
      </c>
      <c r="N2422" s="49">
        <v>5603149000</v>
      </c>
      <c r="O2422" s="49">
        <v>600</v>
      </c>
      <c r="Q2422" s="49">
        <v>768</v>
      </c>
      <c r="R2422" s="49">
        <v>439.8</v>
      </c>
      <c r="S2422" s="49">
        <v>0.84440000000000004</v>
      </c>
      <c r="T2422" s="49">
        <v>327.36</v>
      </c>
      <c r="U2422" s="49" t="s">
        <v>1979</v>
      </c>
      <c r="V2422" s="49" t="s">
        <v>716</v>
      </c>
      <c r="X2422" s="49" t="s">
        <v>698</v>
      </c>
      <c r="Y2422" s="49" t="s">
        <v>699</v>
      </c>
    </row>
    <row r="2423" spans="1:25" ht="12" customHeight="1">
      <c r="A2423" s="7" t="s">
        <v>1977</v>
      </c>
      <c r="C2423" s="57" t="e">
        <f>_xlfn.XLOOKUP(F2423,truck_and_mark!B:B,truck_and_mark!A:A)</f>
        <v>#N/A</v>
      </c>
      <c r="F2423" s="32" t="s">
        <v>2889</v>
      </c>
      <c r="G2423" s="49" t="s">
        <v>698</v>
      </c>
      <c r="H2423" s="49" t="s">
        <v>699</v>
      </c>
      <c r="I2423" s="49" t="s">
        <v>700</v>
      </c>
      <c r="J2423" s="49">
        <v>1</v>
      </c>
      <c r="K2423" s="49">
        <v>240</v>
      </c>
      <c r="L2423" s="49">
        <v>240</v>
      </c>
      <c r="M2423" s="49">
        <v>242</v>
      </c>
      <c r="N2423" s="49">
        <v>5603149000</v>
      </c>
      <c r="O2423" s="49">
        <v>600</v>
      </c>
      <c r="Q2423" s="49">
        <v>768</v>
      </c>
      <c r="R2423" s="49">
        <v>439.8</v>
      </c>
      <c r="S2423" s="49">
        <v>0.84440000000000004</v>
      </c>
      <c r="T2423" s="49">
        <v>327.36</v>
      </c>
      <c r="U2423" s="49" t="s">
        <v>1979</v>
      </c>
      <c r="V2423" s="49" t="s">
        <v>716</v>
      </c>
      <c r="X2423" s="49" t="s">
        <v>698</v>
      </c>
      <c r="Y2423" s="49" t="s">
        <v>699</v>
      </c>
    </row>
    <row r="2424" spans="1:25" ht="12" customHeight="1">
      <c r="A2424" s="7" t="s">
        <v>1977</v>
      </c>
      <c r="C2424" s="57" t="e">
        <f>_xlfn.XLOOKUP(F2424,truck_and_mark!B:B,truck_and_mark!A:A)</f>
        <v>#N/A</v>
      </c>
      <c r="F2424" s="32" t="s">
        <v>2890</v>
      </c>
      <c r="G2424" s="49" t="s">
        <v>698</v>
      </c>
      <c r="H2424" s="49" t="s">
        <v>699</v>
      </c>
      <c r="I2424" s="49" t="s">
        <v>700</v>
      </c>
      <c r="J2424" s="49">
        <v>1</v>
      </c>
      <c r="K2424" s="49">
        <v>240</v>
      </c>
      <c r="L2424" s="49">
        <v>240</v>
      </c>
      <c r="M2424" s="49">
        <v>242</v>
      </c>
      <c r="N2424" s="49">
        <v>5603149000</v>
      </c>
      <c r="O2424" s="49">
        <v>600</v>
      </c>
      <c r="Q2424" s="49">
        <v>768</v>
      </c>
      <c r="R2424" s="49">
        <v>439.8</v>
      </c>
      <c r="S2424" s="49">
        <v>0.84440000000000004</v>
      </c>
      <c r="T2424" s="49">
        <v>327.36</v>
      </c>
      <c r="U2424" s="49" t="s">
        <v>1979</v>
      </c>
      <c r="V2424" s="49" t="s">
        <v>716</v>
      </c>
      <c r="X2424" s="49" t="s">
        <v>698</v>
      </c>
      <c r="Y2424" s="49" t="s">
        <v>699</v>
      </c>
    </row>
    <row r="2425" spans="1:25" ht="12" customHeight="1">
      <c r="A2425" s="7" t="s">
        <v>1977</v>
      </c>
      <c r="C2425" s="57" t="e">
        <f>_xlfn.XLOOKUP(F2425,truck_and_mark!B:B,truck_and_mark!A:A)</f>
        <v>#N/A</v>
      </c>
      <c r="F2425" s="32" t="s">
        <v>2891</v>
      </c>
      <c r="G2425" s="49" t="s">
        <v>698</v>
      </c>
      <c r="H2425" s="49" t="s">
        <v>699</v>
      </c>
      <c r="I2425" s="49" t="s">
        <v>700</v>
      </c>
      <c r="J2425" s="49">
        <v>1</v>
      </c>
      <c r="K2425" s="49">
        <v>240</v>
      </c>
      <c r="L2425" s="49">
        <v>240</v>
      </c>
      <c r="M2425" s="49">
        <v>242</v>
      </c>
      <c r="N2425" s="49">
        <v>5603149000</v>
      </c>
      <c r="O2425" s="49">
        <v>600</v>
      </c>
      <c r="Q2425" s="49">
        <v>768</v>
      </c>
      <c r="R2425" s="49">
        <v>439.8</v>
      </c>
      <c r="S2425" s="49">
        <v>0.84440000000000004</v>
      </c>
      <c r="T2425" s="49">
        <v>327.36</v>
      </c>
      <c r="U2425" s="49" t="s">
        <v>1979</v>
      </c>
      <c r="V2425" s="49" t="s">
        <v>716</v>
      </c>
      <c r="X2425" s="49" t="s">
        <v>698</v>
      </c>
      <c r="Y2425" s="49" t="s">
        <v>699</v>
      </c>
    </row>
    <row r="2426" spans="1:25" ht="12" customHeight="1">
      <c r="A2426" s="7" t="s">
        <v>1977</v>
      </c>
      <c r="C2426" s="57" t="e">
        <f>_xlfn.XLOOKUP(F2426,truck_and_mark!B:B,truck_and_mark!A:A)</f>
        <v>#N/A</v>
      </c>
      <c r="F2426" s="32" t="s">
        <v>2892</v>
      </c>
      <c r="G2426" s="49" t="s">
        <v>698</v>
      </c>
      <c r="H2426" s="49" t="s">
        <v>699</v>
      </c>
      <c r="I2426" s="49" t="s">
        <v>700</v>
      </c>
      <c r="J2426" s="49">
        <v>1</v>
      </c>
      <c r="K2426" s="49">
        <v>240</v>
      </c>
      <c r="L2426" s="49">
        <v>240</v>
      </c>
      <c r="M2426" s="49">
        <v>242</v>
      </c>
      <c r="N2426" s="49">
        <v>5603149000</v>
      </c>
      <c r="O2426" s="49">
        <v>600</v>
      </c>
      <c r="Q2426" s="49">
        <v>768</v>
      </c>
      <c r="R2426" s="49">
        <v>439.8</v>
      </c>
      <c r="S2426" s="49">
        <v>0.84440000000000004</v>
      </c>
      <c r="T2426" s="49">
        <v>327.36</v>
      </c>
      <c r="U2426" s="49" t="s">
        <v>1979</v>
      </c>
      <c r="V2426" s="49" t="s">
        <v>716</v>
      </c>
      <c r="X2426" s="49" t="s">
        <v>698</v>
      </c>
      <c r="Y2426" s="49" t="s">
        <v>699</v>
      </c>
    </row>
    <row r="2427" spans="1:25" ht="12" customHeight="1">
      <c r="A2427" s="7" t="s">
        <v>1977</v>
      </c>
      <c r="C2427" s="57" t="e">
        <f>_xlfn.XLOOKUP(F2427,truck_and_mark!B:B,truck_and_mark!A:A)</f>
        <v>#N/A</v>
      </c>
      <c r="F2427" s="32" t="s">
        <v>2893</v>
      </c>
      <c r="G2427" s="49" t="s">
        <v>698</v>
      </c>
      <c r="H2427" s="49" t="s">
        <v>699</v>
      </c>
      <c r="I2427" s="49" t="s">
        <v>700</v>
      </c>
      <c r="J2427" s="49">
        <v>1</v>
      </c>
      <c r="K2427" s="49">
        <v>240</v>
      </c>
      <c r="L2427" s="49">
        <v>240</v>
      </c>
      <c r="M2427" s="49">
        <v>242</v>
      </c>
      <c r="N2427" s="49">
        <v>5603149000</v>
      </c>
      <c r="O2427" s="49">
        <v>600</v>
      </c>
      <c r="Q2427" s="49">
        <v>768</v>
      </c>
      <c r="R2427" s="49">
        <v>439.8</v>
      </c>
      <c r="S2427" s="49">
        <v>0.84440000000000004</v>
      </c>
      <c r="T2427" s="49">
        <v>327.36</v>
      </c>
      <c r="U2427" s="49" t="s">
        <v>1979</v>
      </c>
      <c r="V2427" s="49" t="s">
        <v>716</v>
      </c>
      <c r="X2427" s="49" t="s">
        <v>698</v>
      </c>
      <c r="Y2427" s="49" t="s">
        <v>699</v>
      </c>
    </row>
    <row r="2428" spans="1:25" ht="12" customHeight="1">
      <c r="A2428" s="7" t="s">
        <v>1977</v>
      </c>
      <c r="C2428" s="57" t="e">
        <f>_xlfn.XLOOKUP(F2428,truck_and_mark!B:B,truck_and_mark!A:A)</f>
        <v>#N/A</v>
      </c>
      <c r="F2428" s="32" t="s">
        <v>2894</v>
      </c>
      <c r="G2428" s="49" t="s">
        <v>698</v>
      </c>
      <c r="H2428" s="49" t="s">
        <v>699</v>
      </c>
      <c r="I2428" s="49" t="s">
        <v>700</v>
      </c>
      <c r="J2428" s="49">
        <v>1</v>
      </c>
      <c r="K2428" s="49">
        <v>240</v>
      </c>
      <c r="L2428" s="49">
        <v>240</v>
      </c>
      <c r="M2428" s="49">
        <v>242</v>
      </c>
      <c r="N2428" s="49">
        <v>5603149000</v>
      </c>
      <c r="O2428" s="49">
        <v>600</v>
      </c>
      <c r="Q2428" s="49">
        <v>768</v>
      </c>
      <c r="R2428" s="49">
        <v>439.8</v>
      </c>
      <c r="S2428" s="49">
        <v>0.84440000000000004</v>
      </c>
      <c r="T2428" s="49">
        <v>327.36</v>
      </c>
      <c r="U2428" s="49" t="s">
        <v>1979</v>
      </c>
      <c r="V2428" s="49" t="s">
        <v>716</v>
      </c>
      <c r="X2428" s="49" t="s">
        <v>698</v>
      </c>
      <c r="Y2428" s="49" t="s">
        <v>699</v>
      </c>
    </row>
    <row r="2429" spans="1:25" ht="12" customHeight="1">
      <c r="A2429" s="7" t="s">
        <v>1977</v>
      </c>
      <c r="C2429" s="57" t="e">
        <f>_xlfn.XLOOKUP(F2429,truck_and_mark!B:B,truck_and_mark!A:A)</f>
        <v>#N/A</v>
      </c>
      <c r="F2429" s="32" t="s">
        <v>2895</v>
      </c>
      <c r="G2429" s="49" t="s">
        <v>698</v>
      </c>
      <c r="H2429" s="49" t="s">
        <v>699</v>
      </c>
      <c r="I2429" s="49" t="s">
        <v>700</v>
      </c>
      <c r="J2429" s="49">
        <v>1</v>
      </c>
      <c r="K2429" s="49">
        <v>240</v>
      </c>
      <c r="L2429" s="49">
        <v>240</v>
      </c>
      <c r="M2429" s="49">
        <v>242</v>
      </c>
      <c r="N2429" s="49">
        <v>5603149000</v>
      </c>
      <c r="O2429" s="49">
        <v>600</v>
      </c>
      <c r="Q2429" s="49">
        <v>768</v>
      </c>
      <c r="R2429" s="49">
        <v>439.8</v>
      </c>
      <c r="S2429" s="49">
        <v>0.84440000000000004</v>
      </c>
      <c r="T2429" s="49">
        <v>327.36</v>
      </c>
      <c r="U2429" s="49" t="s">
        <v>1979</v>
      </c>
      <c r="V2429" s="49" t="s">
        <v>716</v>
      </c>
      <c r="X2429" s="49" t="s">
        <v>698</v>
      </c>
      <c r="Y2429" s="49" t="s">
        <v>699</v>
      </c>
    </row>
    <row r="2430" spans="1:25" ht="12" customHeight="1">
      <c r="A2430" s="7" t="s">
        <v>1977</v>
      </c>
      <c r="C2430" s="57" t="e">
        <f>_xlfn.XLOOKUP(F2430,truck_and_mark!B:B,truck_and_mark!A:A)</f>
        <v>#N/A</v>
      </c>
      <c r="F2430" s="32" t="s">
        <v>2896</v>
      </c>
      <c r="G2430" s="49" t="s">
        <v>698</v>
      </c>
      <c r="H2430" s="49" t="s">
        <v>699</v>
      </c>
      <c r="I2430" s="49" t="s">
        <v>700</v>
      </c>
      <c r="J2430" s="49">
        <v>1</v>
      </c>
      <c r="K2430" s="49">
        <v>240</v>
      </c>
      <c r="L2430" s="49">
        <v>240</v>
      </c>
      <c r="M2430" s="49">
        <v>242</v>
      </c>
      <c r="N2430" s="49">
        <v>5603149000</v>
      </c>
      <c r="O2430" s="49">
        <v>600</v>
      </c>
      <c r="Q2430" s="49">
        <v>768</v>
      </c>
      <c r="R2430" s="49">
        <v>439.8</v>
      </c>
      <c r="S2430" s="49">
        <v>0.84440000000000004</v>
      </c>
      <c r="T2430" s="49">
        <v>327.36</v>
      </c>
      <c r="U2430" s="49" t="s">
        <v>1979</v>
      </c>
      <c r="V2430" s="49" t="s">
        <v>716</v>
      </c>
      <c r="X2430" s="49" t="s">
        <v>698</v>
      </c>
      <c r="Y2430" s="49" t="s">
        <v>699</v>
      </c>
    </row>
    <row r="2431" spans="1:25" ht="12" customHeight="1">
      <c r="A2431" s="7" t="s">
        <v>1977</v>
      </c>
      <c r="C2431" s="57" t="e">
        <f>_xlfn.XLOOKUP(F2431,truck_and_mark!B:B,truck_and_mark!A:A)</f>
        <v>#N/A</v>
      </c>
      <c r="F2431" s="32" t="s">
        <v>2897</v>
      </c>
      <c r="G2431" s="49" t="s">
        <v>698</v>
      </c>
      <c r="H2431" s="49" t="s">
        <v>699</v>
      </c>
      <c r="I2431" s="49" t="s">
        <v>700</v>
      </c>
      <c r="J2431" s="49">
        <v>1</v>
      </c>
      <c r="K2431" s="49">
        <v>240</v>
      </c>
      <c r="L2431" s="49">
        <v>240</v>
      </c>
      <c r="M2431" s="49">
        <v>242</v>
      </c>
      <c r="N2431" s="49">
        <v>5603149000</v>
      </c>
      <c r="O2431" s="49">
        <v>600</v>
      </c>
      <c r="Q2431" s="49">
        <v>768</v>
      </c>
      <c r="R2431" s="49">
        <v>439.8</v>
      </c>
      <c r="S2431" s="49">
        <v>0.84440000000000004</v>
      </c>
      <c r="T2431" s="49">
        <v>327.36</v>
      </c>
      <c r="U2431" s="49" t="s">
        <v>1979</v>
      </c>
      <c r="V2431" s="49" t="s">
        <v>716</v>
      </c>
      <c r="X2431" s="49" t="s">
        <v>698</v>
      </c>
      <c r="Y2431" s="49" t="s">
        <v>699</v>
      </c>
    </row>
    <row r="2432" spans="1:25" ht="12" customHeight="1">
      <c r="A2432" s="7" t="s">
        <v>1977</v>
      </c>
      <c r="C2432" s="57" t="e">
        <f>_xlfn.XLOOKUP(F2432,truck_and_mark!B:B,truck_and_mark!A:A)</f>
        <v>#N/A</v>
      </c>
      <c r="F2432" s="32" t="s">
        <v>2898</v>
      </c>
      <c r="G2432" s="49" t="s">
        <v>698</v>
      </c>
      <c r="H2432" s="49" t="s">
        <v>699</v>
      </c>
      <c r="I2432" s="49" t="s">
        <v>700</v>
      </c>
      <c r="J2432" s="49">
        <v>1</v>
      </c>
      <c r="K2432" s="49">
        <v>240</v>
      </c>
      <c r="L2432" s="49">
        <v>240</v>
      </c>
      <c r="M2432" s="49">
        <v>242</v>
      </c>
      <c r="N2432" s="49">
        <v>5603149000</v>
      </c>
      <c r="O2432" s="49">
        <v>600</v>
      </c>
      <c r="Q2432" s="49">
        <v>768</v>
      </c>
      <c r="R2432" s="49">
        <v>439.8</v>
      </c>
      <c r="S2432" s="49">
        <v>0.84440000000000004</v>
      </c>
      <c r="T2432" s="49">
        <v>327.36</v>
      </c>
      <c r="U2432" s="49" t="s">
        <v>1979</v>
      </c>
      <c r="V2432" s="49" t="s">
        <v>716</v>
      </c>
      <c r="X2432" s="49" t="s">
        <v>698</v>
      </c>
      <c r="Y2432" s="49" t="s">
        <v>699</v>
      </c>
    </row>
    <row r="2433" spans="1:25" ht="12" customHeight="1">
      <c r="A2433" s="7" t="s">
        <v>1977</v>
      </c>
      <c r="C2433" s="57" t="e">
        <f>_xlfn.XLOOKUP(F2433,truck_and_mark!B:B,truck_and_mark!A:A)</f>
        <v>#N/A</v>
      </c>
      <c r="F2433" s="32" t="s">
        <v>2899</v>
      </c>
      <c r="G2433" s="49" t="s">
        <v>698</v>
      </c>
      <c r="H2433" s="49" t="s">
        <v>699</v>
      </c>
      <c r="I2433" s="49" t="s">
        <v>700</v>
      </c>
      <c r="J2433" s="49">
        <v>1</v>
      </c>
      <c r="K2433" s="49">
        <v>240</v>
      </c>
      <c r="L2433" s="49">
        <v>240</v>
      </c>
      <c r="M2433" s="49">
        <v>242</v>
      </c>
      <c r="N2433" s="49">
        <v>5603149000</v>
      </c>
      <c r="O2433" s="49">
        <v>600</v>
      </c>
      <c r="Q2433" s="49">
        <v>768</v>
      </c>
      <c r="R2433" s="49">
        <v>439.8</v>
      </c>
      <c r="S2433" s="49">
        <v>0.84440000000000004</v>
      </c>
      <c r="T2433" s="49">
        <v>327.36</v>
      </c>
      <c r="U2433" s="49" t="s">
        <v>1979</v>
      </c>
      <c r="V2433" s="49" t="s">
        <v>716</v>
      </c>
      <c r="X2433" s="49" t="s">
        <v>698</v>
      </c>
      <c r="Y2433" s="49" t="s">
        <v>699</v>
      </c>
    </row>
    <row r="2434" spans="1:25" ht="12" customHeight="1">
      <c r="A2434" s="7" t="s">
        <v>1977</v>
      </c>
      <c r="C2434" s="57" t="e">
        <f>_xlfn.XLOOKUP(F2434,truck_and_mark!B:B,truck_and_mark!A:A)</f>
        <v>#N/A</v>
      </c>
      <c r="F2434" s="32" t="s">
        <v>2900</v>
      </c>
      <c r="G2434" s="49" t="s">
        <v>698</v>
      </c>
      <c r="H2434" s="49" t="s">
        <v>699</v>
      </c>
      <c r="I2434" s="49" t="s">
        <v>700</v>
      </c>
      <c r="J2434" s="49">
        <v>1</v>
      </c>
      <c r="K2434" s="49">
        <v>240</v>
      </c>
      <c r="L2434" s="49">
        <v>240</v>
      </c>
      <c r="M2434" s="49">
        <v>242</v>
      </c>
      <c r="N2434" s="49">
        <v>5603149000</v>
      </c>
      <c r="O2434" s="49">
        <v>600</v>
      </c>
      <c r="Q2434" s="49">
        <v>768</v>
      </c>
      <c r="R2434" s="49">
        <v>439.8</v>
      </c>
      <c r="S2434" s="49">
        <v>0.84440000000000004</v>
      </c>
      <c r="T2434" s="49">
        <v>327.36</v>
      </c>
      <c r="U2434" s="49" t="s">
        <v>1979</v>
      </c>
      <c r="V2434" s="49" t="s">
        <v>716</v>
      </c>
      <c r="X2434" s="49" t="s">
        <v>698</v>
      </c>
      <c r="Y2434" s="49" t="s">
        <v>699</v>
      </c>
    </row>
    <row r="2435" spans="1:25" ht="12" customHeight="1">
      <c r="A2435" s="7" t="s">
        <v>1977</v>
      </c>
      <c r="C2435" s="57" t="e">
        <f>_xlfn.XLOOKUP(F2435,truck_and_mark!B:B,truck_and_mark!A:A)</f>
        <v>#N/A</v>
      </c>
      <c r="F2435" s="32" t="s">
        <v>2901</v>
      </c>
      <c r="G2435" s="49" t="s">
        <v>698</v>
      </c>
      <c r="H2435" s="49" t="s">
        <v>699</v>
      </c>
      <c r="I2435" s="49" t="s">
        <v>700</v>
      </c>
      <c r="J2435" s="49">
        <v>1</v>
      </c>
      <c r="K2435" s="49">
        <v>240</v>
      </c>
      <c r="L2435" s="49">
        <v>240</v>
      </c>
      <c r="M2435" s="49">
        <v>242</v>
      </c>
      <c r="N2435" s="49">
        <v>5603149000</v>
      </c>
      <c r="O2435" s="49">
        <v>600</v>
      </c>
      <c r="Q2435" s="49">
        <v>768</v>
      </c>
      <c r="R2435" s="49">
        <v>439.8</v>
      </c>
      <c r="S2435" s="49">
        <v>0.84440000000000004</v>
      </c>
      <c r="T2435" s="49">
        <v>327.36</v>
      </c>
      <c r="U2435" s="49" t="s">
        <v>1979</v>
      </c>
      <c r="V2435" s="49" t="s">
        <v>716</v>
      </c>
      <c r="X2435" s="49" t="s">
        <v>698</v>
      </c>
      <c r="Y2435" s="49" t="s">
        <v>699</v>
      </c>
    </row>
    <row r="2436" spans="1:25" ht="12" customHeight="1">
      <c r="A2436" s="7" t="s">
        <v>1977</v>
      </c>
      <c r="C2436" s="57" t="e">
        <f>_xlfn.XLOOKUP(F2436,truck_and_mark!B:B,truck_and_mark!A:A)</f>
        <v>#N/A</v>
      </c>
      <c r="F2436" s="32" t="s">
        <v>2902</v>
      </c>
      <c r="G2436" s="49" t="s">
        <v>698</v>
      </c>
      <c r="H2436" s="49" t="s">
        <v>699</v>
      </c>
      <c r="I2436" s="49" t="s">
        <v>700</v>
      </c>
      <c r="J2436" s="49">
        <v>1</v>
      </c>
      <c r="K2436" s="49">
        <v>240</v>
      </c>
      <c r="L2436" s="49">
        <v>240</v>
      </c>
      <c r="M2436" s="49">
        <v>242</v>
      </c>
      <c r="N2436" s="49">
        <v>5603149000</v>
      </c>
      <c r="O2436" s="49">
        <v>600</v>
      </c>
      <c r="Q2436" s="49">
        <v>768</v>
      </c>
      <c r="R2436" s="49">
        <v>439.8</v>
      </c>
      <c r="S2436" s="49">
        <v>0.84440000000000004</v>
      </c>
      <c r="T2436" s="49">
        <v>327.36</v>
      </c>
      <c r="U2436" s="49" t="s">
        <v>1979</v>
      </c>
      <c r="V2436" s="49" t="s">
        <v>716</v>
      </c>
      <c r="X2436" s="49" t="s">
        <v>698</v>
      </c>
      <c r="Y2436" s="49" t="s">
        <v>699</v>
      </c>
    </row>
    <row r="2437" spans="1:25" ht="12" customHeight="1">
      <c r="A2437" s="7" t="s">
        <v>1977</v>
      </c>
      <c r="C2437" s="57" t="e">
        <f>_xlfn.XLOOKUP(F2437,truck_and_mark!B:B,truck_and_mark!A:A)</f>
        <v>#N/A</v>
      </c>
      <c r="F2437" s="32" t="s">
        <v>2903</v>
      </c>
      <c r="G2437" s="49" t="s">
        <v>698</v>
      </c>
      <c r="H2437" s="49" t="s">
        <v>699</v>
      </c>
      <c r="I2437" s="49" t="s">
        <v>700</v>
      </c>
      <c r="J2437" s="49">
        <v>1</v>
      </c>
      <c r="K2437" s="49">
        <v>240</v>
      </c>
      <c r="L2437" s="49">
        <v>240</v>
      </c>
      <c r="M2437" s="49">
        <v>242</v>
      </c>
      <c r="N2437" s="49">
        <v>5603149000</v>
      </c>
      <c r="O2437" s="49">
        <v>600</v>
      </c>
      <c r="Q2437" s="49">
        <v>768</v>
      </c>
      <c r="R2437" s="49">
        <v>439.8</v>
      </c>
      <c r="S2437" s="49">
        <v>0.84440000000000004</v>
      </c>
      <c r="T2437" s="49">
        <v>327.36</v>
      </c>
      <c r="U2437" s="49" t="s">
        <v>1979</v>
      </c>
      <c r="V2437" s="49" t="s">
        <v>716</v>
      </c>
      <c r="X2437" s="49" t="s">
        <v>698</v>
      </c>
      <c r="Y2437" s="49" t="s">
        <v>699</v>
      </c>
    </row>
    <row r="2438" spans="1:25" ht="12" customHeight="1">
      <c r="A2438" s="7" t="s">
        <v>1977</v>
      </c>
      <c r="C2438" s="57" t="e">
        <f>_xlfn.XLOOKUP(F2438,truck_and_mark!B:B,truck_and_mark!A:A)</f>
        <v>#N/A</v>
      </c>
      <c r="F2438" s="32" t="s">
        <v>2904</v>
      </c>
      <c r="G2438" s="49" t="s">
        <v>698</v>
      </c>
      <c r="H2438" s="49" t="s">
        <v>699</v>
      </c>
      <c r="I2438" s="49" t="s">
        <v>700</v>
      </c>
      <c r="J2438" s="49">
        <v>1</v>
      </c>
      <c r="K2438" s="49">
        <v>240</v>
      </c>
      <c r="L2438" s="49">
        <v>240</v>
      </c>
      <c r="M2438" s="49">
        <v>242</v>
      </c>
      <c r="N2438" s="49">
        <v>5603149000</v>
      </c>
      <c r="O2438" s="49">
        <v>600</v>
      </c>
      <c r="Q2438" s="49">
        <v>768</v>
      </c>
      <c r="R2438" s="49">
        <v>439.8</v>
      </c>
      <c r="S2438" s="49">
        <v>0.84440000000000004</v>
      </c>
      <c r="T2438" s="49">
        <v>327.36</v>
      </c>
      <c r="U2438" s="49" t="s">
        <v>1979</v>
      </c>
      <c r="V2438" s="49" t="s">
        <v>716</v>
      </c>
      <c r="X2438" s="49" t="s">
        <v>698</v>
      </c>
      <c r="Y2438" s="49" t="s">
        <v>699</v>
      </c>
    </row>
    <row r="2439" spans="1:25" ht="12" customHeight="1">
      <c r="A2439" s="7" t="s">
        <v>1977</v>
      </c>
      <c r="C2439" s="57" t="e">
        <f>_xlfn.XLOOKUP(F2439,truck_and_mark!B:B,truck_and_mark!A:A)</f>
        <v>#N/A</v>
      </c>
      <c r="F2439" s="32" t="s">
        <v>2905</v>
      </c>
      <c r="G2439" s="49" t="s">
        <v>698</v>
      </c>
      <c r="H2439" s="49" t="s">
        <v>699</v>
      </c>
      <c r="I2439" s="49" t="s">
        <v>700</v>
      </c>
      <c r="J2439" s="49">
        <v>1</v>
      </c>
      <c r="K2439" s="49">
        <v>240</v>
      </c>
      <c r="L2439" s="49">
        <v>240</v>
      </c>
      <c r="M2439" s="49">
        <v>242</v>
      </c>
      <c r="N2439" s="49">
        <v>5603149000</v>
      </c>
      <c r="O2439" s="49">
        <v>600</v>
      </c>
      <c r="Q2439" s="49">
        <v>768</v>
      </c>
      <c r="R2439" s="49">
        <v>439.8</v>
      </c>
      <c r="S2439" s="49">
        <v>0.84440000000000004</v>
      </c>
      <c r="T2439" s="49">
        <v>327.36</v>
      </c>
      <c r="U2439" s="49" t="s">
        <v>1979</v>
      </c>
      <c r="V2439" s="49" t="s">
        <v>716</v>
      </c>
      <c r="X2439" s="49" t="s">
        <v>698</v>
      </c>
      <c r="Y2439" s="49" t="s">
        <v>699</v>
      </c>
    </row>
    <row r="2440" spans="1:25" ht="12" customHeight="1">
      <c r="A2440" s="7" t="s">
        <v>1977</v>
      </c>
      <c r="C2440" s="57" t="e">
        <f>_xlfn.XLOOKUP(F2440,truck_and_mark!B:B,truck_and_mark!A:A)</f>
        <v>#N/A</v>
      </c>
      <c r="F2440" s="32" t="s">
        <v>2906</v>
      </c>
      <c r="G2440" s="49" t="s">
        <v>698</v>
      </c>
      <c r="H2440" s="49" t="s">
        <v>699</v>
      </c>
      <c r="I2440" s="49" t="s">
        <v>700</v>
      </c>
      <c r="J2440" s="49">
        <v>1</v>
      </c>
      <c r="K2440" s="49">
        <v>240</v>
      </c>
      <c r="L2440" s="49">
        <v>240</v>
      </c>
      <c r="M2440" s="49">
        <v>242</v>
      </c>
      <c r="N2440" s="49">
        <v>5603149000</v>
      </c>
      <c r="O2440" s="49">
        <v>600</v>
      </c>
      <c r="Q2440" s="49">
        <v>768</v>
      </c>
      <c r="R2440" s="49">
        <v>439.8</v>
      </c>
      <c r="S2440" s="49">
        <v>0.84440000000000004</v>
      </c>
      <c r="T2440" s="49">
        <v>327.36</v>
      </c>
      <c r="U2440" s="49" t="s">
        <v>1979</v>
      </c>
      <c r="V2440" s="49" t="s">
        <v>716</v>
      </c>
      <c r="X2440" s="49" t="s">
        <v>698</v>
      </c>
      <c r="Y2440" s="49" t="s">
        <v>699</v>
      </c>
    </row>
    <row r="2441" spans="1:25" ht="12" customHeight="1">
      <c r="A2441" s="7" t="s">
        <v>1977</v>
      </c>
      <c r="C2441" s="57" t="e">
        <f>_xlfn.XLOOKUP(F2441,truck_and_mark!B:B,truck_and_mark!A:A)</f>
        <v>#N/A</v>
      </c>
      <c r="F2441" s="32" t="s">
        <v>2907</v>
      </c>
      <c r="G2441" s="49" t="s">
        <v>698</v>
      </c>
      <c r="H2441" s="49" t="s">
        <v>699</v>
      </c>
      <c r="I2441" s="49" t="s">
        <v>700</v>
      </c>
      <c r="J2441" s="49">
        <v>1</v>
      </c>
      <c r="K2441" s="49">
        <v>240</v>
      </c>
      <c r="L2441" s="49">
        <v>240</v>
      </c>
      <c r="M2441" s="49">
        <v>242</v>
      </c>
      <c r="N2441" s="49">
        <v>5603149000</v>
      </c>
      <c r="O2441" s="49">
        <v>600</v>
      </c>
      <c r="Q2441" s="49">
        <v>768</v>
      </c>
      <c r="R2441" s="49">
        <v>439.8</v>
      </c>
      <c r="S2441" s="49">
        <v>0.84440000000000004</v>
      </c>
      <c r="T2441" s="49">
        <v>327.36</v>
      </c>
      <c r="U2441" s="49" t="s">
        <v>1979</v>
      </c>
      <c r="V2441" s="49" t="s">
        <v>716</v>
      </c>
      <c r="X2441" s="49" t="s">
        <v>698</v>
      </c>
      <c r="Y2441" s="49" t="s">
        <v>699</v>
      </c>
    </row>
    <row r="2442" spans="1:25" ht="12" customHeight="1">
      <c r="A2442" s="7" t="s">
        <v>1977</v>
      </c>
      <c r="C2442" s="57" t="e">
        <f>_xlfn.XLOOKUP(F2442,truck_and_mark!B:B,truck_and_mark!A:A)</f>
        <v>#N/A</v>
      </c>
      <c r="F2442" s="32" t="s">
        <v>2908</v>
      </c>
      <c r="G2442" s="49" t="s">
        <v>698</v>
      </c>
      <c r="H2442" s="49" t="s">
        <v>699</v>
      </c>
      <c r="I2442" s="49" t="s">
        <v>700</v>
      </c>
      <c r="J2442" s="49">
        <v>1</v>
      </c>
      <c r="K2442" s="49">
        <v>240</v>
      </c>
      <c r="L2442" s="49">
        <v>240</v>
      </c>
      <c r="M2442" s="49">
        <v>242</v>
      </c>
      <c r="N2442" s="49">
        <v>5603149000</v>
      </c>
      <c r="O2442" s="49">
        <v>600</v>
      </c>
      <c r="Q2442" s="49">
        <v>768</v>
      </c>
      <c r="R2442" s="49">
        <v>439.8</v>
      </c>
      <c r="S2442" s="49">
        <v>0.84440000000000004</v>
      </c>
      <c r="T2442" s="49">
        <v>327.36</v>
      </c>
      <c r="U2442" s="49" t="s">
        <v>1979</v>
      </c>
      <c r="V2442" s="49" t="s">
        <v>716</v>
      </c>
      <c r="X2442" s="49" t="s">
        <v>698</v>
      </c>
      <c r="Y2442" s="49" t="s">
        <v>699</v>
      </c>
    </row>
    <row r="2443" spans="1:25" ht="12" customHeight="1">
      <c r="A2443" s="7" t="s">
        <v>1977</v>
      </c>
      <c r="C2443" s="57" t="e">
        <f>_xlfn.XLOOKUP(F2443,truck_and_mark!B:B,truck_and_mark!A:A)</f>
        <v>#N/A</v>
      </c>
      <c r="F2443" s="32" t="s">
        <v>2909</v>
      </c>
      <c r="G2443" s="49" t="s">
        <v>698</v>
      </c>
      <c r="H2443" s="49" t="s">
        <v>699</v>
      </c>
      <c r="I2443" s="49" t="s">
        <v>700</v>
      </c>
      <c r="J2443" s="49">
        <v>1</v>
      </c>
      <c r="K2443" s="49">
        <v>240</v>
      </c>
      <c r="L2443" s="49">
        <v>240</v>
      </c>
      <c r="M2443" s="49">
        <v>242</v>
      </c>
      <c r="N2443" s="49">
        <v>5603149000</v>
      </c>
      <c r="O2443" s="49">
        <v>600</v>
      </c>
      <c r="Q2443" s="49">
        <v>768</v>
      </c>
      <c r="R2443" s="49">
        <v>439.8</v>
      </c>
      <c r="S2443" s="49">
        <v>0.84440000000000004</v>
      </c>
      <c r="T2443" s="49">
        <v>327.36</v>
      </c>
      <c r="U2443" s="49" t="s">
        <v>1979</v>
      </c>
      <c r="V2443" s="49" t="s">
        <v>716</v>
      </c>
      <c r="X2443" s="49" t="s">
        <v>698</v>
      </c>
      <c r="Y2443" s="49" t="s">
        <v>699</v>
      </c>
    </row>
    <row r="2444" spans="1:25" ht="12" customHeight="1">
      <c r="A2444" s="7" t="s">
        <v>1977</v>
      </c>
      <c r="C2444" s="57" t="e">
        <f>_xlfn.XLOOKUP(F2444,truck_and_mark!B:B,truck_and_mark!A:A)</f>
        <v>#N/A</v>
      </c>
      <c r="F2444" s="32" t="s">
        <v>2910</v>
      </c>
      <c r="G2444" s="49" t="s">
        <v>698</v>
      </c>
      <c r="H2444" s="49" t="s">
        <v>699</v>
      </c>
      <c r="I2444" s="49" t="s">
        <v>700</v>
      </c>
      <c r="J2444" s="49">
        <v>1</v>
      </c>
      <c r="K2444" s="49">
        <v>240</v>
      </c>
      <c r="L2444" s="49">
        <v>240</v>
      </c>
      <c r="M2444" s="49">
        <v>242</v>
      </c>
      <c r="N2444" s="49">
        <v>5603149000</v>
      </c>
      <c r="O2444" s="49">
        <v>600</v>
      </c>
      <c r="Q2444" s="49">
        <v>768</v>
      </c>
      <c r="R2444" s="49">
        <v>439.8</v>
      </c>
      <c r="S2444" s="49">
        <v>0.84440000000000004</v>
      </c>
      <c r="T2444" s="49">
        <v>327.36</v>
      </c>
      <c r="U2444" s="49" t="s">
        <v>1979</v>
      </c>
      <c r="V2444" s="49" t="s">
        <v>716</v>
      </c>
      <c r="X2444" s="49" t="s">
        <v>698</v>
      </c>
      <c r="Y2444" s="49" t="s">
        <v>699</v>
      </c>
    </row>
    <row r="2445" spans="1:25" ht="12" customHeight="1">
      <c r="A2445" s="7" t="s">
        <v>1977</v>
      </c>
      <c r="C2445" s="57" t="e">
        <f>_xlfn.XLOOKUP(F2445,truck_and_mark!B:B,truck_and_mark!A:A)</f>
        <v>#N/A</v>
      </c>
      <c r="F2445" s="32" t="s">
        <v>2911</v>
      </c>
      <c r="G2445" s="49" t="s">
        <v>698</v>
      </c>
      <c r="H2445" s="49" t="s">
        <v>699</v>
      </c>
      <c r="I2445" s="49" t="s">
        <v>700</v>
      </c>
      <c r="J2445" s="49">
        <v>1</v>
      </c>
      <c r="K2445" s="49">
        <v>240</v>
      </c>
      <c r="L2445" s="49">
        <v>240</v>
      </c>
      <c r="M2445" s="49">
        <v>242</v>
      </c>
      <c r="N2445" s="49">
        <v>5603149000</v>
      </c>
      <c r="O2445" s="49">
        <v>600</v>
      </c>
      <c r="Q2445" s="49">
        <v>768</v>
      </c>
      <c r="R2445" s="49">
        <v>439.8</v>
      </c>
      <c r="S2445" s="49">
        <v>0.84440000000000004</v>
      </c>
      <c r="T2445" s="49">
        <v>327.36</v>
      </c>
      <c r="U2445" s="49" t="s">
        <v>1979</v>
      </c>
      <c r="V2445" s="49" t="s">
        <v>716</v>
      </c>
      <c r="X2445" s="49" t="s">
        <v>698</v>
      </c>
      <c r="Y2445" s="49" t="s">
        <v>699</v>
      </c>
    </row>
    <row r="2446" spans="1:25" ht="12" customHeight="1">
      <c r="A2446" s="7" t="s">
        <v>1977</v>
      </c>
      <c r="C2446" s="57" t="e">
        <f>_xlfn.XLOOKUP(F2446,truck_and_mark!B:B,truck_and_mark!A:A)</f>
        <v>#N/A</v>
      </c>
      <c r="F2446" s="32" t="s">
        <v>2912</v>
      </c>
      <c r="G2446" s="49" t="s">
        <v>698</v>
      </c>
      <c r="H2446" s="49" t="s">
        <v>699</v>
      </c>
      <c r="I2446" s="49" t="s">
        <v>700</v>
      </c>
      <c r="J2446" s="49">
        <v>1</v>
      </c>
      <c r="K2446" s="49">
        <v>240</v>
      </c>
      <c r="L2446" s="49">
        <v>240</v>
      </c>
      <c r="M2446" s="49">
        <v>242</v>
      </c>
      <c r="N2446" s="49">
        <v>5603149000</v>
      </c>
      <c r="O2446" s="49">
        <v>600</v>
      </c>
      <c r="Q2446" s="49">
        <v>768</v>
      </c>
      <c r="R2446" s="49">
        <v>439.8</v>
      </c>
      <c r="S2446" s="49">
        <v>0.84440000000000004</v>
      </c>
      <c r="T2446" s="49">
        <v>327.36</v>
      </c>
      <c r="U2446" s="49" t="s">
        <v>1979</v>
      </c>
      <c r="V2446" s="49" t="s">
        <v>716</v>
      </c>
      <c r="X2446" s="49" t="s">
        <v>698</v>
      </c>
      <c r="Y2446" s="49" t="s">
        <v>699</v>
      </c>
    </row>
    <row r="2447" spans="1:25" ht="12" customHeight="1">
      <c r="A2447" s="7" t="s">
        <v>1977</v>
      </c>
      <c r="C2447" s="57" t="e">
        <f>_xlfn.XLOOKUP(F2447,truck_and_mark!B:B,truck_and_mark!A:A)</f>
        <v>#N/A</v>
      </c>
      <c r="F2447" s="32" t="s">
        <v>2913</v>
      </c>
      <c r="G2447" s="49" t="s">
        <v>698</v>
      </c>
      <c r="H2447" s="49" t="s">
        <v>699</v>
      </c>
      <c r="I2447" s="49" t="s">
        <v>700</v>
      </c>
      <c r="J2447" s="49">
        <v>1</v>
      </c>
      <c r="K2447" s="49">
        <v>240</v>
      </c>
      <c r="L2447" s="49">
        <v>240</v>
      </c>
      <c r="M2447" s="49">
        <v>242</v>
      </c>
      <c r="N2447" s="49">
        <v>5603149000</v>
      </c>
      <c r="O2447" s="49">
        <v>600</v>
      </c>
      <c r="Q2447" s="49">
        <v>768</v>
      </c>
      <c r="R2447" s="49">
        <v>439.8</v>
      </c>
      <c r="S2447" s="49">
        <v>0.84440000000000004</v>
      </c>
      <c r="T2447" s="49">
        <v>327.36</v>
      </c>
      <c r="U2447" s="49" t="s">
        <v>1979</v>
      </c>
      <c r="V2447" s="49" t="s">
        <v>716</v>
      </c>
      <c r="X2447" s="49" t="s">
        <v>698</v>
      </c>
      <c r="Y2447" s="49" t="s">
        <v>699</v>
      </c>
    </row>
    <row r="2448" spans="1:25" ht="12" customHeight="1">
      <c r="A2448" s="7" t="s">
        <v>1977</v>
      </c>
      <c r="C2448" s="57" t="e">
        <f>_xlfn.XLOOKUP(F2448,truck_and_mark!B:B,truck_and_mark!A:A)</f>
        <v>#N/A</v>
      </c>
      <c r="F2448" s="32" t="s">
        <v>2914</v>
      </c>
      <c r="G2448" s="49" t="s">
        <v>698</v>
      </c>
      <c r="H2448" s="49" t="s">
        <v>699</v>
      </c>
      <c r="I2448" s="49" t="s">
        <v>700</v>
      </c>
      <c r="J2448" s="49">
        <v>1</v>
      </c>
      <c r="K2448" s="49">
        <v>240</v>
      </c>
      <c r="L2448" s="49">
        <v>240</v>
      </c>
      <c r="M2448" s="49">
        <v>242</v>
      </c>
      <c r="N2448" s="49">
        <v>5603149000</v>
      </c>
      <c r="O2448" s="49">
        <v>600</v>
      </c>
      <c r="Q2448" s="49">
        <v>768</v>
      </c>
      <c r="R2448" s="49">
        <v>439.8</v>
      </c>
      <c r="S2448" s="49">
        <v>0.84440000000000004</v>
      </c>
      <c r="T2448" s="49">
        <v>327.36</v>
      </c>
      <c r="U2448" s="49" t="s">
        <v>1979</v>
      </c>
      <c r="V2448" s="49" t="s">
        <v>716</v>
      </c>
      <c r="X2448" s="49" t="s">
        <v>698</v>
      </c>
      <c r="Y2448" s="49" t="s">
        <v>699</v>
      </c>
    </row>
    <row r="2449" spans="1:25" ht="12" customHeight="1">
      <c r="A2449" s="7" t="s">
        <v>1977</v>
      </c>
      <c r="C2449" s="57" t="e">
        <f>_xlfn.XLOOKUP(F2449,truck_and_mark!B:B,truck_and_mark!A:A)</f>
        <v>#N/A</v>
      </c>
      <c r="F2449" s="32" t="s">
        <v>2915</v>
      </c>
      <c r="G2449" s="49" t="s">
        <v>698</v>
      </c>
      <c r="H2449" s="49" t="s">
        <v>699</v>
      </c>
      <c r="I2449" s="49" t="s">
        <v>700</v>
      </c>
      <c r="J2449" s="49">
        <v>1</v>
      </c>
      <c r="K2449" s="49">
        <v>240</v>
      </c>
      <c r="L2449" s="49">
        <v>240</v>
      </c>
      <c r="M2449" s="49">
        <v>242</v>
      </c>
      <c r="N2449" s="49">
        <v>5603149000</v>
      </c>
      <c r="O2449" s="49">
        <v>600</v>
      </c>
      <c r="Q2449" s="49">
        <v>768</v>
      </c>
      <c r="R2449" s="49">
        <v>439.8</v>
      </c>
      <c r="S2449" s="49">
        <v>0.84440000000000004</v>
      </c>
      <c r="T2449" s="49">
        <v>327.36</v>
      </c>
      <c r="U2449" s="49" t="s">
        <v>1979</v>
      </c>
      <c r="V2449" s="49" t="s">
        <v>716</v>
      </c>
      <c r="X2449" s="49" t="s">
        <v>698</v>
      </c>
      <c r="Y2449" s="49" t="s">
        <v>699</v>
      </c>
    </row>
    <row r="2450" spans="1:25" ht="12" customHeight="1">
      <c r="A2450" s="7" t="s">
        <v>1977</v>
      </c>
      <c r="C2450" s="57" t="e">
        <f>_xlfn.XLOOKUP(F2450,truck_and_mark!B:B,truck_and_mark!A:A)</f>
        <v>#N/A</v>
      </c>
      <c r="F2450" s="32" t="s">
        <v>2916</v>
      </c>
      <c r="G2450" s="49" t="s">
        <v>698</v>
      </c>
      <c r="H2450" s="49" t="s">
        <v>699</v>
      </c>
      <c r="I2450" s="49" t="s">
        <v>700</v>
      </c>
      <c r="J2450" s="49">
        <v>1</v>
      </c>
      <c r="K2450" s="49">
        <v>240</v>
      </c>
      <c r="L2450" s="49">
        <v>240</v>
      </c>
      <c r="M2450" s="49">
        <v>242</v>
      </c>
      <c r="N2450" s="49">
        <v>5603149000</v>
      </c>
      <c r="O2450" s="49">
        <v>600</v>
      </c>
      <c r="Q2450" s="49">
        <v>768</v>
      </c>
      <c r="R2450" s="49">
        <v>439.8</v>
      </c>
      <c r="S2450" s="49">
        <v>0.84440000000000004</v>
      </c>
      <c r="T2450" s="49">
        <v>327.36</v>
      </c>
      <c r="U2450" s="49" t="s">
        <v>1979</v>
      </c>
      <c r="V2450" s="49" t="s">
        <v>716</v>
      </c>
      <c r="X2450" s="49" t="s">
        <v>698</v>
      </c>
      <c r="Y2450" s="49" t="s">
        <v>699</v>
      </c>
    </row>
    <row r="2451" spans="1:25" ht="12" customHeight="1">
      <c r="A2451" s="7" t="s">
        <v>1977</v>
      </c>
      <c r="C2451" s="57" t="e">
        <f>_xlfn.XLOOKUP(F2451,truck_and_mark!B:B,truck_and_mark!A:A)</f>
        <v>#N/A</v>
      </c>
      <c r="F2451" s="32" t="s">
        <v>2917</v>
      </c>
      <c r="G2451" s="49" t="s">
        <v>698</v>
      </c>
      <c r="H2451" s="49" t="s">
        <v>699</v>
      </c>
      <c r="I2451" s="49" t="s">
        <v>700</v>
      </c>
      <c r="J2451" s="49">
        <v>1</v>
      </c>
      <c r="K2451" s="49">
        <v>240</v>
      </c>
      <c r="L2451" s="49">
        <v>240</v>
      </c>
      <c r="M2451" s="49">
        <v>242</v>
      </c>
      <c r="N2451" s="49">
        <v>5603149000</v>
      </c>
      <c r="O2451" s="49">
        <v>600</v>
      </c>
      <c r="Q2451" s="49">
        <v>768</v>
      </c>
      <c r="R2451" s="49">
        <v>439.8</v>
      </c>
      <c r="S2451" s="49">
        <v>0.84440000000000004</v>
      </c>
      <c r="T2451" s="49">
        <v>327.36</v>
      </c>
      <c r="U2451" s="49" t="s">
        <v>1979</v>
      </c>
      <c r="V2451" s="49" t="s">
        <v>716</v>
      </c>
      <c r="X2451" s="49" t="s">
        <v>698</v>
      </c>
      <c r="Y2451" s="49" t="s">
        <v>699</v>
      </c>
    </row>
    <row r="2452" spans="1:25" ht="12" customHeight="1">
      <c r="A2452" s="7" t="s">
        <v>1977</v>
      </c>
      <c r="C2452" s="57" t="e">
        <f>_xlfn.XLOOKUP(F2452,truck_and_mark!B:B,truck_and_mark!A:A)</f>
        <v>#N/A</v>
      </c>
      <c r="F2452" s="32" t="s">
        <v>2918</v>
      </c>
      <c r="G2452" s="49" t="s">
        <v>698</v>
      </c>
      <c r="H2452" s="49" t="s">
        <v>699</v>
      </c>
      <c r="I2452" s="49" t="s">
        <v>700</v>
      </c>
      <c r="J2452" s="49">
        <v>1</v>
      </c>
      <c r="K2452" s="49">
        <v>240</v>
      </c>
      <c r="L2452" s="49">
        <v>240</v>
      </c>
      <c r="M2452" s="49">
        <v>242</v>
      </c>
      <c r="N2452" s="49">
        <v>5603149000</v>
      </c>
      <c r="O2452" s="49">
        <v>600</v>
      </c>
      <c r="Q2452" s="49">
        <v>768</v>
      </c>
      <c r="R2452" s="49">
        <v>439.8</v>
      </c>
      <c r="S2452" s="49">
        <v>0.84440000000000004</v>
      </c>
      <c r="T2452" s="49">
        <v>327.36</v>
      </c>
      <c r="U2452" s="49" t="s">
        <v>1979</v>
      </c>
      <c r="V2452" s="49" t="s">
        <v>716</v>
      </c>
      <c r="X2452" s="49" t="s">
        <v>698</v>
      </c>
      <c r="Y2452" s="49" t="s">
        <v>699</v>
      </c>
    </row>
    <row r="2453" spans="1:25" ht="12" customHeight="1">
      <c r="A2453" s="7" t="s">
        <v>1977</v>
      </c>
      <c r="C2453" s="57" t="e">
        <f>_xlfn.XLOOKUP(F2453,truck_and_mark!B:B,truck_and_mark!A:A)</f>
        <v>#N/A</v>
      </c>
      <c r="F2453" s="32" t="s">
        <v>2919</v>
      </c>
      <c r="G2453" s="49" t="s">
        <v>698</v>
      </c>
      <c r="H2453" s="49" t="s">
        <v>699</v>
      </c>
      <c r="I2453" s="49" t="s">
        <v>700</v>
      </c>
      <c r="J2453" s="49">
        <v>1</v>
      </c>
      <c r="K2453" s="49">
        <v>240</v>
      </c>
      <c r="L2453" s="49">
        <v>240</v>
      </c>
      <c r="M2453" s="49">
        <v>242</v>
      </c>
      <c r="N2453" s="49">
        <v>5603149000</v>
      </c>
      <c r="O2453" s="49">
        <v>600</v>
      </c>
      <c r="Q2453" s="49">
        <v>768</v>
      </c>
      <c r="R2453" s="49">
        <v>439.8</v>
      </c>
      <c r="S2453" s="49">
        <v>0.84440000000000004</v>
      </c>
      <c r="T2453" s="49">
        <v>327.36</v>
      </c>
      <c r="U2453" s="49" t="s">
        <v>1979</v>
      </c>
      <c r="V2453" s="49" t="s">
        <v>716</v>
      </c>
      <c r="X2453" s="49" t="s">
        <v>698</v>
      </c>
      <c r="Y2453" s="49" t="s">
        <v>699</v>
      </c>
    </row>
    <row r="2454" spans="1:25" ht="12" customHeight="1">
      <c r="A2454" s="7" t="s">
        <v>1977</v>
      </c>
      <c r="C2454" s="57" t="e">
        <f>_xlfn.XLOOKUP(F2454,truck_and_mark!B:B,truck_and_mark!A:A)</f>
        <v>#N/A</v>
      </c>
      <c r="F2454" s="32" t="s">
        <v>2920</v>
      </c>
      <c r="G2454" s="49" t="s">
        <v>698</v>
      </c>
      <c r="H2454" s="49" t="s">
        <v>699</v>
      </c>
      <c r="I2454" s="49" t="s">
        <v>700</v>
      </c>
      <c r="J2454" s="49">
        <v>1</v>
      </c>
      <c r="K2454" s="49">
        <v>240</v>
      </c>
      <c r="L2454" s="49">
        <v>240</v>
      </c>
      <c r="M2454" s="49">
        <v>242</v>
      </c>
      <c r="N2454" s="49">
        <v>5603149000</v>
      </c>
      <c r="O2454" s="49">
        <v>600</v>
      </c>
      <c r="Q2454" s="49">
        <v>768</v>
      </c>
      <c r="R2454" s="49">
        <v>439.8</v>
      </c>
      <c r="S2454" s="49">
        <v>0.84440000000000004</v>
      </c>
      <c r="T2454" s="49">
        <v>327.36</v>
      </c>
      <c r="U2454" s="49" t="s">
        <v>1979</v>
      </c>
      <c r="V2454" s="49" t="s">
        <v>716</v>
      </c>
      <c r="X2454" s="49" t="s">
        <v>698</v>
      </c>
      <c r="Y2454" s="49" t="s">
        <v>699</v>
      </c>
    </row>
    <row r="2455" spans="1:25" ht="12" customHeight="1">
      <c r="A2455" s="7" t="s">
        <v>1977</v>
      </c>
      <c r="C2455" s="57" t="e">
        <f>_xlfn.XLOOKUP(F2455,truck_and_mark!B:B,truck_and_mark!A:A)</f>
        <v>#N/A</v>
      </c>
      <c r="F2455" s="32" t="s">
        <v>2921</v>
      </c>
      <c r="G2455" s="49" t="s">
        <v>698</v>
      </c>
      <c r="H2455" s="49" t="s">
        <v>699</v>
      </c>
      <c r="I2455" s="49" t="s">
        <v>700</v>
      </c>
      <c r="J2455" s="49">
        <v>1</v>
      </c>
      <c r="K2455" s="49">
        <v>240</v>
      </c>
      <c r="L2455" s="49">
        <v>240</v>
      </c>
      <c r="M2455" s="49">
        <v>242</v>
      </c>
      <c r="N2455" s="49">
        <v>5603149000</v>
      </c>
      <c r="O2455" s="49">
        <v>600</v>
      </c>
      <c r="Q2455" s="49">
        <v>768</v>
      </c>
      <c r="R2455" s="49">
        <v>439.8</v>
      </c>
      <c r="S2455" s="49">
        <v>0.84440000000000004</v>
      </c>
      <c r="T2455" s="49">
        <v>327.36</v>
      </c>
      <c r="U2455" s="49" t="s">
        <v>1979</v>
      </c>
      <c r="V2455" s="49" t="s">
        <v>716</v>
      </c>
      <c r="X2455" s="49" t="s">
        <v>698</v>
      </c>
      <c r="Y2455" s="49" t="s">
        <v>699</v>
      </c>
    </row>
    <row r="2456" spans="1:25" ht="12" customHeight="1">
      <c r="A2456" s="7" t="s">
        <v>1977</v>
      </c>
      <c r="C2456" s="57" t="e">
        <f>_xlfn.XLOOKUP(F2456,truck_and_mark!B:B,truck_and_mark!A:A)</f>
        <v>#N/A</v>
      </c>
      <c r="F2456" s="32" t="s">
        <v>2922</v>
      </c>
      <c r="G2456" s="49" t="s">
        <v>698</v>
      </c>
      <c r="H2456" s="49" t="s">
        <v>699</v>
      </c>
      <c r="I2456" s="49" t="s">
        <v>700</v>
      </c>
      <c r="J2456" s="49">
        <v>1</v>
      </c>
      <c r="K2456" s="49">
        <v>240</v>
      </c>
      <c r="L2456" s="49">
        <v>240</v>
      </c>
      <c r="M2456" s="49">
        <v>242</v>
      </c>
      <c r="N2456" s="49">
        <v>5603149000</v>
      </c>
      <c r="O2456" s="49">
        <v>600</v>
      </c>
      <c r="Q2456" s="49">
        <v>768</v>
      </c>
      <c r="R2456" s="49">
        <v>439.8</v>
      </c>
      <c r="S2456" s="49">
        <v>0.84440000000000004</v>
      </c>
      <c r="T2456" s="49">
        <v>327.36</v>
      </c>
      <c r="U2456" s="49" t="s">
        <v>1979</v>
      </c>
      <c r="V2456" s="49" t="s">
        <v>716</v>
      </c>
      <c r="X2456" s="49" t="s">
        <v>698</v>
      </c>
      <c r="Y2456" s="49" t="s">
        <v>699</v>
      </c>
    </row>
    <row r="2457" spans="1:25" ht="12" customHeight="1">
      <c r="A2457" s="7" t="s">
        <v>1977</v>
      </c>
      <c r="C2457" s="57" t="e">
        <f>_xlfn.XLOOKUP(F2457,truck_and_mark!B:B,truck_and_mark!A:A)</f>
        <v>#N/A</v>
      </c>
      <c r="F2457" s="32" t="s">
        <v>2923</v>
      </c>
      <c r="G2457" s="49" t="s">
        <v>698</v>
      </c>
      <c r="H2457" s="49" t="s">
        <v>699</v>
      </c>
      <c r="I2457" s="49" t="s">
        <v>700</v>
      </c>
      <c r="J2457" s="49">
        <v>1</v>
      </c>
      <c r="K2457" s="49">
        <v>240</v>
      </c>
      <c r="L2457" s="49">
        <v>240</v>
      </c>
      <c r="M2457" s="49">
        <v>242</v>
      </c>
      <c r="N2457" s="49">
        <v>5603149000</v>
      </c>
      <c r="O2457" s="49">
        <v>600</v>
      </c>
      <c r="Q2457" s="49">
        <v>768</v>
      </c>
      <c r="R2457" s="49">
        <v>439.8</v>
      </c>
      <c r="S2457" s="49">
        <v>0.84440000000000004</v>
      </c>
      <c r="T2457" s="49">
        <v>327.36</v>
      </c>
      <c r="U2457" s="49" t="s">
        <v>1979</v>
      </c>
      <c r="V2457" s="49" t="s">
        <v>716</v>
      </c>
      <c r="X2457" s="49" t="s">
        <v>698</v>
      </c>
      <c r="Y2457" s="49" t="s">
        <v>699</v>
      </c>
    </row>
    <row r="2458" spans="1:25" ht="12" customHeight="1">
      <c r="A2458" s="7" t="s">
        <v>1977</v>
      </c>
      <c r="C2458" s="57" t="e">
        <f>_xlfn.XLOOKUP(F2458,truck_and_mark!B:B,truck_and_mark!A:A)</f>
        <v>#N/A</v>
      </c>
      <c r="F2458" s="32" t="s">
        <v>2924</v>
      </c>
      <c r="G2458" s="49" t="s">
        <v>698</v>
      </c>
      <c r="H2458" s="49" t="s">
        <v>699</v>
      </c>
      <c r="I2458" s="49" t="s">
        <v>700</v>
      </c>
      <c r="J2458" s="49">
        <v>1</v>
      </c>
      <c r="K2458" s="49">
        <v>240</v>
      </c>
      <c r="L2458" s="49">
        <v>240</v>
      </c>
      <c r="M2458" s="49">
        <v>242</v>
      </c>
      <c r="N2458" s="49">
        <v>5603149000</v>
      </c>
      <c r="O2458" s="49">
        <v>600</v>
      </c>
      <c r="Q2458" s="49">
        <v>768</v>
      </c>
      <c r="R2458" s="49">
        <v>439.8</v>
      </c>
      <c r="S2458" s="49">
        <v>0.84440000000000004</v>
      </c>
      <c r="T2458" s="49">
        <v>327.36</v>
      </c>
      <c r="U2458" s="49" t="s">
        <v>1979</v>
      </c>
      <c r="V2458" s="49" t="s">
        <v>716</v>
      </c>
      <c r="X2458" s="49" t="s">
        <v>698</v>
      </c>
      <c r="Y2458" s="49" t="s">
        <v>699</v>
      </c>
    </row>
    <row r="2459" spans="1:25" ht="12" customHeight="1">
      <c r="A2459" s="7" t="s">
        <v>1977</v>
      </c>
      <c r="C2459" s="57" t="e">
        <f>_xlfn.XLOOKUP(F2459,truck_and_mark!B:B,truck_and_mark!A:A)</f>
        <v>#N/A</v>
      </c>
      <c r="F2459" s="32" t="s">
        <v>2925</v>
      </c>
      <c r="G2459" s="49" t="s">
        <v>698</v>
      </c>
      <c r="H2459" s="49" t="s">
        <v>699</v>
      </c>
      <c r="I2459" s="49" t="s">
        <v>700</v>
      </c>
      <c r="J2459" s="49">
        <v>1</v>
      </c>
      <c r="K2459" s="49">
        <v>240</v>
      </c>
      <c r="L2459" s="49">
        <v>240</v>
      </c>
      <c r="M2459" s="49">
        <v>242</v>
      </c>
      <c r="N2459" s="49">
        <v>5603149000</v>
      </c>
      <c r="O2459" s="49">
        <v>600</v>
      </c>
      <c r="Q2459" s="49">
        <v>768</v>
      </c>
      <c r="R2459" s="49">
        <v>439.8</v>
      </c>
      <c r="S2459" s="49">
        <v>0.84440000000000004</v>
      </c>
      <c r="T2459" s="49">
        <v>327.36</v>
      </c>
      <c r="U2459" s="49" t="s">
        <v>1979</v>
      </c>
      <c r="V2459" s="49" t="s">
        <v>716</v>
      </c>
      <c r="X2459" s="49" t="s">
        <v>698</v>
      </c>
      <c r="Y2459" s="49" t="s">
        <v>699</v>
      </c>
    </row>
    <row r="2460" spans="1:25" ht="12" customHeight="1">
      <c r="A2460" s="7" t="s">
        <v>1977</v>
      </c>
      <c r="C2460" s="57" t="e">
        <f>_xlfn.XLOOKUP(F2460,truck_and_mark!B:B,truck_and_mark!A:A)</f>
        <v>#N/A</v>
      </c>
      <c r="F2460" s="32" t="s">
        <v>2926</v>
      </c>
      <c r="G2460" s="49" t="s">
        <v>698</v>
      </c>
      <c r="H2460" s="49" t="s">
        <v>699</v>
      </c>
      <c r="I2460" s="49" t="s">
        <v>700</v>
      </c>
      <c r="J2460" s="49">
        <v>1</v>
      </c>
      <c r="K2460" s="49">
        <v>240</v>
      </c>
      <c r="L2460" s="49">
        <v>240</v>
      </c>
      <c r="M2460" s="49">
        <v>242</v>
      </c>
      <c r="N2460" s="49">
        <v>5603149000</v>
      </c>
      <c r="O2460" s="49">
        <v>600</v>
      </c>
      <c r="Q2460" s="49">
        <v>768</v>
      </c>
      <c r="R2460" s="49">
        <v>439.8</v>
      </c>
      <c r="S2460" s="49">
        <v>0.84440000000000004</v>
      </c>
      <c r="T2460" s="49">
        <v>327.36</v>
      </c>
      <c r="U2460" s="49" t="s">
        <v>1979</v>
      </c>
      <c r="V2460" s="49" t="s">
        <v>716</v>
      </c>
      <c r="X2460" s="49" t="s">
        <v>698</v>
      </c>
      <c r="Y2460" s="49" t="s">
        <v>699</v>
      </c>
    </row>
    <row r="2461" spans="1:25" ht="12" customHeight="1">
      <c r="A2461" s="7" t="s">
        <v>1977</v>
      </c>
      <c r="C2461" s="57" t="e">
        <f>_xlfn.XLOOKUP(F2461,truck_and_mark!B:B,truck_and_mark!A:A)</f>
        <v>#N/A</v>
      </c>
      <c r="F2461" s="32" t="s">
        <v>2927</v>
      </c>
      <c r="G2461" s="49" t="s">
        <v>698</v>
      </c>
      <c r="H2461" s="49" t="s">
        <v>699</v>
      </c>
      <c r="I2461" s="49" t="s">
        <v>700</v>
      </c>
      <c r="J2461" s="49">
        <v>1</v>
      </c>
      <c r="K2461" s="49">
        <v>240</v>
      </c>
      <c r="L2461" s="49">
        <v>240</v>
      </c>
      <c r="M2461" s="49">
        <v>242</v>
      </c>
      <c r="N2461" s="49">
        <v>5603149000</v>
      </c>
      <c r="O2461" s="49">
        <v>600</v>
      </c>
      <c r="Q2461" s="49">
        <v>768</v>
      </c>
      <c r="R2461" s="49">
        <v>439.8</v>
      </c>
      <c r="S2461" s="49">
        <v>0.84440000000000004</v>
      </c>
      <c r="T2461" s="49">
        <v>327.36</v>
      </c>
      <c r="U2461" s="49" t="s">
        <v>1979</v>
      </c>
      <c r="V2461" s="49" t="s">
        <v>716</v>
      </c>
      <c r="X2461" s="49" t="s">
        <v>698</v>
      </c>
      <c r="Y2461" s="49" t="s">
        <v>699</v>
      </c>
    </row>
    <row r="2462" spans="1:25" ht="12" customHeight="1">
      <c r="A2462" s="7" t="s">
        <v>1977</v>
      </c>
      <c r="C2462" s="57" t="e">
        <f>_xlfn.XLOOKUP(F2462,truck_and_mark!B:B,truck_and_mark!A:A)</f>
        <v>#N/A</v>
      </c>
      <c r="F2462" s="32" t="s">
        <v>2928</v>
      </c>
      <c r="G2462" s="49" t="s">
        <v>698</v>
      </c>
      <c r="H2462" s="49" t="s">
        <v>699</v>
      </c>
      <c r="I2462" s="49" t="s">
        <v>700</v>
      </c>
      <c r="J2462" s="49">
        <v>1</v>
      </c>
      <c r="K2462" s="49">
        <v>240</v>
      </c>
      <c r="L2462" s="49">
        <v>240</v>
      </c>
      <c r="M2462" s="49">
        <v>242</v>
      </c>
      <c r="N2462" s="49">
        <v>5603149000</v>
      </c>
      <c r="O2462" s="49">
        <v>600</v>
      </c>
      <c r="Q2462" s="49">
        <v>768</v>
      </c>
      <c r="R2462" s="49">
        <v>439.8</v>
      </c>
      <c r="S2462" s="49">
        <v>0.84440000000000004</v>
      </c>
      <c r="T2462" s="49">
        <v>327.36</v>
      </c>
      <c r="U2462" s="49" t="s">
        <v>1979</v>
      </c>
      <c r="V2462" s="49" t="s">
        <v>716</v>
      </c>
      <c r="X2462" s="49" t="s">
        <v>698</v>
      </c>
      <c r="Y2462" s="49" t="s">
        <v>699</v>
      </c>
    </row>
    <row r="2463" spans="1:25" ht="12" customHeight="1">
      <c r="A2463" s="7" t="s">
        <v>1977</v>
      </c>
      <c r="C2463" s="57" t="e">
        <f>_xlfn.XLOOKUP(F2463,truck_and_mark!B:B,truck_and_mark!A:A)</f>
        <v>#N/A</v>
      </c>
      <c r="F2463" s="32" t="s">
        <v>2929</v>
      </c>
      <c r="G2463" s="49" t="s">
        <v>698</v>
      </c>
      <c r="H2463" s="49" t="s">
        <v>699</v>
      </c>
      <c r="I2463" s="49" t="s">
        <v>700</v>
      </c>
      <c r="J2463" s="49">
        <v>1</v>
      </c>
      <c r="K2463" s="49">
        <v>240</v>
      </c>
      <c r="L2463" s="49">
        <v>240</v>
      </c>
      <c r="M2463" s="49">
        <v>242</v>
      </c>
      <c r="N2463" s="49">
        <v>5603149000</v>
      </c>
      <c r="O2463" s="49">
        <v>600</v>
      </c>
      <c r="Q2463" s="49">
        <v>768</v>
      </c>
      <c r="R2463" s="49">
        <v>439.8</v>
      </c>
      <c r="S2463" s="49">
        <v>0.84440000000000004</v>
      </c>
      <c r="T2463" s="49">
        <v>327.36</v>
      </c>
      <c r="U2463" s="49" t="s">
        <v>1979</v>
      </c>
      <c r="V2463" s="49" t="s">
        <v>716</v>
      </c>
      <c r="X2463" s="49" t="s">
        <v>698</v>
      </c>
      <c r="Y2463" s="49" t="s">
        <v>699</v>
      </c>
    </row>
    <row r="2464" spans="1:25" ht="12" customHeight="1">
      <c r="A2464" s="7" t="s">
        <v>1977</v>
      </c>
      <c r="C2464" s="57" t="e">
        <f>_xlfn.XLOOKUP(F2464,truck_and_mark!B:B,truck_and_mark!A:A)</f>
        <v>#N/A</v>
      </c>
      <c r="F2464" s="32" t="s">
        <v>2930</v>
      </c>
      <c r="G2464" s="49" t="s">
        <v>698</v>
      </c>
      <c r="H2464" s="49" t="s">
        <v>699</v>
      </c>
      <c r="I2464" s="49" t="s">
        <v>700</v>
      </c>
      <c r="J2464" s="49">
        <v>1</v>
      </c>
      <c r="K2464" s="49">
        <v>240</v>
      </c>
      <c r="L2464" s="49">
        <v>240</v>
      </c>
      <c r="M2464" s="49">
        <v>242</v>
      </c>
      <c r="N2464" s="49">
        <v>5603149000</v>
      </c>
      <c r="O2464" s="49">
        <v>600</v>
      </c>
      <c r="Q2464" s="49">
        <v>768</v>
      </c>
      <c r="R2464" s="49">
        <v>439.8</v>
      </c>
      <c r="S2464" s="49">
        <v>0.84440000000000004</v>
      </c>
      <c r="T2464" s="49">
        <v>327.36</v>
      </c>
      <c r="U2464" s="49" t="s">
        <v>1979</v>
      </c>
      <c r="V2464" s="49" t="s">
        <v>716</v>
      </c>
      <c r="X2464" s="49" t="s">
        <v>698</v>
      </c>
      <c r="Y2464" s="49" t="s">
        <v>699</v>
      </c>
    </row>
    <row r="2465" spans="1:25" ht="12" customHeight="1">
      <c r="A2465" s="7" t="s">
        <v>1977</v>
      </c>
      <c r="C2465" s="57" t="e">
        <f>_xlfn.XLOOKUP(F2465,truck_and_mark!B:B,truck_and_mark!A:A)</f>
        <v>#N/A</v>
      </c>
      <c r="F2465" s="32" t="s">
        <v>2931</v>
      </c>
      <c r="G2465" s="49" t="s">
        <v>698</v>
      </c>
      <c r="H2465" s="49" t="s">
        <v>699</v>
      </c>
      <c r="I2465" s="49" t="s">
        <v>700</v>
      </c>
      <c r="J2465" s="49">
        <v>1</v>
      </c>
      <c r="K2465" s="49">
        <v>240</v>
      </c>
      <c r="L2465" s="49">
        <v>240</v>
      </c>
      <c r="M2465" s="49">
        <v>242</v>
      </c>
      <c r="N2465" s="49">
        <v>5603149000</v>
      </c>
      <c r="O2465" s="49">
        <v>600</v>
      </c>
      <c r="Q2465" s="49">
        <v>768</v>
      </c>
      <c r="R2465" s="49">
        <v>439.8</v>
      </c>
      <c r="S2465" s="49">
        <v>0.84440000000000004</v>
      </c>
      <c r="T2465" s="49">
        <v>327.36</v>
      </c>
      <c r="U2465" s="49" t="s">
        <v>1979</v>
      </c>
      <c r="V2465" s="49" t="s">
        <v>716</v>
      </c>
      <c r="X2465" s="49" t="s">
        <v>698</v>
      </c>
      <c r="Y2465" s="49" t="s">
        <v>699</v>
      </c>
    </row>
    <row r="2466" spans="1:25" ht="12" customHeight="1">
      <c r="A2466" s="7" t="s">
        <v>1977</v>
      </c>
      <c r="C2466" s="57" t="e">
        <f>_xlfn.XLOOKUP(F2466,truck_and_mark!B:B,truck_and_mark!A:A)</f>
        <v>#N/A</v>
      </c>
      <c r="F2466" s="32" t="s">
        <v>2932</v>
      </c>
      <c r="G2466" s="49" t="s">
        <v>698</v>
      </c>
      <c r="H2466" s="49" t="s">
        <v>699</v>
      </c>
      <c r="I2466" s="49" t="s">
        <v>700</v>
      </c>
      <c r="J2466" s="49">
        <v>1</v>
      </c>
      <c r="K2466" s="49">
        <v>240</v>
      </c>
      <c r="L2466" s="49">
        <v>240</v>
      </c>
      <c r="M2466" s="49">
        <v>242</v>
      </c>
      <c r="N2466" s="49">
        <v>5603149000</v>
      </c>
      <c r="O2466" s="49">
        <v>600</v>
      </c>
      <c r="Q2466" s="49">
        <v>768</v>
      </c>
      <c r="R2466" s="49">
        <v>439.8</v>
      </c>
      <c r="S2466" s="49">
        <v>0.84440000000000004</v>
      </c>
      <c r="T2466" s="49">
        <v>327.36</v>
      </c>
      <c r="U2466" s="49" t="s">
        <v>1979</v>
      </c>
      <c r="V2466" s="49" t="s">
        <v>716</v>
      </c>
      <c r="X2466" s="49" t="s">
        <v>698</v>
      </c>
      <c r="Y2466" s="49" t="s">
        <v>699</v>
      </c>
    </row>
    <row r="2467" spans="1:25" ht="12" customHeight="1">
      <c r="A2467" s="7" t="s">
        <v>1977</v>
      </c>
      <c r="C2467" s="57" t="e">
        <f>_xlfn.XLOOKUP(F2467,truck_and_mark!B:B,truck_and_mark!A:A)</f>
        <v>#N/A</v>
      </c>
      <c r="F2467" s="32" t="s">
        <v>2933</v>
      </c>
      <c r="G2467" s="49" t="s">
        <v>698</v>
      </c>
      <c r="H2467" s="49" t="s">
        <v>699</v>
      </c>
      <c r="I2467" s="49" t="s">
        <v>700</v>
      </c>
      <c r="J2467" s="49">
        <v>1</v>
      </c>
      <c r="K2467" s="49">
        <v>240</v>
      </c>
      <c r="L2467" s="49">
        <v>240</v>
      </c>
      <c r="M2467" s="49">
        <v>242</v>
      </c>
      <c r="N2467" s="49">
        <v>5603149000</v>
      </c>
      <c r="O2467" s="49">
        <v>600</v>
      </c>
      <c r="Q2467" s="49">
        <v>768</v>
      </c>
      <c r="R2467" s="49">
        <v>439.8</v>
      </c>
      <c r="S2467" s="49">
        <v>0.84440000000000004</v>
      </c>
      <c r="T2467" s="49">
        <v>327.36</v>
      </c>
      <c r="U2467" s="49" t="s">
        <v>1979</v>
      </c>
      <c r="V2467" s="49" t="s">
        <v>716</v>
      </c>
      <c r="X2467" s="49" t="s">
        <v>698</v>
      </c>
      <c r="Y2467" s="49" t="s">
        <v>699</v>
      </c>
    </row>
    <row r="2468" spans="1:25" ht="12" customHeight="1">
      <c r="A2468" s="7" t="s">
        <v>1977</v>
      </c>
      <c r="C2468" s="57" t="e">
        <f>_xlfn.XLOOKUP(F2468,truck_and_mark!B:B,truck_and_mark!A:A)</f>
        <v>#N/A</v>
      </c>
      <c r="F2468" s="32" t="s">
        <v>2934</v>
      </c>
      <c r="G2468" s="49" t="s">
        <v>698</v>
      </c>
      <c r="H2468" s="49" t="s">
        <v>699</v>
      </c>
      <c r="I2468" s="49" t="s">
        <v>700</v>
      </c>
      <c r="J2468" s="49">
        <v>1</v>
      </c>
      <c r="K2468" s="49">
        <v>240</v>
      </c>
      <c r="L2468" s="49">
        <v>240</v>
      </c>
      <c r="M2468" s="49">
        <v>242</v>
      </c>
      <c r="N2468" s="49">
        <v>5603149000</v>
      </c>
      <c r="O2468" s="49">
        <v>600</v>
      </c>
      <c r="Q2468" s="49">
        <v>768</v>
      </c>
      <c r="R2468" s="49">
        <v>439.8</v>
      </c>
      <c r="S2468" s="49">
        <v>0.84440000000000004</v>
      </c>
      <c r="T2468" s="49">
        <v>327.36</v>
      </c>
      <c r="U2468" s="49" t="s">
        <v>1979</v>
      </c>
      <c r="V2468" s="49" t="s">
        <v>716</v>
      </c>
      <c r="X2468" s="49" t="s">
        <v>698</v>
      </c>
      <c r="Y2468" s="49" t="s">
        <v>699</v>
      </c>
    </row>
    <row r="2469" spans="1:25" ht="12" customHeight="1">
      <c r="A2469" s="7" t="s">
        <v>1977</v>
      </c>
      <c r="C2469" s="57" t="e">
        <f>_xlfn.XLOOKUP(F2469,truck_and_mark!B:B,truck_and_mark!A:A)</f>
        <v>#N/A</v>
      </c>
      <c r="F2469" s="32" t="s">
        <v>2935</v>
      </c>
      <c r="G2469" s="49" t="s">
        <v>698</v>
      </c>
      <c r="H2469" s="49" t="s">
        <v>699</v>
      </c>
      <c r="I2469" s="49" t="s">
        <v>700</v>
      </c>
      <c r="J2469" s="49">
        <v>1</v>
      </c>
      <c r="K2469" s="49">
        <v>240</v>
      </c>
      <c r="L2469" s="49">
        <v>240</v>
      </c>
      <c r="M2469" s="49">
        <v>242</v>
      </c>
      <c r="N2469" s="49">
        <v>5603149000</v>
      </c>
      <c r="O2469" s="49">
        <v>600</v>
      </c>
      <c r="Q2469" s="49">
        <v>768</v>
      </c>
      <c r="R2469" s="49">
        <v>439.8</v>
      </c>
      <c r="S2469" s="49">
        <v>0.84440000000000004</v>
      </c>
      <c r="T2469" s="49">
        <v>327.36</v>
      </c>
      <c r="U2469" s="49" t="s">
        <v>1979</v>
      </c>
      <c r="V2469" s="49" t="s">
        <v>716</v>
      </c>
      <c r="X2469" s="49" t="s">
        <v>698</v>
      </c>
      <c r="Y2469" s="49" t="s">
        <v>699</v>
      </c>
    </row>
    <row r="2470" spans="1:25" ht="12" customHeight="1">
      <c r="A2470" s="7" t="s">
        <v>1977</v>
      </c>
      <c r="C2470" s="57" t="e">
        <f>_xlfn.XLOOKUP(F2470,truck_and_mark!B:B,truck_and_mark!A:A)</f>
        <v>#N/A</v>
      </c>
      <c r="F2470" s="32" t="s">
        <v>2936</v>
      </c>
      <c r="G2470" s="49" t="s">
        <v>698</v>
      </c>
      <c r="H2470" s="49" t="s">
        <v>699</v>
      </c>
      <c r="I2470" s="49" t="s">
        <v>700</v>
      </c>
      <c r="J2470" s="49">
        <v>1</v>
      </c>
      <c r="K2470" s="49">
        <v>240</v>
      </c>
      <c r="L2470" s="49">
        <v>240</v>
      </c>
      <c r="M2470" s="49">
        <v>242</v>
      </c>
      <c r="N2470" s="49">
        <v>5603149000</v>
      </c>
      <c r="O2470" s="49">
        <v>600</v>
      </c>
      <c r="Q2470" s="49">
        <v>768</v>
      </c>
      <c r="R2470" s="49">
        <v>439.8</v>
      </c>
      <c r="S2470" s="49">
        <v>0.84440000000000004</v>
      </c>
      <c r="T2470" s="49">
        <v>327.36</v>
      </c>
      <c r="U2470" s="49" t="s">
        <v>1979</v>
      </c>
      <c r="V2470" s="49" t="s">
        <v>716</v>
      </c>
      <c r="X2470" s="49" t="s">
        <v>698</v>
      </c>
      <c r="Y2470" s="49" t="s">
        <v>699</v>
      </c>
    </row>
    <row r="2471" spans="1:25" ht="12" customHeight="1">
      <c r="A2471" s="7" t="s">
        <v>1977</v>
      </c>
      <c r="C2471" s="57" t="e">
        <f>_xlfn.XLOOKUP(F2471,truck_and_mark!B:B,truck_and_mark!A:A)</f>
        <v>#N/A</v>
      </c>
      <c r="F2471" s="32" t="s">
        <v>2937</v>
      </c>
      <c r="G2471" s="49" t="s">
        <v>698</v>
      </c>
      <c r="H2471" s="49" t="s">
        <v>699</v>
      </c>
      <c r="I2471" s="49" t="s">
        <v>700</v>
      </c>
      <c r="J2471" s="49">
        <v>1</v>
      </c>
      <c r="K2471" s="49">
        <v>240</v>
      </c>
      <c r="L2471" s="49">
        <v>240</v>
      </c>
      <c r="M2471" s="49">
        <v>242</v>
      </c>
      <c r="N2471" s="49">
        <v>5603149000</v>
      </c>
      <c r="O2471" s="49">
        <v>600</v>
      </c>
      <c r="Q2471" s="49">
        <v>768</v>
      </c>
      <c r="R2471" s="49">
        <v>439.8</v>
      </c>
      <c r="S2471" s="49">
        <v>0.84440000000000004</v>
      </c>
      <c r="T2471" s="49">
        <v>327.36</v>
      </c>
      <c r="U2471" s="49" t="s">
        <v>1979</v>
      </c>
      <c r="V2471" s="49" t="s">
        <v>716</v>
      </c>
      <c r="X2471" s="49" t="s">
        <v>698</v>
      </c>
      <c r="Y2471" s="49" t="s">
        <v>699</v>
      </c>
    </row>
    <row r="2472" spans="1:25" ht="12" customHeight="1">
      <c r="A2472" s="7" t="s">
        <v>1977</v>
      </c>
      <c r="C2472" s="57" t="e">
        <f>_xlfn.XLOOKUP(F2472,truck_and_mark!B:B,truck_and_mark!A:A)</f>
        <v>#N/A</v>
      </c>
      <c r="F2472" s="32" t="s">
        <v>2938</v>
      </c>
      <c r="G2472" s="49" t="s">
        <v>698</v>
      </c>
      <c r="H2472" s="49" t="s">
        <v>699</v>
      </c>
      <c r="I2472" s="49" t="s">
        <v>700</v>
      </c>
      <c r="J2472" s="49">
        <v>1</v>
      </c>
      <c r="K2472" s="49">
        <v>240</v>
      </c>
      <c r="L2472" s="49">
        <v>240</v>
      </c>
      <c r="M2472" s="49">
        <v>242</v>
      </c>
      <c r="N2472" s="49">
        <v>5603149000</v>
      </c>
      <c r="O2472" s="49">
        <v>600</v>
      </c>
      <c r="Q2472" s="49">
        <v>768</v>
      </c>
      <c r="R2472" s="49">
        <v>439.8</v>
      </c>
      <c r="S2472" s="49">
        <v>0.84440000000000004</v>
      </c>
      <c r="T2472" s="49">
        <v>327.36</v>
      </c>
      <c r="U2472" s="49" t="s">
        <v>1979</v>
      </c>
      <c r="V2472" s="49" t="s">
        <v>716</v>
      </c>
      <c r="X2472" s="49" t="s">
        <v>698</v>
      </c>
      <c r="Y2472" s="49" t="s">
        <v>699</v>
      </c>
    </row>
    <row r="2473" spans="1:25" ht="12" customHeight="1">
      <c r="A2473" s="7" t="s">
        <v>1977</v>
      </c>
      <c r="C2473" s="57" t="e">
        <f>_xlfn.XLOOKUP(F2473,truck_and_mark!B:B,truck_and_mark!A:A)</f>
        <v>#N/A</v>
      </c>
      <c r="F2473" s="32" t="s">
        <v>2939</v>
      </c>
      <c r="G2473" s="49" t="s">
        <v>698</v>
      </c>
      <c r="H2473" s="49" t="s">
        <v>699</v>
      </c>
      <c r="I2473" s="49" t="s">
        <v>700</v>
      </c>
      <c r="J2473" s="49">
        <v>1</v>
      </c>
      <c r="K2473" s="49">
        <v>240</v>
      </c>
      <c r="L2473" s="49">
        <v>240</v>
      </c>
      <c r="M2473" s="49">
        <v>242</v>
      </c>
      <c r="N2473" s="49">
        <v>5603149000</v>
      </c>
      <c r="O2473" s="49">
        <v>600</v>
      </c>
      <c r="Q2473" s="49">
        <v>768</v>
      </c>
      <c r="R2473" s="49">
        <v>439.8</v>
      </c>
      <c r="S2473" s="49">
        <v>0.84440000000000004</v>
      </c>
      <c r="T2473" s="49">
        <v>327.36</v>
      </c>
      <c r="U2473" s="49" t="s">
        <v>1979</v>
      </c>
      <c r="V2473" s="49" t="s">
        <v>716</v>
      </c>
      <c r="X2473" s="49" t="s">
        <v>698</v>
      </c>
      <c r="Y2473" s="49" t="s">
        <v>699</v>
      </c>
    </row>
    <row r="2474" spans="1:25" ht="12" customHeight="1">
      <c r="A2474" s="7" t="s">
        <v>1977</v>
      </c>
      <c r="C2474" s="57" t="e">
        <f>_xlfn.XLOOKUP(F2474,truck_and_mark!B:B,truck_and_mark!A:A)</f>
        <v>#N/A</v>
      </c>
      <c r="F2474" s="32" t="s">
        <v>2940</v>
      </c>
      <c r="G2474" s="49" t="s">
        <v>698</v>
      </c>
      <c r="H2474" s="49" t="s">
        <v>699</v>
      </c>
      <c r="I2474" s="49" t="s">
        <v>700</v>
      </c>
      <c r="J2474" s="49">
        <v>1</v>
      </c>
      <c r="K2474" s="49">
        <v>240</v>
      </c>
      <c r="L2474" s="49">
        <v>240</v>
      </c>
      <c r="M2474" s="49">
        <v>242</v>
      </c>
      <c r="N2474" s="49">
        <v>5603149000</v>
      </c>
      <c r="O2474" s="49">
        <v>600</v>
      </c>
      <c r="Q2474" s="49">
        <v>768</v>
      </c>
      <c r="R2474" s="49">
        <v>439.8</v>
      </c>
      <c r="S2474" s="49">
        <v>0.84440000000000004</v>
      </c>
      <c r="T2474" s="49">
        <v>327.36</v>
      </c>
      <c r="U2474" s="49" t="s">
        <v>1979</v>
      </c>
      <c r="V2474" s="49" t="s">
        <v>716</v>
      </c>
      <c r="X2474" s="49" t="s">
        <v>698</v>
      </c>
      <c r="Y2474" s="49" t="s">
        <v>699</v>
      </c>
    </row>
    <row r="2475" spans="1:25" ht="12" customHeight="1">
      <c r="A2475" s="7" t="s">
        <v>1977</v>
      </c>
      <c r="C2475" s="57" t="e">
        <f>_xlfn.XLOOKUP(F2475,truck_and_mark!B:B,truck_and_mark!A:A)</f>
        <v>#N/A</v>
      </c>
      <c r="F2475" s="32" t="s">
        <v>2941</v>
      </c>
      <c r="G2475" s="49" t="s">
        <v>698</v>
      </c>
      <c r="H2475" s="49" t="s">
        <v>699</v>
      </c>
      <c r="I2475" s="49" t="s">
        <v>700</v>
      </c>
      <c r="J2475" s="49">
        <v>1</v>
      </c>
      <c r="K2475" s="49">
        <v>240</v>
      </c>
      <c r="L2475" s="49">
        <v>240</v>
      </c>
      <c r="M2475" s="49">
        <v>242</v>
      </c>
      <c r="N2475" s="49">
        <v>5603149000</v>
      </c>
      <c r="O2475" s="49">
        <v>600</v>
      </c>
      <c r="Q2475" s="49">
        <v>768</v>
      </c>
      <c r="R2475" s="49">
        <v>439.8</v>
      </c>
      <c r="S2475" s="49">
        <v>0.84440000000000004</v>
      </c>
      <c r="T2475" s="49">
        <v>327.36</v>
      </c>
      <c r="U2475" s="49" t="s">
        <v>1979</v>
      </c>
      <c r="V2475" s="49" t="s">
        <v>716</v>
      </c>
      <c r="X2475" s="49" t="s">
        <v>698</v>
      </c>
      <c r="Y2475" s="49" t="s">
        <v>699</v>
      </c>
    </row>
    <row r="2476" spans="1:25" ht="12" customHeight="1">
      <c r="A2476" s="7" t="s">
        <v>1977</v>
      </c>
      <c r="C2476" s="57" t="e">
        <f>_xlfn.XLOOKUP(F2476,truck_and_mark!B:B,truck_and_mark!A:A)</f>
        <v>#N/A</v>
      </c>
      <c r="F2476" s="32" t="s">
        <v>2942</v>
      </c>
      <c r="G2476" s="49" t="s">
        <v>698</v>
      </c>
      <c r="H2476" s="49" t="s">
        <v>699</v>
      </c>
      <c r="I2476" s="49" t="s">
        <v>700</v>
      </c>
      <c r="J2476" s="49">
        <v>1</v>
      </c>
      <c r="K2476" s="49">
        <v>240</v>
      </c>
      <c r="L2476" s="49">
        <v>240</v>
      </c>
      <c r="M2476" s="49">
        <v>242</v>
      </c>
      <c r="N2476" s="49">
        <v>5603149000</v>
      </c>
      <c r="O2476" s="49">
        <v>600</v>
      </c>
      <c r="Q2476" s="49">
        <v>768</v>
      </c>
      <c r="R2476" s="49">
        <v>439.8</v>
      </c>
      <c r="S2476" s="49">
        <v>0.84440000000000004</v>
      </c>
      <c r="T2476" s="49">
        <v>327.36</v>
      </c>
      <c r="U2476" s="49" t="s">
        <v>1979</v>
      </c>
      <c r="V2476" s="49" t="s">
        <v>716</v>
      </c>
      <c r="X2476" s="49" t="s">
        <v>698</v>
      </c>
      <c r="Y2476" s="49" t="s">
        <v>699</v>
      </c>
    </row>
    <row r="2477" spans="1:25" ht="12" customHeight="1">
      <c r="A2477" s="7" t="s">
        <v>1977</v>
      </c>
      <c r="C2477" s="57" t="e">
        <f>_xlfn.XLOOKUP(F2477,truck_and_mark!B:B,truck_and_mark!A:A)</f>
        <v>#N/A</v>
      </c>
      <c r="F2477" s="32" t="s">
        <v>2943</v>
      </c>
      <c r="G2477" s="49" t="s">
        <v>698</v>
      </c>
      <c r="H2477" s="49" t="s">
        <v>699</v>
      </c>
      <c r="I2477" s="49" t="s">
        <v>700</v>
      </c>
      <c r="J2477" s="49">
        <v>1</v>
      </c>
      <c r="K2477" s="49">
        <v>240</v>
      </c>
      <c r="L2477" s="49">
        <v>240</v>
      </c>
      <c r="M2477" s="49">
        <v>242</v>
      </c>
      <c r="N2477" s="49">
        <v>5603149000</v>
      </c>
      <c r="O2477" s="49">
        <v>600</v>
      </c>
      <c r="Q2477" s="49">
        <v>768</v>
      </c>
      <c r="R2477" s="49">
        <v>439.8</v>
      </c>
      <c r="S2477" s="49">
        <v>0.84440000000000004</v>
      </c>
      <c r="T2477" s="49">
        <v>327.36</v>
      </c>
      <c r="U2477" s="49" t="s">
        <v>1979</v>
      </c>
      <c r="V2477" s="49" t="s">
        <v>716</v>
      </c>
      <c r="X2477" s="49" t="s">
        <v>698</v>
      </c>
      <c r="Y2477" s="49" t="s">
        <v>699</v>
      </c>
    </row>
    <row r="2478" spans="1:25" ht="12" customHeight="1">
      <c r="A2478" s="7" t="s">
        <v>1977</v>
      </c>
      <c r="C2478" s="57" t="e">
        <f>_xlfn.XLOOKUP(F2478,truck_and_mark!B:B,truck_and_mark!A:A)</f>
        <v>#N/A</v>
      </c>
      <c r="F2478" s="32" t="s">
        <v>2944</v>
      </c>
      <c r="G2478" s="49" t="s">
        <v>698</v>
      </c>
      <c r="H2478" s="49" t="s">
        <v>699</v>
      </c>
      <c r="I2478" s="49" t="s">
        <v>700</v>
      </c>
      <c r="J2478" s="49">
        <v>1</v>
      </c>
      <c r="K2478" s="49">
        <v>240</v>
      </c>
      <c r="L2478" s="49">
        <v>240</v>
      </c>
      <c r="M2478" s="49">
        <v>242</v>
      </c>
      <c r="N2478" s="49">
        <v>5603149000</v>
      </c>
      <c r="O2478" s="49">
        <v>600</v>
      </c>
      <c r="Q2478" s="49">
        <v>768</v>
      </c>
      <c r="R2478" s="49">
        <v>439.8</v>
      </c>
      <c r="S2478" s="49">
        <v>0.84440000000000004</v>
      </c>
      <c r="T2478" s="49">
        <v>327.36</v>
      </c>
      <c r="U2478" s="49" t="s">
        <v>1979</v>
      </c>
      <c r="V2478" s="49" t="s">
        <v>716</v>
      </c>
      <c r="X2478" s="49" t="s">
        <v>698</v>
      </c>
      <c r="Y2478" s="49" t="s">
        <v>699</v>
      </c>
    </row>
    <row r="2479" spans="1:25" ht="12" customHeight="1">
      <c r="A2479" s="7" t="s">
        <v>1977</v>
      </c>
      <c r="C2479" s="57" t="e">
        <f>_xlfn.XLOOKUP(F2479,truck_and_mark!B:B,truck_and_mark!A:A)</f>
        <v>#N/A</v>
      </c>
      <c r="F2479" s="32" t="s">
        <v>2945</v>
      </c>
      <c r="G2479" s="49" t="s">
        <v>698</v>
      </c>
      <c r="H2479" s="49" t="s">
        <v>699</v>
      </c>
      <c r="I2479" s="49" t="s">
        <v>700</v>
      </c>
      <c r="J2479" s="49">
        <v>1</v>
      </c>
      <c r="K2479" s="49">
        <v>240</v>
      </c>
      <c r="L2479" s="49">
        <v>240</v>
      </c>
      <c r="M2479" s="49">
        <v>242</v>
      </c>
      <c r="N2479" s="49">
        <v>5603149000</v>
      </c>
      <c r="O2479" s="49">
        <v>600</v>
      </c>
      <c r="Q2479" s="49">
        <v>768</v>
      </c>
      <c r="R2479" s="49">
        <v>439.8</v>
      </c>
      <c r="S2479" s="49">
        <v>0.84440000000000004</v>
      </c>
      <c r="T2479" s="49">
        <v>327.36</v>
      </c>
      <c r="U2479" s="49" t="s">
        <v>1979</v>
      </c>
      <c r="V2479" s="49" t="s">
        <v>716</v>
      </c>
      <c r="X2479" s="49" t="s">
        <v>698</v>
      </c>
      <c r="Y2479" s="49" t="s">
        <v>699</v>
      </c>
    </row>
    <row r="2480" spans="1:25" ht="12" customHeight="1">
      <c r="A2480" s="7" t="s">
        <v>1977</v>
      </c>
      <c r="C2480" s="57" t="e">
        <f>_xlfn.XLOOKUP(F2480,truck_and_mark!B:B,truck_and_mark!A:A)</f>
        <v>#N/A</v>
      </c>
      <c r="F2480" s="32" t="s">
        <v>2946</v>
      </c>
      <c r="G2480" s="49" t="s">
        <v>698</v>
      </c>
      <c r="H2480" s="49" t="s">
        <v>699</v>
      </c>
      <c r="I2480" s="49" t="s">
        <v>700</v>
      </c>
      <c r="J2480" s="49">
        <v>1</v>
      </c>
      <c r="K2480" s="49">
        <v>240</v>
      </c>
      <c r="L2480" s="49">
        <v>240</v>
      </c>
      <c r="M2480" s="49">
        <v>242</v>
      </c>
      <c r="N2480" s="49">
        <v>5603149000</v>
      </c>
      <c r="O2480" s="49">
        <v>600</v>
      </c>
      <c r="Q2480" s="49">
        <v>768</v>
      </c>
      <c r="R2480" s="49">
        <v>439.8</v>
      </c>
      <c r="S2480" s="49">
        <v>0.84440000000000004</v>
      </c>
      <c r="T2480" s="49">
        <v>327.36</v>
      </c>
      <c r="U2480" s="49" t="s">
        <v>1979</v>
      </c>
      <c r="V2480" s="49" t="s">
        <v>716</v>
      </c>
      <c r="X2480" s="49" t="s">
        <v>698</v>
      </c>
      <c r="Y2480" s="49" t="s">
        <v>699</v>
      </c>
    </row>
    <row r="2481" spans="1:25" ht="12" customHeight="1">
      <c r="A2481" s="7" t="s">
        <v>1977</v>
      </c>
      <c r="C2481" s="57" t="e">
        <f>_xlfn.XLOOKUP(F2481,truck_and_mark!B:B,truck_and_mark!A:A)</f>
        <v>#N/A</v>
      </c>
      <c r="F2481" s="32" t="s">
        <v>2947</v>
      </c>
      <c r="G2481" s="49" t="s">
        <v>698</v>
      </c>
      <c r="H2481" s="49" t="s">
        <v>699</v>
      </c>
      <c r="I2481" s="49" t="s">
        <v>700</v>
      </c>
      <c r="J2481" s="49">
        <v>1</v>
      </c>
      <c r="K2481" s="49">
        <v>240</v>
      </c>
      <c r="L2481" s="49">
        <v>240</v>
      </c>
      <c r="M2481" s="49">
        <v>242</v>
      </c>
      <c r="N2481" s="49">
        <v>5603149000</v>
      </c>
      <c r="O2481" s="49">
        <v>600</v>
      </c>
      <c r="Q2481" s="49">
        <v>768</v>
      </c>
      <c r="R2481" s="49">
        <v>439.8</v>
      </c>
      <c r="S2481" s="49">
        <v>0.84440000000000004</v>
      </c>
      <c r="T2481" s="49">
        <v>327.36</v>
      </c>
      <c r="U2481" s="49" t="s">
        <v>1979</v>
      </c>
      <c r="V2481" s="49" t="s">
        <v>716</v>
      </c>
      <c r="X2481" s="49" t="s">
        <v>698</v>
      </c>
      <c r="Y2481" s="49" t="s">
        <v>699</v>
      </c>
    </row>
    <row r="2482" spans="1:25" ht="12" customHeight="1">
      <c r="A2482" s="7" t="s">
        <v>1977</v>
      </c>
      <c r="C2482" s="57" t="e">
        <f>_xlfn.XLOOKUP(F2482,truck_and_mark!B:B,truck_and_mark!A:A)</f>
        <v>#N/A</v>
      </c>
      <c r="F2482" s="32" t="s">
        <v>2948</v>
      </c>
      <c r="G2482" s="49" t="s">
        <v>698</v>
      </c>
      <c r="H2482" s="49" t="s">
        <v>699</v>
      </c>
      <c r="I2482" s="49" t="s">
        <v>700</v>
      </c>
      <c r="J2482" s="49">
        <v>1</v>
      </c>
      <c r="K2482" s="49">
        <v>240</v>
      </c>
      <c r="L2482" s="49">
        <v>240</v>
      </c>
      <c r="M2482" s="49">
        <v>242</v>
      </c>
      <c r="N2482" s="49">
        <v>5603149000</v>
      </c>
      <c r="O2482" s="49">
        <v>600</v>
      </c>
      <c r="Q2482" s="49">
        <v>768</v>
      </c>
      <c r="R2482" s="49">
        <v>439.8</v>
      </c>
      <c r="S2482" s="49">
        <v>0.84440000000000004</v>
      </c>
      <c r="T2482" s="49">
        <v>327.36</v>
      </c>
      <c r="U2482" s="49" t="s">
        <v>1979</v>
      </c>
      <c r="V2482" s="49" t="s">
        <v>716</v>
      </c>
      <c r="X2482" s="49" t="s">
        <v>698</v>
      </c>
      <c r="Y2482" s="49" t="s">
        <v>699</v>
      </c>
    </row>
    <row r="2483" spans="1:25" ht="12" customHeight="1">
      <c r="A2483" s="7" t="s">
        <v>1977</v>
      </c>
      <c r="C2483" s="57" t="e">
        <f>_xlfn.XLOOKUP(F2483,truck_and_mark!B:B,truck_and_mark!A:A)</f>
        <v>#N/A</v>
      </c>
      <c r="F2483" s="32" t="s">
        <v>2949</v>
      </c>
      <c r="G2483" s="49" t="s">
        <v>698</v>
      </c>
      <c r="H2483" s="49" t="s">
        <v>699</v>
      </c>
      <c r="I2483" s="49" t="s">
        <v>700</v>
      </c>
      <c r="J2483" s="49">
        <v>1</v>
      </c>
      <c r="K2483" s="49">
        <v>240</v>
      </c>
      <c r="L2483" s="49">
        <v>240</v>
      </c>
      <c r="M2483" s="49">
        <v>242</v>
      </c>
      <c r="N2483" s="49">
        <v>5603149000</v>
      </c>
      <c r="O2483" s="49">
        <v>600</v>
      </c>
      <c r="Q2483" s="49">
        <v>768</v>
      </c>
      <c r="R2483" s="49">
        <v>439.8</v>
      </c>
      <c r="S2483" s="49">
        <v>0.84440000000000004</v>
      </c>
      <c r="T2483" s="49">
        <v>327.36</v>
      </c>
      <c r="U2483" s="49" t="s">
        <v>1979</v>
      </c>
      <c r="V2483" s="49" t="s">
        <v>716</v>
      </c>
      <c r="X2483" s="49" t="s">
        <v>698</v>
      </c>
      <c r="Y2483" s="49" t="s">
        <v>699</v>
      </c>
    </row>
    <row r="2484" spans="1:25" ht="12" customHeight="1">
      <c r="A2484" s="7" t="s">
        <v>1977</v>
      </c>
      <c r="C2484" s="57" t="e">
        <f>_xlfn.XLOOKUP(F2484,truck_and_mark!B:B,truck_and_mark!A:A)</f>
        <v>#N/A</v>
      </c>
      <c r="F2484" s="32" t="s">
        <v>2950</v>
      </c>
      <c r="G2484" s="49" t="s">
        <v>698</v>
      </c>
      <c r="H2484" s="49" t="s">
        <v>699</v>
      </c>
      <c r="I2484" s="49" t="s">
        <v>700</v>
      </c>
      <c r="J2484" s="49">
        <v>1</v>
      </c>
      <c r="K2484" s="49">
        <v>240</v>
      </c>
      <c r="L2484" s="49">
        <v>240</v>
      </c>
      <c r="M2484" s="49">
        <v>242</v>
      </c>
      <c r="N2484" s="49">
        <v>5603149000</v>
      </c>
      <c r="O2484" s="49">
        <v>600</v>
      </c>
      <c r="Q2484" s="49">
        <v>768</v>
      </c>
      <c r="R2484" s="49">
        <v>439.8</v>
      </c>
      <c r="S2484" s="49">
        <v>0.84440000000000004</v>
      </c>
      <c r="T2484" s="49">
        <v>327.36</v>
      </c>
      <c r="U2484" s="49" t="s">
        <v>1979</v>
      </c>
      <c r="V2484" s="49" t="s">
        <v>716</v>
      </c>
      <c r="X2484" s="49" t="s">
        <v>698</v>
      </c>
      <c r="Y2484" s="49" t="s">
        <v>699</v>
      </c>
    </row>
    <row r="2485" spans="1:25" ht="12" customHeight="1">
      <c r="A2485" s="7" t="s">
        <v>1977</v>
      </c>
      <c r="C2485" s="57" t="e">
        <f>_xlfn.XLOOKUP(F2485,truck_and_mark!B:B,truck_and_mark!A:A)</f>
        <v>#N/A</v>
      </c>
      <c r="F2485" s="32" t="s">
        <v>2951</v>
      </c>
      <c r="G2485" s="49" t="s">
        <v>698</v>
      </c>
      <c r="H2485" s="49" t="s">
        <v>699</v>
      </c>
      <c r="I2485" s="49" t="s">
        <v>700</v>
      </c>
      <c r="J2485" s="49">
        <v>1</v>
      </c>
      <c r="K2485" s="49">
        <v>240</v>
      </c>
      <c r="L2485" s="49">
        <v>240</v>
      </c>
      <c r="M2485" s="49">
        <v>242</v>
      </c>
      <c r="N2485" s="49">
        <v>5603149000</v>
      </c>
      <c r="O2485" s="49">
        <v>600</v>
      </c>
      <c r="Q2485" s="49">
        <v>768</v>
      </c>
      <c r="R2485" s="49">
        <v>439.8</v>
      </c>
      <c r="S2485" s="49">
        <v>0.84440000000000004</v>
      </c>
      <c r="T2485" s="49">
        <v>327.36</v>
      </c>
      <c r="U2485" s="49" t="s">
        <v>1979</v>
      </c>
      <c r="V2485" s="49" t="s">
        <v>716</v>
      </c>
      <c r="X2485" s="49" t="s">
        <v>698</v>
      </c>
      <c r="Y2485" s="49" t="s">
        <v>699</v>
      </c>
    </row>
    <row r="2486" spans="1:25" ht="12" customHeight="1">
      <c r="A2486" s="7" t="s">
        <v>1977</v>
      </c>
      <c r="C2486" s="57" t="e">
        <f>_xlfn.XLOOKUP(F2486,truck_and_mark!B:B,truck_and_mark!A:A)</f>
        <v>#N/A</v>
      </c>
      <c r="F2486" s="32" t="s">
        <v>2952</v>
      </c>
      <c r="G2486" s="49" t="s">
        <v>698</v>
      </c>
      <c r="H2486" s="49" t="s">
        <v>699</v>
      </c>
      <c r="I2486" s="49" t="s">
        <v>700</v>
      </c>
      <c r="J2486" s="49">
        <v>1</v>
      </c>
      <c r="K2486" s="49">
        <v>240</v>
      </c>
      <c r="L2486" s="49">
        <v>240</v>
      </c>
      <c r="M2486" s="49">
        <v>242</v>
      </c>
      <c r="N2486" s="49">
        <v>5603149000</v>
      </c>
      <c r="O2486" s="49">
        <v>600</v>
      </c>
      <c r="Q2486" s="49">
        <v>768</v>
      </c>
      <c r="R2486" s="49">
        <v>439.8</v>
      </c>
      <c r="S2486" s="49">
        <v>0.84440000000000004</v>
      </c>
      <c r="T2486" s="49">
        <v>327.36</v>
      </c>
      <c r="U2486" s="49" t="s">
        <v>1979</v>
      </c>
      <c r="V2486" s="49" t="s">
        <v>716</v>
      </c>
      <c r="X2486" s="49" t="s">
        <v>698</v>
      </c>
      <c r="Y2486" s="49" t="s">
        <v>699</v>
      </c>
    </row>
    <row r="2487" spans="1:25" ht="12" customHeight="1">
      <c r="A2487" s="7" t="s">
        <v>1977</v>
      </c>
      <c r="C2487" s="57" t="e">
        <f>_xlfn.XLOOKUP(F2487,truck_and_mark!B:B,truck_and_mark!A:A)</f>
        <v>#N/A</v>
      </c>
      <c r="F2487" s="32" t="s">
        <v>2953</v>
      </c>
      <c r="G2487" s="49" t="s">
        <v>698</v>
      </c>
      <c r="H2487" s="49" t="s">
        <v>699</v>
      </c>
      <c r="I2487" s="49" t="s">
        <v>700</v>
      </c>
      <c r="J2487" s="49">
        <v>1</v>
      </c>
      <c r="K2487" s="49">
        <v>240</v>
      </c>
      <c r="L2487" s="49">
        <v>240</v>
      </c>
      <c r="M2487" s="49">
        <v>242</v>
      </c>
      <c r="N2487" s="49">
        <v>5603149000</v>
      </c>
      <c r="O2487" s="49">
        <v>600</v>
      </c>
      <c r="Q2487" s="49">
        <v>768</v>
      </c>
      <c r="R2487" s="49">
        <v>439.8</v>
      </c>
      <c r="S2487" s="49">
        <v>0.84440000000000004</v>
      </c>
      <c r="T2487" s="49">
        <v>327.36</v>
      </c>
      <c r="U2487" s="49" t="s">
        <v>1979</v>
      </c>
      <c r="V2487" s="49" t="s">
        <v>716</v>
      </c>
      <c r="X2487" s="49" t="s">
        <v>698</v>
      </c>
      <c r="Y2487" s="49" t="s">
        <v>699</v>
      </c>
    </row>
    <row r="2488" spans="1:25" ht="12" customHeight="1">
      <c r="A2488" s="7" t="s">
        <v>1977</v>
      </c>
      <c r="C2488" s="57" t="e">
        <f>_xlfn.XLOOKUP(F2488,truck_and_mark!B:B,truck_and_mark!A:A)</f>
        <v>#N/A</v>
      </c>
      <c r="F2488" s="32" t="s">
        <v>2954</v>
      </c>
      <c r="G2488" s="49" t="s">
        <v>698</v>
      </c>
      <c r="H2488" s="49" t="s">
        <v>699</v>
      </c>
      <c r="I2488" s="49" t="s">
        <v>700</v>
      </c>
      <c r="J2488" s="49">
        <v>1</v>
      </c>
      <c r="K2488" s="49">
        <v>240</v>
      </c>
      <c r="L2488" s="49">
        <v>240</v>
      </c>
      <c r="M2488" s="49">
        <v>242</v>
      </c>
      <c r="N2488" s="49">
        <v>5603149000</v>
      </c>
      <c r="O2488" s="49">
        <v>600</v>
      </c>
      <c r="Q2488" s="49">
        <v>768</v>
      </c>
      <c r="R2488" s="49">
        <v>439.8</v>
      </c>
      <c r="S2488" s="49">
        <v>0.84440000000000004</v>
      </c>
      <c r="T2488" s="49">
        <v>327.36</v>
      </c>
      <c r="U2488" s="49" t="s">
        <v>1979</v>
      </c>
      <c r="V2488" s="49" t="s">
        <v>716</v>
      </c>
      <c r="X2488" s="49" t="s">
        <v>698</v>
      </c>
      <c r="Y2488" s="49" t="s">
        <v>699</v>
      </c>
    </row>
    <row r="2489" spans="1:25" ht="12" customHeight="1">
      <c r="A2489" s="7" t="s">
        <v>1977</v>
      </c>
      <c r="C2489" s="57" t="e">
        <f>_xlfn.XLOOKUP(F2489,truck_and_mark!B:B,truck_and_mark!A:A)</f>
        <v>#N/A</v>
      </c>
      <c r="F2489" s="32" t="s">
        <v>2955</v>
      </c>
      <c r="G2489" s="49" t="s">
        <v>698</v>
      </c>
      <c r="H2489" s="49" t="s">
        <v>699</v>
      </c>
      <c r="I2489" s="49" t="s">
        <v>700</v>
      </c>
      <c r="J2489" s="49">
        <v>1</v>
      </c>
      <c r="K2489" s="49">
        <v>240</v>
      </c>
      <c r="L2489" s="49">
        <v>240</v>
      </c>
      <c r="M2489" s="49">
        <v>242</v>
      </c>
      <c r="N2489" s="49">
        <v>5603149000</v>
      </c>
      <c r="O2489" s="49">
        <v>600</v>
      </c>
      <c r="Q2489" s="49">
        <v>768</v>
      </c>
      <c r="R2489" s="49">
        <v>439.8</v>
      </c>
      <c r="S2489" s="49">
        <v>0.84440000000000004</v>
      </c>
      <c r="T2489" s="49">
        <v>327.36</v>
      </c>
      <c r="U2489" s="49" t="s">
        <v>1979</v>
      </c>
      <c r="V2489" s="49" t="s">
        <v>716</v>
      </c>
      <c r="X2489" s="49" t="s">
        <v>698</v>
      </c>
      <c r="Y2489" s="49" t="s">
        <v>699</v>
      </c>
    </row>
    <row r="2490" spans="1:25" ht="12" customHeight="1">
      <c r="A2490" s="7" t="s">
        <v>1977</v>
      </c>
      <c r="C2490" s="57" t="e">
        <f>_xlfn.XLOOKUP(F2490,truck_and_mark!B:B,truck_and_mark!A:A)</f>
        <v>#N/A</v>
      </c>
      <c r="F2490" s="32" t="s">
        <v>2956</v>
      </c>
      <c r="G2490" s="49" t="s">
        <v>698</v>
      </c>
      <c r="H2490" s="49" t="s">
        <v>699</v>
      </c>
      <c r="I2490" s="49" t="s">
        <v>700</v>
      </c>
      <c r="J2490" s="49">
        <v>1</v>
      </c>
      <c r="K2490" s="49">
        <v>240</v>
      </c>
      <c r="L2490" s="49">
        <v>240</v>
      </c>
      <c r="M2490" s="49">
        <v>242</v>
      </c>
      <c r="N2490" s="49">
        <v>5603149000</v>
      </c>
      <c r="O2490" s="49">
        <v>600</v>
      </c>
      <c r="Q2490" s="49">
        <v>768</v>
      </c>
      <c r="R2490" s="49">
        <v>439.8</v>
      </c>
      <c r="S2490" s="49">
        <v>0.84440000000000004</v>
      </c>
      <c r="T2490" s="49">
        <v>327.36</v>
      </c>
      <c r="U2490" s="49" t="s">
        <v>1979</v>
      </c>
      <c r="V2490" s="49" t="s">
        <v>716</v>
      </c>
      <c r="X2490" s="49" t="s">
        <v>698</v>
      </c>
      <c r="Y2490" s="49" t="s">
        <v>699</v>
      </c>
    </row>
    <row r="2491" spans="1:25" ht="12" customHeight="1">
      <c r="A2491" s="7" t="s">
        <v>1977</v>
      </c>
      <c r="C2491" s="57" t="e">
        <f>_xlfn.XLOOKUP(F2491,truck_and_mark!B:B,truck_and_mark!A:A)</f>
        <v>#N/A</v>
      </c>
      <c r="F2491" s="32" t="s">
        <v>2957</v>
      </c>
      <c r="G2491" s="49" t="s">
        <v>698</v>
      </c>
      <c r="H2491" s="49" t="s">
        <v>699</v>
      </c>
      <c r="I2491" s="49" t="s">
        <v>700</v>
      </c>
      <c r="J2491" s="49">
        <v>1</v>
      </c>
      <c r="K2491" s="49">
        <v>240</v>
      </c>
      <c r="L2491" s="49">
        <v>240</v>
      </c>
      <c r="M2491" s="49">
        <v>242</v>
      </c>
      <c r="N2491" s="49">
        <v>5603149000</v>
      </c>
      <c r="O2491" s="49">
        <v>600</v>
      </c>
      <c r="Q2491" s="49">
        <v>768</v>
      </c>
      <c r="R2491" s="49">
        <v>439.8</v>
      </c>
      <c r="S2491" s="49">
        <v>0.84440000000000004</v>
      </c>
      <c r="T2491" s="49">
        <v>327.36</v>
      </c>
      <c r="U2491" s="49" t="s">
        <v>1979</v>
      </c>
      <c r="V2491" s="49" t="s">
        <v>716</v>
      </c>
      <c r="X2491" s="49" t="s">
        <v>698</v>
      </c>
      <c r="Y2491" s="49" t="s">
        <v>699</v>
      </c>
    </row>
    <row r="2492" spans="1:25" ht="12" customHeight="1">
      <c r="A2492" s="7" t="s">
        <v>1977</v>
      </c>
      <c r="C2492" s="57" t="e">
        <f>_xlfn.XLOOKUP(F2492,truck_and_mark!B:B,truck_and_mark!A:A)</f>
        <v>#N/A</v>
      </c>
      <c r="F2492" s="32" t="s">
        <v>2958</v>
      </c>
      <c r="G2492" s="49" t="s">
        <v>698</v>
      </c>
      <c r="H2492" s="49" t="s">
        <v>699</v>
      </c>
      <c r="I2492" s="49" t="s">
        <v>700</v>
      </c>
      <c r="J2492" s="49">
        <v>1</v>
      </c>
      <c r="K2492" s="49">
        <v>240</v>
      </c>
      <c r="L2492" s="49">
        <v>240</v>
      </c>
      <c r="M2492" s="49">
        <v>242</v>
      </c>
      <c r="N2492" s="49">
        <v>5603149000</v>
      </c>
      <c r="O2492" s="49">
        <v>600</v>
      </c>
      <c r="Q2492" s="49">
        <v>768</v>
      </c>
      <c r="R2492" s="49">
        <v>439.8</v>
      </c>
      <c r="S2492" s="49">
        <v>0.84440000000000004</v>
      </c>
      <c r="T2492" s="49">
        <v>327.36</v>
      </c>
      <c r="U2492" s="49" t="s">
        <v>1979</v>
      </c>
      <c r="V2492" s="49" t="s">
        <v>716</v>
      </c>
      <c r="X2492" s="49" t="s">
        <v>698</v>
      </c>
      <c r="Y2492" s="49" t="s">
        <v>699</v>
      </c>
    </row>
    <row r="2493" spans="1:25" ht="12" customHeight="1">
      <c r="A2493" s="7" t="s">
        <v>1977</v>
      </c>
      <c r="C2493" s="57" t="e">
        <f>_xlfn.XLOOKUP(F2493,truck_and_mark!B:B,truck_and_mark!A:A)</f>
        <v>#N/A</v>
      </c>
      <c r="F2493" s="32" t="s">
        <v>2959</v>
      </c>
      <c r="G2493" s="49" t="s">
        <v>698</v>
      </c>
      <c r="H2493" s="49" t="s">
        <v>699</v>
      </c>
      <c r="I2493" s="49" t="s">
        <v>700</v>
      </c>
      <c r="J2493" s="49">
        <v>1</v>
      </c>
      <c r="K2493" s="49">
        <v>240</v>
      </c>
      <c r="L2493" s="49">
        <v>240</v>
      </c>
      <c r="M2493" s="49">
        <v>242</v>
      </c>
      <c r="N2493" s="49">
        <v>5603149000</v>
      </c>
      <c r="O2493" s="49">
        <v>600</v>
      </c>
      <c r="Q2493" s="49">
        <v>768</v>
      </c>
      <c r="R2493" s="49">
        <v>439.8</v>
      </c>
      <c r="S2493" s="49">
        <v>0.84440000000000004</v>
      </c>
      <c r="T2493" s="49">
        <v>327.36</v>
      </c>
      <c r="U2493" s="49" t="s">
        <v>1979</v>
      </c>
      <c r="V2493" s="49" t="s">
        <v>716</v>
      </c>
      <c r="X2493" s="49" t="s">
        <v>698</v>
      </c>
      <c r="Y2493" s="49" t="s">
        <v>699</v>
      </c>
    </row>
    <row r="2494" spans="1:25" ht="12" customHeight="1">
      <c r="A2494" s="7" t="s">
        <v>1977</v>
      </c>
      <c r="C2494" s="57" t="e">
        <f>_xlfn.XLOOKUP(F2494,truck_and_mark!B:B,truck_and_mark!A:A)</f>
        <v>#N/A</v>
      </c>
      <c r="F2494" s="32" t="s">
        <v>2960</v>
      </c>
      <c r="G2494" s="49" t="s">
        <v>698</v>
      </c>
      <c r="H2494" s="49" t="s">
        <v>699</v>
      </c>
      <c r="I2494" s="49" t="s">
        <v>700</v>
      </c>
      <c r="J2494" s="49">
        <v>1</v>
      </c>
      <c r="K2494" s="49">
        <v>240</v>
      </c>
      <c r="L2494" s="49">
        <v>240</v>
      </c>
      <c r="M2494" s="49">
        <v>242</v>
      </c>
      <c r="N2494" s="49">
        <v>5603149000</v>
      </c>
      <c r="O2494" s="49">
        <v>600</v>
      </c>
      <c r="Q2494" s="49">
        <v>768</v>
      </c>
      <c r="R2494" s="49">
        <v>439.8</v>
      </c>
      <c r="S2494" s="49">
        <v>0.84440000000000004</v>
      </c>
      <c r="T2494" s="49">
        <v>327.36</v>
      </c>
      <c r="U2494" s="49" t="s">
        <v>1979</v>
      </c>
      <c r="V2494" s="49" t="s">
        <v>716</v>
      </c>
      <c r="X2494" s="49" t="s">
        <v>698</v>
      </c>
      <c r="Y2494" s="49" t="s">
        <v>699</v>
      </c>
    </row>
    <row r="2495" spans="1:25" ht="12" customHeight="1">
      <c r="A2495" s="7" t="s">
        <v>1977</v>
      </c>
      <c r="C2495" s="57" t="e">
        <f>_xlfn.XLOOKUP(F2495,truck_and_mark!B:B,truck_and_mark!A:A)</f>
        <v>#N/A</v>
      </c>
      <c r="F2495" s="32" t="s">
        <v>2961</v>
      </c>
      <c r="G2495" s="49" t="s">
        <v>698</v>
      </c>
      <c r="H2495" s="49" t="s">
        <v>699</v>
      </c>
      <c r="I2495" s="49" t="s">
        <v>700</v>
      </c>
      <c r="J2495" s="49">
        <v>1</v>
      </c>
      <c r="K2495" s="49">
        <v>240</v>
      </c>
      <c r="L2495" s="49">
        <v>240</v>
      </c>
      <c r="M2495" s="49">
        <v>242</v>
      </c>
      <c r="N2495" s="49">
        <v>5603149000</v>
      </c>
      <c r="O2495" s="49">
        <v>600</v>
      </c>
      <c r="Q2495" s="49">
        <v>768</v>
      </c>
      <c r="R2495" s="49">
        <v>439.8</v>
      </c>
      <c r="S2495" s="49">
        <v>0.84440000000000004</v>
      </c>
      <c r="T2495" s="49">
        <v>327.36</v>
      </c>
      <c r="U2495" s="49" t="s">
        <v>1979</v>
      </c>
      <c r="V2495" s="49" t="s">
        <v>716</v>
      </c>
      <c r="X2495" s="49" t="s">
        <v>698</v>
      </c>
      <c r="Y2495" s="49" t="s">
        <v>699</v>
      </c>
    </row>
    <row r="2496" spans="1:25" ht="12" customHeight="1">
      <c r="A2496" s="7" t="s">
        <v>1977</v>
      </c>
      <c r="C2496" s="57" t="e">
        <f>_xlfn.XLOOKUP(F2496,truck_and_mark!B:B,truck_and_mark!A:A)</f>
        <v>#N/A</v>
      </c>
      <c r="F2496" s="32" t="s">
        <v>2962</v>
      </c>
      <c r="G2496" s="49" t="s">
        <v>698</v>
      </c>
      <c r="H2496" s="49" t="s">
        <v>699</v>
      </c>
      <c r="I2496" s="49" t="s">
        <v>700</v>
      </c>
      <c r="J2496" s="49">
        <v>1</v>
      </c>
      <c r="K2496" s="49">
        <v>240</v>
      </c>
      <c r="L2496" s="49">
        <v>240</v>
      </c>
      <c r="M2496" s="49">
        <v>242</v>
      </c>
      <c r="N2496" s="49">
        <v>5603149000</v>
      </c>
      <c r="O2496" s="49">
        <v>600</v>
      </c>
      <c r="Q2496" s="49">
        <v>768</v>
      </c>
      <c r="R2496" s="49">
        <v>439.8</v>
      </c>
      <c r="S2496" s="49">
        <v>0.84440000000000004</v>
      </c>
      <c r="T2496" s="49">
        <v>327.36</v>
      </c>
      <c r="U2496" s="49" t="s">
        <v>1979</v>
      </c>
      <c r="V2496" s="49" t="s">
        <v>716</v>
      </c>
      <c r="X2496" s="49" t="s">
        <v>698</v>
      </c>
      <c r="Y2496" s="49" t="s">
        <v>699</v>
      </c>
    </row>
    <row r="2497" spans="1:25" ht="12" customHeight="1">
      <c r="A2497" s="7" t="s">
        <v>1977</v>
      </c>
      <c r="C2497" s="57" t="e">
        <f>_xlfn.XLOOKUP(F2497,truck_and_mark!B:B,truck_and_mark!A:A)</f>
        <v>#N/A</v>
      </c>
      <c r="F2497" s="32" t="s">
        <v>2963</v>
      </c>
      <c r="G2497" s="49" t="s">
        <v>698</v>
      </c>
      <c r="H2497" s="49" t="s">
        <v>699</v>
      </c>
      <c r="I2497" s="49" t="s">
        <v>700</v>
      </c>
      <c r="J2497" s="49">
        <v>1</v>
      </c>
      <c r="K2497" s="49">
        <v>240</v>
      </c>
      <c r="L2497" s="49">
        <v>240</v>
      </c>
      <c r="M2497" s="49">
        <v>242</v>
      </c>
      <c r="N2497" s="49">
        <v>5603149000</v>
      </c>
      <c r="O2497" s="49">
        <v>600</v>
      </c>
      <c r="Q2497" s="49">
        <v>768</v>
      </c>
      <c r="R2497" s="49">
        <v>439.8</v>
      </c>
      <c r="S2497" s="49">
        <v>0.84440000000000004</v>
      </c>
      <c r="T2497" s="49">
        <v>327.36</v>
      </c>
      <c r="U2497" s="49" t="s">
        <v>1979</v>
      </c>
      <c r="V2497" s="49" t="s">
        <v>716</v>
      </c>
      <c r="X2497" s="49" t="s">
        <v>698</v>
      </c>
      <c r="Y2497" s="49" t="s">
        <v>699</v>
      </c>
    </row>
    <row r="2498" spans="1:25" ht="12" customHeight="1">
      <c r="A2498" s="7" t="s">
        <v>1977</v>
      </c>
      <c r="C2498" s="57" t="e">
        <f>_xlfn.XLOOKUP(F2498,truck_and_mark!B:B,truck_and_mark!A:A)</f>
        <v>#N/A</v>
      </c>
      <c r="F2498" s="32" t="s">
        <v>2964</v>
      </c>
      <c r="G2498" s="49" t="s">
        <v>698</v>
      </c>
      <c r="H2498" s="49" t="s">
        <v>699</v>
      </c>
      <c r="I2498" s="49" t="s">
        <v>700</v>
      </c>
      <c r="J2498" s="49">
        <v>1</v>
      </c>
      <c r="K2498" s="49">
        <v>240</v>
      </c>
      <c r="L2498" s="49">
        <v>240</v>
      </c>
      <c r="M2498" s="49">
        <v>242</v>
      </c>
      <c r="N2498" s="49">
        <v>5603149000</v>
      </c>
      <c r="O2498" s="49">
        <v>600</v>
      </c>
      <c r="Q2498" s="49">
        <v>768</v>
      </c>
      <c r="R2498" s="49">
        <v>439.8</v>
      </c>
      <c r="S2498" s="49">
        <v>0.84440000000000004</v>
      </c>
      <c r="T2498" s="49">
        <v>327.36</v>
      </c>
      <c r="U2498" s="49" t="s">
        <v>1979</v>
      </c>
      <c r="V2498" s="49" t="s">
        <v>716</v>
      </c>
      <c r="X2498" s="49" t="s">
        <v>698</v>
      </c>
      <c r="Y2498" s="49" t="s">
        <v>699</v>
      </c>
    </row>
    <row r="2499" spans="1:25" ht="12" customHeight="1">
      <c r="A2499" s="7" t="s">
        <v>1977</v>
      </c>
      <c r="C2499" s="57" t="e">
        <f>_xlfn.XLOOKUP(F2499,truck_and_mark!B:B,truck_and_mark!A:A)</f>
        <v>#N/A</v>
      </c>
      <c r="F2499" s="32" t="s">
        <v>2965</v>
      </c>
      <c r="G2499" s="49" t="s">
        <v>698</v>
      </c>
      <c r="H2499" s="49" t="s">
        <v>699</v>
      </c>
      <c r="I2499" s="49" t="s">
        <v>700</v>
      </c>
      <c r="J2499" s="49">
        <v>1</v>
      </c>
      <c r="K2499" s="49">
        <v>240</v>
      </c>
      <c r="L2499" s="49">
        <v>240</v>
      </c>
      <c r="M2499" s="49">
        <v>242</v>
      </c>
      <c r="N2499" s="49">
        <v>5603149000</v>
      </c>
      <c r="O2499" s="49">
        <v>600</v>
      </c>
      <c r="Q2499" s="49">
        <v>768</v>
      </c>
      <c r="R2499" s="49">
        <v>439.8</v>
      </c>
      <c r="S2499" s="49">
        <v>0.84440000000000004</v>
      </c>
      <c r="T2499" s="49">
        <v>327.36</v>
      </c>
      <c r="U2499" s="49" t="s">
        <v>1979</v>
      </c>
      <c r="V2499" s="49" t="s">
        <v>716</v>
      </c>
      <c r="X2499" s="49" t="s">
        <v>698</v>
      </c>
      <c r="Y2499" s="49" t="s">
        <v>699</v>
      </c>
    </row>
    <row r="2500" spans="1:25" ht="12" customHeight="1">
      <c r="A2500" s="7" t="s">
        <v>1977</v>
      </c>
      <c r="C2500" s="57" t="e">
        <f>_xlfn.XLOOKUP(F2500,truck_and_mark!B:B,truck_and_mark!A:A)</f>
        <v>#N/A</v>
      </c>
      <c r="F2500" s="32" t="s">
        <v>2966</v>
      </c>
      <c r="G2500" s="49" t="s">
        <v>698</v>
      </c>
      <c r="H2500" s="49" t="s">
        <v>699</v>
      </c>
      <c r="I2500" s="49" t="s">
        <v>700</v>
      </c>
      <c r="J2500" s="49">
        <v>1</v>
      </c>
      <c r="K2500" s="49">
        <v>240</v>
      </c>
      <c r="L2500" s="49">
        <v>240</v>
      </c>
      <c r="M2500" s="49">
        <v>242</v>
      </c>
      <c r="N2500" s="49">
        <v>5603149000</v>
      </c>
      <c r="O2500" s="49">
        <v>600</v>
      </c>
      <c r="Q2500" s="49">
        <v>768</v>
      </c>
      <c r="R2500" s="49">
        <v>439.8</v>
      </c>
      <c r="S2500" s="49">
        <v>0.84440000000000004</v>
      </c>
      <c r="T2500" s="49">
        <v>327.36</v>
      </c>
      <c r="U2500" s="49" t="s">
        <v>1979</v>
      </c>
      <c r="V2500" s="49" t="s">
        <v>716</v>
      </c>
      <c r="X2500" s="49" t="s">
        <v>698</v>
      </c>
      <c r="Y2500" s="49" t="s">
        <v>699</v>
      </c>
    </row>
    <row r="2501" spans="1:25" ht="12" customHeight="1">
      <c r="A2501" s="7" t="s">
        <v>1977</v>
      </c>
      <c r="C2501" s="57" t="e">
        <f>_xlfn.XLOOKUP(F2501,truck_and_mark!B:B,truck_and_mark!A:A)</f>
        <v>#N/A</v>
      </c>
      <c r="F2501" s="32" t="s">
        <v>2967</v>
      </c>
      <c r="G2501" s="49" t="s">
        <v>698</v>
      </c>
      <c r="H2501" s="49" t="s">
        <v>699</v>
      </c>
      <c r="I2501" s="49" t="s">
        <v>700</v>
      </c>
      <c r="J2501" s="49">
        <v>1</v>
      </c>
      <c r="K2501" s="49">
        <v>240</v>
      </c>
      <c r="L2501" s="49">
        <v>240</v>
      </c>
      <c r="M2501" s="49">
        <v>242</v>
      </c>
      <c r="N2501" s="49">
        <v>5603149000</v>
      </c>
      <c r="O2501" s="49">
        <v>600</v>
      </c>
      <c r="Q2501" s="49">
        <v>768</v>
      </c>
      <c r="R2501" s="49">
        <v>439.8</v>
      </c>
      <c r="S2501" s="49">
        <v>0.84440000000000004</v>
      </c>
      <c r="T2501" s="49">
        <v>327.36</v>
      </c>
      <c r="U2501" s="49" t="s">
        <v>1979</v>
      </c>
      <c r="V2501" s="49" t="s">
        <v>716</v>
      </c>
      <c r="X2501" s="49" t="s">
        <v>698</v>
      </c>
      <c r="Y2501" s="49" t="s">
        <v>699</v>
      </c>
    </row>
    <row r="2502" spans="1:25" ht="12" customHeight="1">
      <c r="A2502" s="7" t="s">
        <v>1977</v>
      </c>
      <c r="C2502" s="57" t="e">
        <f>_xlfn.XLOOKUP(F2502,truck_and_mark!B:B,truck_and_mark!A:A)</f>
        <v>#N/A</v>
      </c>
      <c r="F2502" s="32" t="s">
        <v>2968</v>
      </c>
      <c r="G2502" s="49" t="s">
        <v>698</v>
      </c>
      <c r="H2502" s="49" t="s">
        <v>699</v>
      </c>
      <c r="I2502" s="49" t="s">
        <v>700</v>
      </c>
      <c r="J2502" s="49">
        <v>1</v>
      </c>
      <c r="K2502" s="49">
        <v>240</v>
      </c>
      <c r="L2502" s="49">
        <v>240</v>
      </c>
      <c r="M2502" s="49">
        <v>242</v>
      </c>
      <c r="N2502" s="49">
        <v>5603149000</v>
      </c>
      <c r="O2502" s="49">
        <v>600</v>
      </c>
      <c r="Q2502" s="49">
        <v>768</v>
      </c>
      <c r="R2502" s="49">
        <v>439.8</v>
      </c>
      <c r="S2502" s="49">
        <v>0.84440000000000004</v>
      </c>
      <c r="T2502" s="49">
        <v>327.36</v>
      </c>
      <c r="U2502" s="49" t="s">
        <v>1979</v>
      </c>
      <c r="V2502" s="49" t="s">
        <v>716</v>
      </c>
      <c r="X2502" s="49" t="s">
        <v>698</v>
      </c>
      <c r="Y2502" s="49" t="s">
        <v>699</v>
      </c>
    </row>
    <row r="2503" spans="1:25" ht="12" customHeight="1">
      <c r="A2503" s="7" t="s">
        <v>1977</v>
      </c>
      <c r="C2503" s="57" t="e">
        <f>_xlfn.XLOOKUP(F2503,truck_and_mark!B:B,truck_and_mark!A:A)</f>
        <v>#N/A</v>
      </c>
      <c r="F2503" s="32" t="s">
        <v>2969</v>
      </c>
      <c r="G2503" s="49" t="s">
        <v>698</v>
      </c>
      <c r="H2503" s="49" t="s">
        <v>699</v>
      </c>
      <c r="I2503" s="49" t="s">
        <v>700</v>
      </c>
      <c r="J2503" s="49">
        <v>1</v>
      </c>
      <c r="K2503" s="49">
        <v>240</v>
      </c>
      <c r="L2503" s="49">
        <v>240</v>
      </c>
      <c r="M2503" s="49">
        <v>242</v>
      </c>
      <c r="N2503" s="49">
        <v>5603149000</v>
      </c>
      <c r="O2503" s="49">
        <v>600</v>
      </c>
      <c r="Q2503" s="49">
        <v>768</v>
      </c>
      <c r="R2503" s="49">
        <v>439.8</v>
      </c>
      <c r="S2503" s="49">
        <v>0.84440000000000004</v>
      </c>
      <c r="T2503" s="49">
        <v>327.36</v>
      </c>
      <c r="U2503" s="49" t="s">
        <v>1979</v>
      </c>
      <c r="V2503" s="49" t="s">
        <v>716</v>
      </c>
      <c r="X2503" s="49" t="s">
        <v>698</v>
      </c>
      <c r="Y2503" s="49" t="s">
        <v>699</v>
      </c>
    </row>
    <row r="2504" spans="1:25" ht="12" customHeight="1">
      <c r="A2504" s="7" t="s">
        <v>1977</v>
      </c>
      <c r="C2504" s="57" t="e">
        <f>_xlfn.XLOOKUP(F2504,truck_and_mark!B:B,truck_and_mark!A:A)</f>
        <v>#N/A</v>
      </c>
      <c r="F2504" s="32" t="s">
        <v>2970</v>
      </c>
      <c r="G2504" s="49" t="s">
        <v>698</v>
      </c>
      <c r="H2504" s="49" t="s">
        <v>699</v>
      </c>
      <c r="I2504" s="49" t="s">
        <v>700</v>
      </c>
      <c r="J2504" s="49">
        <v>1</v>
      </c>
      <c r="K2504" s="49">
        <v>240</v>
      </c>
      <c r="L2504" s="49">
        <v>240</v>
      </c>
      <c r="M2504" s="49">
        <v>242</v>
      </c>
      <c r="N2504" s="49">
        <v>5603149000</v>
      </c>
      <c r="O2504" s="49">
        <v>600</v>
      </c>
      <c r="Q2504" s="49">
        <v>768</v>
      </c>
      <c r="R2504" s="49">
        <v>439.8</v>
      </c>
      <c r="S2504" s="49">
        <v>0.84440000000000004</v>
      </c>
      <c r="T2504" s="49">
        <v>327.36</v>
      </c>
      <c r="U2504" s="49" t="s">
        <v>1979</v>
      </c>
      <c r="V2504" s="49" t="s">
        <v>716</v>
      </c>
      <c r="X2504" s="49" t="s">
        <v>698</v>
      </c>
      <c r="Y2504" s="49" t="s">
        <v>699</v>
      </c>
    </row>
    <row r="2505" spans="1:25" ht="12" customHeight="1">
      <c r="A2505" s="7" t="s">
        <v>1977</v>
      </c>
      <c r="C2505" s="57" t="e">
        <f>_xlfn.XLOOKUP(F2505,truck_and_mark!B:B,truck_and_mark!A:A)</f>
        <v>#N/A</v>
      </c>
      <c r="F2505" s="32" t="s">
        <v>2971</v>
      </c>
      <c r="G2505" s="49" t="s">
        <v>698</v>
      </c>
      <c r="H2505" s="49" t="s">
        <v>699</v>
      </c>
      <c r="I2505" s="49" t="s">
        <v>700</v>
      </c>
      <c r="J2505" s="49">
        <v>1</v>
      </c>
      <c r="K2505" s="49">
        <v>240</v>
      </c>
      <c r="L2505" s="49">
        <v>240</v>
      </c>
      <c r="M2505" s="49">
        <v>242</v>
      </c>
      <c r="N2505" s="49">
        <v>5603149000</v>
      </c>
      <c r="O2505" s="49">
        <v>600</v>
      </c>
      <c r="Q2505" s="49">
        <v>768</v>
      </c>
      <c r="R2505" s="49">
        <v>439.8</v>
      </c>
      <c r="S2505" s="49">
        <v>0.84440000000000004</v>
      </c>
      <c r="T2505" s="49">
        <v>327.36</v>
      </c>
      <c r="U2505" s="49" t="s">
        <v>1979</v>
      </c>
      <c r="V2505" s="49" t="s">
        <v>716</v>
      </c>
      <c r="X2505" s="49" t="s">
        <v>698</v>
      </c>
      <c r="Y2505" s="49" t="s">
        <v>699</v>
      </c>
    </row>
    <row r="2506" spans="1:25" ht="12" customHeight="1">
      <c r="A2506" s="7" t="s">
        <v>1977</v>
      </c>
      <c r="C2506" s="57" t="e">
        <f>_xlfn.XLOOKUP(F2506,truck_and_mark!B:B,truck_and_mark!A:A)</f>
        <v>#N/A</v>
      </c>
      <c r="F2506" s="32" t="s">
        <v>2972</v>
      </c>
      <c r="G2506" s="49" t="s">
        <v>698</v>
      </c>
      <c r="H2506" s="49" t="s">
        <v>699</v>
      </c>
      <c r="I2506" s="49" t="s">
        <v>700</v>
      </c>
      <c r="J2506" s="49">
        <v>1</v>
      </c>
      <c r="K2506" s="49">
        <v>240</v>
      </c>
      <c r="L2506" s="49">
        <v>240</v>
      </c>
      <c r="M2506" s="49">
        <v>242</v>
      </c>
      <c r="N2506" s="49">
        <v>5603149000</v>
      </c>
      <c r="O2506" s="49">
        <v>600</v>
      </c>
      <c r="Q2506" s="49">
        <v>768</v>
      </c>
      <c r="R2506" s="49">
        <v>439.8</v>
      </c>
      <c r="S2506" s="49">
        <v>0.84440000000000004</v>
      </c>
      <c r="T2506" s="49">
        <v>327.36</v>
      </c>
      <c r="U2506" s="49" t="s">
        <v>1979</v>
      </c>
      <c r="V2506" s="49" t="s">
        <v>716</v>
      </c>
      <c r="X2506" s="49" t="s">
        <v>698</v>
      </c>
      <c r="Y2506" s="49" t="s">
        <v>699</v>
      </c>
    </row>
    <row r="2507" spans="1:25" ht="12" customHeight="1">
      <c r="A2507" s="7" t="s">
        <v>1977</v>
      </c>
      <c r="C2507" s="57" t="e">
        <f>_xlfn.XLOOKUP(F2507,truck_and_mark!B:B,truck_and_mark!A:A)</f>
        <v>#N/A</v>
      </c>
      <c r="F2507" s="32" t="s">
        <v>2973</v>
      </c>
      <c r="G2507" s="49" t="s">
        <v>698</v>
      </c>
      <c r="H2507" s="49" t="s">
        <v>699</v>
      </c>
      <c r="I2507" s="49" t="s">
        <v>700</v>
      </c>
      <c r="J2507" s="49">
        <v>1</v>
      </c>
      <c r="K2507" s="49">
        <v>240</v>
      </c>
      <c r="L2507" s="49">
        <v>240</v>
      </c>
      <c r="M2507" s="49">
        <v>242</v>
      </c>
      <c r="N2507" s="49">
        <v>5603149000</v>
      </c>
      <c r="O2507" s="49">
        <v>600</v>
      </c>
      <c r="Q2507" s="49">
        <v>768</v>
      </c>
      <c r="R2507" s="49">
        <v>439.8</v>
      </c>
      <c r="S2507" s="49">
        <v>0.84440000000000004</v>
      </c>
      <c r="T2507" s="49">
        <v>327.36</v>
      </c>
      <c r="U2507" s="49" t="s">
        <v>1979</v>
      </c>
      <c r="V2507" s="49" t="s">
        <v>716</v>
      </c>
      <c r="X2507" s="49" t="s">
        <v>698</v>
      </c>
      <c r="Y2507" s="49" t="s">
        <v>699</v>
      </c>
    </row>
    <row r="2508" spans="1:25" ht="12" customHeight="1">
      <c r="A2508" s="7" t="s">
        <v>1977</v>
      </c>
      <c r="C2508" s="57" t="e">
        <f>_xlfn.XLOOKUP(F2508,truck_and_mark!B:B,truck_and_mark!A:A)</f>
        <v>#N/A</v>
      </c>
      <c r="F2508" s="32" t="s">
        <v>2974</v>
      </c>
      <c r="G2508" s="49" t="s">
        <v>698</v>
      </c>
      <c r="H2508" s="49" t="s">
        <v>699</v>
      </c>
      <c r="I2508" s="49" t="s">
        <v>700</v>
      </c>
      <c r="J2508" s="49">
        <v>1</v>
      </c>
      <c r="K2508" s="49">
        <v>240</v>
      </c>
      <c r="L2508" s="49">
        <v>240</v>
      </c>
      <c r="M2508" s="49">
        <v>242</v>
      </c>
      <c r="N2508" s="49">
        <v>5603149000</v>
      </c>
      <c r="O2508" s="49">
        <v>600</v>
      </c>
      <c r="Q2508" s="49">
        <v>768</v>
      </c>
      <c r="R2508" s="49">
        <v>439.8</v>
      </c>
      <c r="S2508" s="49">
        <v>0.84440000000000004</v>
      </c>
      <c r="T2508" s="49">
        <v>327.36</v>
      </c>
      <c r="U2508" s="49" t="s">
        <v>1979</v>
      </c>
      <c r="V2508" s="49" t="s">
        <v>716</v>
      </c>
      <c r="X2508" s="49" t="s">
        <v>698</v>
      </c>
      <c r="Y2508" s="49" t="s">
        <v>699</v>
      </c>
    </row>
    <row r="2509" spans="1:25" ht="12" customHeight="1">
      <c r="A2509" s="7" t="s">
        <v>1977</v>
      </c>
      <c r="C2509" s="57" t="e">
        <f>_xlfn.XLOOKUP(F2509,truck_and_mark!B:B,truck_and_mark!A:A)</f>
        <v>#N/A</v>
      </c>
      <c r="F2509" s="32" t="s">
        <v>2975</v>
      </c>
      <c r="G2509" s="49" t="s">
        <v>698</v>
      </c>
      <c r="H2509" s="49" t="s">
        <v>699</v>
      </c>
      <c r="I2509" s="49" t="s">
        <v>700</v>
      </c>
      <c r="J2509" s="49">
        <v>1</v>
      </c>
      <c r="K2509" s="49">
        <v>240</v>
      </c>
      <c r="L2509" s="49">
        <v>240</v>
      </c>
      <c r="M2509" s="49">
        <v>242</v>
      </c>
      <c r="N2509" s="49">
        <v>5603149000</v>
      </c>
      <c r="O2509" s="49">
        <v>600</v>
      </c>
      <c r="Q2509" s="49">
        <v>768</v>
      </c>
      <c r="R2509" s="49">
        <v>439.8</v>
      </c>
      <c r="S2509" s="49">
        <v>0.84440000000000004</v>
      </c>
      <c r="T2509" s="49">
        <v>327.36</v>
      </c>
      <c r="U2509" s="49" t="s">
        <v>1979</v>
      </c>
      <c r="V2509" s="49" t="s">
        <v>716</v>
      </c>
      <c r="X2509" s="49" t="s">
        <v>698</v>
      </c>
      <c r="Y2509" s="49" t="s">
        <v>699</v>
      </c>
    </row>
    <row r="2510" spans="1:25" ht="12" customHeight="1">
      <c r="A2510" s="7" t="s">
        <v>1977</v>
      </c>
      <c r="C2510" s="57" t="e">
        <f>_xlfn.XLOOKUP(F2510,truck_and_mark!B:B,truck_and_mark!A:A)</f>
        <v>#N/A</v>
      </c>
      <c r="F2510" s="32" t="s">
        <v>2976</v>
      </c>
      <c r="G2510" s="49" t="s">
        <v>698</v>
      </c>
      <c r="H2510" s="49" t="s">
        <v>699</v>
      </c>
      <c r="I2510" s="49" t="s">
        <v>700</v>
      </c>
      <c r="J2510" s="49">
        <v>1</v>
      </c>
      <c r="K2510" s="49">
        <v>240</v>
      </c>
      <c r="L2510" s="49">
        <v>240</v>
      </c>
      <c r="M2510" s="49">
        <v>242</v>
      </c>
      <c r="N2510" s="49">
        <v>5603149000</v>
      </c>
      <c r="O2510" s="49">
        <v>600</v>
      </c>
      <c r="Q2510" s="49">
        <v>768</v>
      </c>
      <c r="R2510" s="49">
        <v>439.8</v>
      </c>
      <c r="S2510" s="49">
        <v>0.84440000000000004</v>
      </c>
      <c r="T2510" s="49">
        <v>327.36</v>
      </c>
      <c r="U2510" s="49" t="s">
        <v>1979</v>
      </c>
      <c r="V2510" s="49" t="s">
        <v>716</v>
      </c>
      <c r="X2510" s="49" t="s">
        <v>698</v>
      </c>
      <c r="Y2510" s="49" t="s">
        <v>699</v>
      </c>
    </row>
    <row r="2511" spans="1:25" ht="12" customHeight="1">
      <c r="A2511" s="7" t="s">
        <v>1977</v>
      </c>
      <c r="C2511" s="57" t="e">
        <f>_xlfn.XLOOKUP(F2511,truck_and_mark!B:B,truck_and_mark!A:A)</f>
        <v>#N/A</v>
      </c>
      <c r="F2511" s="32" t="s">
        <v>2977</v>
      </c>
      <c r="G2511" s="49" t="s">
        <v>698</v>
      </c>
      <c r="H2511" s="49" t="s">
        <v>699</v>
      </c>
      <c r="I2511" s="49" t="s">
        <v>700</v>
      </c>
      <c r="J2511" s="49">
        <v>1</v>
      </c>
      <c r="K2511" s="49">
        <v>240</v>
      </c>
      <c r="L2511" s="49">
        <v>240</v>
      </c>
      <c r="M2511" s="49">
        <v>242</v>
      </c>
      <c r="N2511" s="49">
        <v>5603149000</v>
      </c>
      <c r="O2511" s="49">
        <v>600</v>
      </c>
      <c r="Q2511" s="49">
        <v>768</v>
      </c>
      <c r="R2511" s="49">
        <v>439.8</v>
      </c>
      <c r="S2511" s="49">
        <v>0.84440000000000004</v>
      </c>
      <c r="T2511" s="49">
        <v>327.36</v>
      </c>
      <c r="U2511" s="49" t="s">
        <v>1979</v>
      </c>
      <c r="V2511" s="49" t="s">
        <v>716</v>
      </c>
      <c r="X2511" s="49" t="s">
        <v>698</v>
      </c>
      <c r="Y2511" s="49" t="s">
        <v>699</v>
      </c>
    </row>
    <row r="2512" spans="1:25" ht="12" customHeight="1">
      <c r="A2512" s="7" t="s">
        <v>1977</v>
      </c>
      <c r="C2512" s="57" t="e">
        <f>_xlfn.XLOOKUP(F2512,truck_and_mark!B:B,truck_and_mark!A:A)</f>
        <v>#N/A</v>
      </c>
      <c r="F2512" s="32" t="s">
        <v>2978</v>
      </c>
      <c r="G2512" s="49" t="s">
        <v>698</v>
      </c>
      <c r="H2512" s="49" t="s">
        <v>699</v>
      </c>
      <c r="I2512" s="49" t="s">
        <v>700</v>
      </c>
      <c r="J2512" s="49">
        <v>1</v>
      </c>
      <c r="K2512" s="49">
        <v>240</v>
      </c>
      <c r="L2512" s="49">
        <v>240</v>
      </c>
      <c r="M2512" s="49">
        <v>242</v>
      </c>
      <c r="N2512" s="49">
        <v>5603149000</v>
      </c>
      <c r="O2512" s="49">
        <v>600</v>
      </c>
      <c r="Q2512" s="49">
        <v>768</v>
      </c>
      <c r="R2512" s="49">
        <v>439.8</v>
      </c>
      <c r="S2512" s="49">
        <v>0.84440000000000004</v>
      </c>
      <c r="T2512" s="49">
        <v>327.36</v>
      </c>
      <c r="U2512" s="49" t="s">
        <v>1979</v>
      </c>
      <c r="V2512" s="49" t="s">
        <v>716</v>
      </c>
      <c r="X2512" s="49" t="s">
        <v>698</v>
      </c>
      <c r="Y2512" s="49" t="s">
        <v>699</v>
      </c>
    </row>
    <row r="2513" spans="1:25" ht="12" customHeight="1">
      <c r="A2513" s="7" t="s">
        <v>1977</v>
      </c>
      <c r="C2513" s="57" t="e">
        <f>_xlfn.XLOOKUP(F2513,truck_and_mark!B:B,truck_and_mark!A:A)</f>
        <v>#N/A</v>
      </c>
      <c r="F2513" s="32" t="s">
        <v>2979</v>
      </c>
      <c r="G2513" s="49" t="s">
        <v>698</v>
      </c>
      <c r="H2513" s="49" t="s">
        <v>699</v>
      </c>
      <c r="I2513" s="49" t="s">
        <v>700</v>
      </c>
      <c r="J2513" s="49">
        <v>1</v>
      </c>
      <c r="K2513" s="49">
        <v>240</v>
      </c>
      <c r="L2513" s="49">
        <v>240</v>
      </c>
      <c r="M2513" s="49">
        <v>242</v>
      </c>
      <c r="N2513" s="49">
        <v>5603149000</v>
      </c>
      <c r="O2513" s="49">
        <v>600</v>
      </c>
      <c r="Q2513" s="49">
        <v>768</v>
      </c>
      <c r="R2513" s="49">
        <v>439.8</v>
      </c>
      <c r="S2513" s="49">
        <v>0.84440000000000004</v>
      </c>
      <c r="T2513" s="49">
        <v>327.36</v>
      </c>
      <c r="U2513" s="49" t="s">
        <v>1979</v>
      </c>
      <c r="V2513" s="49" t="s">
        <v>716</v>
      </c>
      <c r="X2513" s="49" t="s">
        <v>698</v>
      </c>
      <c r="Y2513" s="49" t="s">
        <v>699</v>
      </c>
    </row>
    <row r="2514" spans="1:25" ht="12" customHeight="1">
      <c r="A2514" s="7" t="s">
        <v>1977</v>
      </c>
      <c r="C2514" s="57" t="e">
        <f>_xlfn.XLOOKUP(F2514,truck_and_mark!B:B,truck_and_mark!A:A)</f>
        <v>#N/A</v>
      </c>
      <c r="F2514" s="32" t="s">
        <v>2980</v>
      </c>
      <c r="G2514" s="49" t="s">
        <v>698</v>
      </c>
      <c r="H2514" s="49" t="s">
        <v>699</v>
      </c>
      <c r="I2514" s="49" t="s">
        <v>700</v>
      </c>
      <c r="J2514" s="49">
        <v>1</v>
      </c>
      <c r="K2514" s="49">
        <v>240</v>
      </c>
      <c r="L2514" s="49">
        <v>240</v>
      </c>
      <c r="M2514" s="49">
        <v>242</v>
      </c>
      <c r="N2514" s="49">
        <v>5603149000</v>
      </c>
      <c r="O2514" s="49">
        <v>600</v>
      </c>
      <c r="Q2514" s="49">
        <v>768</v>
      </c>
      <c r="R2514" s="49">
        <v>439.8</v>
      </c>
      <c r="S2514" s="49">
        <v>0.84440000000000004</v>
      </c>
      <c r="T2514" s="49">
        <v>327.36</v>
      </c>
      <c r="U2514" s="49" t="s">
        <v>1979</v>
      </c>
      <c r="V2514" s="49" t="s">
        <v>716</v>
      </c>
      <c r="X2514" s="49" t="s">
        <v>698</v>
      </c>
      <c r="Y2514" s="49" t="s">
        <v>699</v>
      </c>
    </row>
    <row r="2515" spans="1:25" ht="12" customHeight="1">
      <c r="A2515" s="7" t="s">
        <v>1977</v>
      </c>
      <c r="C2515" s="57" t="e">
        <f>_xlfn.XLOOKUP(F2515,truck_and_mark!B:B,truck_and_mark!A:A)</f>
        <v>#N/A</v>
      </c>
      <c r="F2515" s="32" t="s">
        <v>2981</v>
      </c>
      <c r="G2515" s="49" t="s">
        <v>698</v>
      </c>
      <c r="H2515" s="49" t="s">
        <v>699</v>
      </c>
      <c r="I2515" s="49" t="s">
        <v>700</v>
      </c>
      <c r="J2515" s="49">
        <v>1</v>
      </c>
      <c r="K2515" s="49">
        <v>240</v>
      </c>
      <c r="L2515" s="49">
        <v>240</v>
      </c>
      <c r="M2515" s="49">
        <v>242</v>
      </c>
      <c r="N2515" s="49">
        <v>5603149000</v>
      </c>
      <c r="O2515" s="49">
        <v>600</v>
      </c>
      <c r="Q2515" s="49">
        <v>768</v>
      </c>
      <c r="R2515" s="49">
        <v>439.8</v>
      </c>
      <c r="S2515" s="49">
        <v>0.84440000000000004</v>
      </c>
      <c r="T2515" s="49">
        <v>327.36</v>
      </c>
      <c r="U2515" s="49" t="s">
        <v>1979</v>
      </c>
      <c r="V2515" s="49" t="s">
        <v>716</v>
      </c>
      <c r="X2515" s="49" t="s">
        <v>698</v>
      </c>
      <c r="Y2515" s="49" t="s">
        <v>699</v>
      </c>
    </row>
    <row r="2516" spans="1:25" ht="12" customHeight="1">
      <c r="A2516" s="7" t="s">
        <v>1977</v>
      </c>
      <c r="C2516" s="57" t="e">
        <f>_xlfn.XLOOKUP(F2516,truck_and_mark!B:B,truck_and_mark!A:A)</f>
        <v>#N/A</v>
      </c>
      <c r="F2516" s="32" t="s">
        <v>2982</v>
      </c>
      <c r="G2516" s="49" t="s">
        <v>698</v>
      </c>
      <c r="H2516" s="49" t="s">
        <v>699</v>
      </c>
      <c r="I2516" s="49" t="s">
        <v>700</v>
      </c>
      <c r="J2516" s="49">
        <v>1</v>
      </c>
      <c r="K2516" s="49">
        <v>240</v>
      </c>
      <c r="L2516" s="49">
        <v>240</v>
      </c>
      <c r="M2516" s="49">
        <v>242</v>
      </c>
      <c r="N2516" s="49">
        <v>5603149000</v>
      </c>
      <c r="O2516" s="49">
        <v>600</v>
      </c>
      <c r="Q2516" s="49">
        <v>768</v>
      </c>
      <c r="R2516" s="49">
        <v>439.8</v>
      </c>
      <c r="S2516" s="49">
        <v>0.84440000000000004</v>
      </c>
      <c r="T2516" s="49">
        <v>327.36</v>
      </c>
      <c r="U2516" s="49" t="s">
        <v>1979</v>
      </c>
      <c r="V2516" s="49" t="s">
        <v>716</v>
      </c>
      <c r="X2516" s="49" t="s">
        <v>698</v>
      </c>
      <c r="Y2516" s="49" t="s">
        <v>699</v>
      </c>
    </row>
    <row r="2517" spans="1:25" ht="12" customHeight="1">
      <c r="A2517" s="7" t="s">
        <v>1977</v>
      </c>
      <c r="C2517" s="57" t="e">
        <f>_xlfn.XLOOKUP(F2517,truck_and_mark!B:B,truck_and_mark!A:A)</f>
        <v>#N/A</v>
      </c>
      <c r="F2517" s="32" t="s">
        <v>2983</v>
      </c>
      <c r="G2517" s="49" t="s">
        <v>698</v>
      </c>
      <c r="H2517" s="49" t="s">
        <v>699</v>
      </c>
      <c r="I2517" s="49" t="s">
        <v>700</v>
      </c>
      <c r="J2517" s="49">
        <v>1</v>
      </c>
      <c r="K2517" s="49">
        <v>240</v>
      </c>
      <c r="L2517" s="49">
        <v>240</v>
      </c>
      <c r="M2517" s="49">
        <v>242</v>
      </c>
      <c r="N2517" s="49">
        <v>5603149000</v>
      </c>
      <c r="O2517" s="49">
        <v>600</v>
      </c>
      <c r="Q2517" s="49">
        <v>768</v>
      </c>
      <c r="R2517" s="49">
        <v>439.8</v>
      </c>
      <c r="S2517" s="49">
        <v>0.84440000000000004</v>
      </c>
      <c r="T2517" s="49">
        <v>327.36</v>
      </c>
      <c r="U2517" s="49" t="s">
        <v>1979</v>
      </c>
      <c r="V2517" s="49" t="s">
        <v>716</v>
      </c>
      <c r="X2517" s="49" t="s">
        <v>698</v>
      </c>
      <c r="Y2517" s="49" t="s">
        <v>699</v>
      </c>
    </row>
    <row r="2518" spans="1:25" ht="12" customHeight="1">
      <c r="A2518" s="7" t="s">
        <v>1977</v>
      </c>
      <c r="C2518" s="57" t="e">
        <f>_xlfn.XLOOKUP(F2518,truck_and_mark!B:B,truck_and_mark!A:A)</f>
        <v>#N/A</v>
      </c>
      <c r="F2518" s="32" t="s">
        <v>2984</v>
      </c>
      <c r="G2518" s="49" t="s">
        <v>698</v>
      </c>
      <c r="H2518" s="49" t="s">
        <v>699</v>
      </c>
      <c r="I2518" s="49" t="s">
        <v>700</v>
      </c>
      <c r="J2518" s="49">
        <v>1</v>
      </c>
      <c r="K2518" s="49">
        <v>240</v>
      </c>
      <c r="L2518" s="49">
        <v>240</v>
      </c>
      <c r="M2518" s="49">
        <v>242</v>
      </c>
      <c r="N2518" s="49">
        <v>5603149000</v>
      </c>
      <c r="O2518" s="49">
        <v>600</v>
      </c>
      <c r="Q2518" s="49">
        <v>768</v>
      </c>
      <c r="R2518" s="49">
        <v>439.8</v>
      </c>
      <c r="S2518" s="49">
        <v>0.84440000000000004</v>
      </c>
      <c r="T2518" s="49">
        <v>327.36</v>
      </c>
      <c r="U2518" s="49" t="s">
        <v>1979</v>
      </c>
      <c r="V2518" s="49" t="s">
        <v>716</v>
      </c>
      <c r="X2518" s="49" t="s">
        <v>698</v>
      </c>
      <c r="Y2518" s="49" t="s">
        <v>699</v>
      </c>
    </row>
    <row r="2519" spans="1:25" ht="12" customHeight="1">
      <c r="A2519" s="7" t="s">
        <v>1977</v>
      </c>
      <c r="C2519" s="57" t="e">
        <f>_xlfn.XLOOKUP(F2519,truck_and_mark!B:B,truck_and_mark!A:A)</f>
        <v>#N/A</v>
      </c>
      <c r="F2519" s="32" t="s">
        <v>2985</v>
      </c>
      <c r="G2519" s="49" t="s">
        <v>698</v>
      </c>
      <c r="H2519" s="49" t="s">
        <v>699</v>
      </c>
      <c r="I2519" s="49" t="s">
        <v>700</v>
      </c>
      <c r="J2519" s="49">
        <v>1</v>
      </c>
      <c r="K2519" s="49">
        <v>240</v>
      </c>
      <c r="L2519" s="49">
        <v>240</v>
      </c>
      <c r="M2519" s="49">
        <v>242</v>
      </c>
      <c r="N2519" s="49">
        <v>5603149000</v>
      </c>
      <c r="O2519" s="49">
        <v>600</v>
      </c>
      <c r="Q2519" s="49">
        <v>768</v>
      </c>
      <c r="R2519" s="49">
        <v>439.8</v>
      </c>
      <c r="S2519" s="49">
        <v>0.84440000000000004</v>
      </c>
      <c r="T2519" s="49">
        <v>327.36</v>
      </c>
      <c r="U2519" s="49" t="s">
        <v>1979</v>
      </c>
      <c r="V2519" s="49" t="s">
        <v>716</v>
      </c>
      <c r="X2519" s="49" t="s">
        <v>698</v>
      </c>
      <c r="Y2519" s="49" t="s">
        <v>699</v>
      </c>
    </row>
    <row r="2520" spans="1:25" ht="12" customHeight="1">
      <c r="A2520" s="7" t="s">
        <v>1977</v>
      </c>
      <c r="C2520" s="57" t="e">
        <f>_xlfn.XLOOKUP(F2520,truck_and_mark!B:B,truck_and_mark!A:A)</f>
        <v>#N/A</v>
      </c>
      <c r="F2520" s="32" t="s">
        <v>2986</v>
      </c>
      <c r="G2520" s="49" t="s">
        <v>698</v>
      </c>
      <c r="H2520" s="49" t="s">
        <v>699</v>
      </c>
      <c r="I2520" s="49" t="s">
        <v>700</v>
      </c>
      <c r="J2520" s="49">
        <v>1</v>
      </c>
      <c r="K2520" s="49">
        <v>240</v>
      </c>
      <c r="L2520" s="49">
        <v>240</v>
      </c>
      <c r="M2520" s="49">
        <v>242</v>
      </c>
      <c r="N2520" s="49">
        <v>5603149000</v>
      </c>
      <c r="O2520" s="49">
        <v>600</v>
      </c>
      <c r="Q2520" s="49">
        <v>768</v>
      </c>
      <c r="R2520" s="49">
        <v>439.8</v>
      </c>
      <c r="S2520" s="49">
        <v>0.84440000000000004</v>
      </c>
      <c r="T2520" s="49">
        <v>327.36</v>
      </c>
      <c r="U2520" s="49" t="s">
        <v>1979</v>
      </c>
      <c r="V2520" s="49" t="s">
        <v>716</v>
      </c>
      <c r="X2520" s="49" t="s">
        <v>698</v>
      </c>
      <c r="Y2520" s="49" t="s">
        <v>699</v>
      </c>
    </row>
    <row r="2521" spans="1:25" ht="12" customHeight="1">
      <c r="A2521" s="7" t="s">
        <v>1977</v>
      </c>
      <c r="C2521" s="57" t="e">
        <f>_xlfn.XLOOKUP(F2521,truck_and_mark!B:B,truck_and_mark!A:A)</f>
        <v>#N/A</v>
      </c>
      <c r="F2521" s="32" t="s">
        <v>2987</v>
      </c>
      <c r="G2521" s="49" t="s">
        <v>698</v>
      </c>
      <c r="H2521" s="49" t="s">
        <v>699</v>
      </c>
      <c r="I2521" s="49" t="s">
        <v>700</v>
      </c>
      <c r="J2521" s="49">
        <v>1</v>
      </c>
      <c r="K2521" s="49">
        <v>240</v>
      </c>
      <c r="L2521" s="49">
        <v>240</v>
      </c>
      <c r="M2521" s="49">
        <v>242</v>
      </c>
      <c r="N2521" s="49">
        <v>5603149000</v>
      </c>
      <c r="O2521" s="49">
        <v>600</v>
      </c>
      <c r="Q2521" s="49">
        <v>768</v>
      </c>
      <c r="R2521" s="49">
        <v>439.8</v>
      </c>
      <c r="S2521" s="49">
        <v>0.84440000000000004</v>
      </c>
      <c r="T2521" s="49">
        <v>327.36</v>
      </c>
      <c r="U2521" s="49" t="s">
        <v>1979</v>
      </c>
      <c r="V2521" s="49" t="s">
        <v>716</v>
      </c>
      <c r="X2521" s="49" t="s">
        <v>698</v>
      </c>
      <c r="Y2521" s="49" t="s">
        <v>699</v>
      </c>
    </row>
    <row r="2522" spans="1:25" ht="12" customHeight="1">
      <c r="A2522" s="7" t="s">
        <v>1977</v>
      </c>
      <c r="C2522" s="57" t="e">
        <f>_xlfn.XLOOKUP(F2522,truck_and_mark!B:B,truck_and_mark!A:A)</f>
        <v>#N/A</v>
      </c>
      <c r="F2522" s="32" t="s">
        <v>2988</v>
      </c>
      <c r="G2522" s="49" t="s">
        <v>698</v>
      </c>
      <c r="H2522" s="49" t="s">
        <v>699</v>
      </c>
      <c r="I2522" s="49" t="s">
        <v>700</v>
      </c>
      <c r="J2522" s="49">
        <v>1</v>
      </c>
      <c r="K2522" s="49">
        <v>240</v>
      </c>
      <c r="L2522" s="49">
        <v>240</v>
      </c>
      <c r="M2522" s="49">
        <v>242</v>
      </c>
      <c r="N2522" s="49">
        <v>5603149000</v>
      </c>
      <c r="O2522" s="49">
        <v>600</v>
      </c>
      <c r="Q2522" s="49">
        <v>768</v>
      </c>
      <c r="R2522" s="49">
        <v>439.8</v>
      </c>
      <c r="S2522" s="49">
        <v>0.84440000000000004</v>
      </c>
      <c r="T2522" s="49">
        <v>327.36</v>
      </c>
      <c r="U2522" s="49" t="s">
        <v>1979</v>
      </c>
      <c r="V2522" s="49" t="s">
        <v>716</v>
      </c>
      <c r="X2522" s="49" t="s">
        <v>698</v>
      </c>
      <c r="Y2522" s="49" t="s">
        <v>699</v>
      </c>
    </row>
    <row r="2523" spans="1:25" ht="12" customHeight="1">
      <c r="A2523" s="7" t="s">
        <v>1977</v>
      </c>
      <c r="C2523" s="57" t="e">
        <f>_xlfn.XLOOKUP(F2523,truck_and_mark!B:B,truck_and_mark!A:A)</f>
        <v>#N/A</v>
      </c>
      <c r="F2523" s="32" t="s">
        <v>2989</v>
      </c>
      <c r="G2523" s="49" t="s">
        <v>698</v>
      </c>
      <c r="H2523" s="49" t="s">
        <v>699</v>
      </c>
      <c r="I2523" s="49" t="s">
        <v>700</v>
      </c>
      <c r="J2523" s="49">
        <v>1</v>
      </c>
      <c r="K2523" s="49">
        <v>240</v>
      </c>
      <c r="L2523" s="49">
        <v>240</v>
      </c>
      <c r="M2523" s="49">
        <v>242</v>
      </c>
      <c r="N2523" s="49">
        <v>5603149000</v>
      </c>
      <c r="O2523" s="49">
        <v>600</v>
      </c>
      <c r="Q2523" s="49">
        <v>768</v>
      </c>
      <c r="R2523" s="49">
        <v>439.8</v>
      </c>
      <c r="S2523" s="49">
        <v>0.84440000000000004</v>
      </c>
      <c r="T2523" s="49">
        <v>327.36</v>
      </c>
      <c r="U2523" s="49" t="s">
        <v>1979</v>
      </c>
      <c r="V2523" s="49" t="s">
        <v>716</v>
      </c>
      <c r="X2523" s="49" t="s">
        <v>698</v>
      </c>
      <c r="Y2523" s="49" t="s">
        <v>699</v>
      </c>
    </row>
    <row r="2524" spans="1:25" ht="12" customHeight="1">
      <c r="A2524" s="7" t="s">
        <v>1977</v>
      </c>
      <c r="C2524" s="57" t="e">
        <f>_xlfn.XLOOKUP(F2524,truck_and_mark!B:B,truck_and_mark!A:A)</f>
        <v>#N/A</v>
      </c>
      <c r="F2524" s="32" t="s">
        <v>2990</v>
      </c>
      <c r="G2524" s="49" t="s">
        <v>698</v>
      </c>
      <c r="H2524" s="49" t="s">
        <v>699</v>
      </c>
      <c r="I2524" s="49" t="s">
        <v>700</v>
      </c>
      <c r="J2524" s="49">
        <v>1</v>
      </c>
      <c r="K2524" s="49">
        <v>240</v>
      </c>
      <c r="L2524" s="49">
        <v>240</v>
      </c>
      <c r="M2524" s="49">
        <v>242</v>
      </c>
      <c r="N2524" s="49">
        <v>5603149000</v>
      </c>
      <c r="O2524" s="49">
        <v>600</v>
      </c>
      <c r="Q2524" s="49">
        <v>768</v>
      </c>
      <c r="R2524" s="49">
        <v>439.8</v>
      </c>
      <c r="S2524" s="49">
        <v>0.84440000000000004</v>
      </c>
      <c r="T2524" s="49">
        <v>327.36</v>
      </c>
      <c r="U2524" s="49" t="s">
        <v>1979</v>
      </c>
      <c r="V2524" s="49" t="s">
        <v>716</v>
      </c>
      <c r="X2524" s="49" t="s">
        <v>698</v>
      </c>
      <c r="Y2524" s="49" t="s">
        <v>699</v>
      </c>
    </row>
    <row r="2525" spans="1:25" ht="12" customHeight="1">
      <c r="A2525" s="7" t="s">
        <v>1977</v>
      </c>
      <c r="C2525" s="57" t="e">
        <f>_xlfn.XLOOKUP(F2525,truck_and_mark!B:B,truck_and_mark!A:A)</f>
        <v>#N/A</v>
      </c>
      <c r="F2525" s="32" t="s">
        <v>2991</v>
      </c>
      <c r="G2525" s="49" t="s">
        <v>698</v>
      </c>
      <c r="H2525" s="49" t="s">
        <v>699</v>
      </c>
      <c r="I2525" s="49" t="s">
        <v>700</v>
      </c>
      <c r="J2525" s="49">
        <v>1</v>
      </c>
      <c r="K2525" s="49">
        <v>240</v>
      </c>
      <c r="L2525" s="49">
        <v>240</v>
      </c>
      <c r="M2525" s="49">
        <v>242</v>
      </c>
      <c r="N2525" s="49">
        <v>5603149000</v>
      </c>
      <c r="O2525" s="49">
        <v>600</v>
      </c>
      <c r="Q2525" s="49">
        <v>768</v>
      </c>
      <c r="R2525" s="49">
        <v>439.8</v>
      </c>
      <c r="S2525" s="49">
        <v>0.84440000000000004</v>
      </c>
      <c r="T2525" s="49">
        <v>327.36</v>
      </c>
      <c r="U2525" s="49" t="s">
        <v>1979</v>
      </c>
      <c r="V2525" s="49" t="s">
        <v>716</v>
      </c>
      <c r="X2525" s="49" t="s">
        <v>698</v>
      </c>
      <c r="Y2525" s="49" t="s">
        <v>699</v>
      </c>
    </row>
    <row r="2526" spans="1:25" ht="12" customHeight="1">
      <c r="A2526" s="7" t="s">
        <v>1977</v>
      </c>
      <c r="C2526" s="57" t="e">
        <f>_xlfn.XLOOKUP(F2526,truck_and_mark!B:B,truck_and_mark!A:A)</f>
        <v>#N/A</v>
      </c>
      <c r="F2526" s="32" t="s">
        <v>2992</v>
      </c>
      <c r="G2526" s="49" t="s">
        <v>698</v>
      </c>
      <c r="H2526" s="49" t="s">
        <v>699</v>
      </c>
      <c r="I2526" s="49" t="s">
        <v>700</v>
      </c>
      <c r="J2526" s="49">
        <v>1</v>
      </c>
      <c r="K2526" s="49">
        <v>240</v>
      </c>
      <c r="L2526" s="49">
        <v>240</v>
      </c>
      <c r="M2526" s="49">
        <v>242</v>
      </c>
      <c r="N2526" s="49">
        <v>5603149000</v>
      </c>
      <c r="O2526" s="49">
        <v>600</v>
      </c>
      <c r="Q2526" s="49">
        <v>768</v>
      </c>
      <c r="R2526" s="49">
        <v>439.8</v>
      </c>
      <c r="S2526" s="49">
        <v>0.84440000000000004</v>
      </c>
      <c r="T2526" s="49">
        <v>327.36</v>
      </c>
      <c r="U2526" s="49" t="s">
        <v>1979</v>
      </c>
      <c r="V2526" s="49" t="s">
        <v>716</v>
      </c>
      <c r="X2526" s="49" t="s">
        <v>698</v>
      </c>
      <c r="Y2526" s="49" t="s">
        <v>699</v>
      </c>
    </row>
    <row r="2527" spans="1:25" ht="12" customHeight="1">
      <c r="A2527" s="7" t="s">
        <v>1977</v>
      </c>
      <c r="C2527" s="57" t="e">
        <f>_xlfn.XLOOKUP(F2527,truck_and_mark!B:B,truck_and_mark!A:A)</f>
        <v>#N/A</v>
      </c>
      <c r="F2527" s="32" t="s">
        <v>2993</v>
      </c>
      <c r="G2527" s="49" t="s">
        <v>698</v>
      </c>
      <c r="H2527" s="49" t="s">
        <v>699</v>
      </c>
      <c r="I2527" s="49" t="s">
        <v>700</v>
      </c>
      <c r="J2527" s="49">
        <v>1</v>
      </c>
      <c r="K2527" s="49">
        <v>240</v>
      </c>
      <c r="L2527" s="49">
        <v>240</v>
      </c>
      <c r="M2527" s="49">
        <v>242</v>
      </c>
      <c r="N2527" s="49">
        <v>5603149000</v>
      </c>
      <c r="O2527" s="49">
        <v>600</v>
      </c>
      <c r="Q2527" s="49">
        <v>768</v>
      </c>
      <c r="R2527" s="49">
        <v>439.8</v>
      </c>
      <c r="S2527" s="49">
        <v>0.84440000000000004</v>
      </c>
      <c r="T2527" s="49">
        <v>327.36</v>
      </c>
      <c r="U2527" s="49" t="s">
        <v>1979</v>
      </c>
      <c r="V2527" s="49" t="s">
        <v>716</v>
      </c>
      <c r="X2527" s="49" t="s">
        <v>698</v>
      </c>
      <c r="Y2527" s="49" t="s">
        <v>699</v>
      </c>
    </row>
    <row r="2528" spans="1:25" ht="12" customHeight="1">
      <c r="A2528" s="7" t="s">
        <v>1977</v>
      </c>
      <c r="C2528" s="57" t="e">
        <f>_xlfn.XLOOKUP(F2528,truck_and_mark!B:B,truck_and_mark!A:A)</f>
        <v>#N/A</v>
      </c>
      <c r="F2528" s="32" t="s">
        <v>2994</v>
      </c>
      <c r="G2528" s="49" t="s">
        <v>698</v>
      </c>
      <c r="H2528" s="49" t="s">
        <v>699</v>
      </c>
      <c r="I2528" s="49" t="s">
        <v>700</v>
      </c>
      <c r="J2528" s="49">
        <v>1</v>
      </c>
      <c r="K2528" s="49">
        <v>240</v>
      </c>
      <c r="L2528" s="49">
        <v>240</v>
      </c>
      <c r="M2528" s="49">
        <v>242</v>
      </c>
      <c r="N2528" s="49">
        <v>5603149000</v>
      </c>
      <c r="O2528" s="49">
        <v>600</v>
      </c>
      <c r="Q2528" s="49">
        <v>768</v>
      </c>
      <c r="R2528" s="49">
        <v>439.8</v>
      </c>
      <c r="S2528" s="49">
        <v>0.84440000000000004</v>
      </c>
      <c r="T2528" s="49">
        <v>327.36</v>
      </c>
      <c r="U2528" s="49" t="s">
        <v>1979</v>
      </c>
      <c r="V2528" s="49" t="s">
        <v>716</v>
      </c>
      <c r="X2528" s="49" t="s">
        <v>698</v>
      </c>
      <c r="Y2528" s="49" t="s">
        <v>699</v>
      </c>
    </row>
    <row r="2529" spans="1:25" ht="12" customHeight="1">
      <c r="A2529" s="7" t="s">
        <v>1977</v>
      </c>
      <c r="C2529" s="57" t="e">
        <f>_xlfn.XLOOKUP(F2529,truck_and_mark!B:B,truck_and_mark!A:A)</f>
        <v>#N/A</v>
      </c>
      <c r="F2529" s="32" t="s">
        <v>2995</v>
      </c>
      <c r="G2529" s="49" t="s">
        <v>698</v>
      </c>
      <c r="H2529" s="49" t="s">
        <v>699</v>
      </c>
      <c r="I2529" s="49" t="s">
        <v>700</v>
      </c>
      <c r="J2529" s="49">
        <v>1</v>
      </c>
      <c r="K2529" s="49">
        <v>240</v>
      </c>
      <c r="L2529" s="49">
        <v>240</v>
      </c>
      <c r="M2529" s="49">
        <v>242</v>
      </c>
      <c r="N2529" s="49">
        <v>5603149000</v>
      </c>
      <c r="O2529" s="49">
        <v>600</v>
      </c>
      <c r="Q2529" s="49">
        <v>768</v>
      </c>
      <c r="R2529" s="49">
        <v>439.8</v>
      </c>
      <c r="S2529" s="49">
        <v>0.84440000000000004</v>
      </c>
      <c r="T2529" s="49">
        <v>327.36</v>
      </c>
      <c r="U2529" s="49" t="s">
        <v>1979</v>
      </c>
      <c r="V2529" s="49" t="s">
        <v>716</v>
      </c>
      <c r="X2529" s="49" t="s">
        <v>698</v>
      </c>
      <c r="Y2529" s="49" t="s">
        <v>699</v>
      </c>
    </row>
    <row r="2530" spans="1:25" ht="12" customHeight="1">
      <c r="A2530" s="7" t="s">
        <v>1977</v>
      </c>
      <c r="C2530" s="57" t="e">
        <f>_xlfn.XLOOKUP(F2530,truck_and_mark!B:B,truck_and_mark!A:A)</f>
        <v>#N/A</v>
      </c>
      <c r="F2530" s="32" t="s">
        <v>2996</v>
      </c>
      <c r="G2530" s="49" t="s">
        <v>698</v>
      </c>
      <c r="H2530" s="49" t="s">
        <v>699</v>
      </c>
      <c r="I2530" s="49" t="s">
        <v>700</v>
      </c>
      <c r="J2530" s="49">
        <v>1</v>
      </c>
      <c r="K2530" s="49">
        <v>240</v>
      </c>
      <c r="L2530" s="49">
        <v>240</v>
      </c>
      <c r="M2530" s="49">
        <v>242</v>
      </c>
      <c r="N2530" s="49">
        <v>5603149000</v>
      </c>
      <c r="O2530" s="49">
        <v>600</v>
      </c>
      <c r="Q2530" s="49">
        <v>768</v>
      </c>
      <c r="R2530" s="49">
        <v>439.8</v>
      </c>
      <c r="S2530" s="49">
        <v>0.84440000000000004</v>
      </c>
      <c r="T2530" s="49">
        <v>327.36</v>
      </c>
      <c r="U2530" s="49" t="s">
        <v>1979</v>
      </c>
      <c r="V2530" s="49" t="s">
        <v>716</v>
      </c>
      <c r="X2530" s="49" t="s">
        <v>698</v>
      </c>
      <c r="Y2530" s="49" t="s">
        <v>699</v>
      </c>
    </row>
    <row r="2531" spans="1:25" ht="12" customHeight="1">
      <c r="A2531" s="7" t="s">
        <v>1977</v>
      </c>
      <c r="C2531" s="57" t="e">
        <f>_xlfn.XLOOKUP(F2531,truck_and_mark!B:B,truck_and_mark!A:A)</f>
        <v>#N/A</v>
      </c>
      <c r="F2531" s="32" t="s">
        <v>2997</v>
      </c>
      <c r="G2531" s="49" t="s">
        <v>698</v>
      </c>
      <c r="H2531" s="49" t="s">
        <v>699</v>
      </c>
      <c r="I2531" s="49" t="s">
        <v>700</v>
      </c>
      <c r="J2531" s="49">
        <v>1</v>
      </c>
      <c r="K2531" s="49">
        <v>240</v>
      </c>
      <c r="L2531" s="49">
        <v>240</v>
      </c>
      <c r="M2531" s="49">
        <v>242</v>
      </c>
      <c r="N2531" s="49">
        <v>5603149000</v>
      </c>
      <c r="O2531" s="49">
        <v>600</v>
      </c>
      <c r="Q2531" s="49">
        <v>768</v>
      </c>
      <c r="R2531" s="49">
        <v>439.8</v>
      </c>
      <c r="S2531" s="49">
        <v>0.84440000000000004</v>
      </c>
      <c r="T2531" s="49">
        <v>327.36</v>
      </c>
      <c r="U2531" s="49" t="s">
        <v>1979</v>
      </c>
      <c r="V2531" s="49" t="s">
        <v>716</v>
      </c>
      <c r="X2531" s="49" t="s">
        <v>698</v>
      </c>
      <c r="Y2531" s="49" t="s">
        <v>699</v>
      </c>
    </row>
    <row r="2532" spans="1:25" ht="12" customHeight="1">
      <c r="A2532" s="7" t="s">
        <v>1977</v>
      </c>
      <c r="C2532" s="57" t="e">
        <f>_xlfn.XLOOKUP(F2532,truck_and_mark!B:B,truck_and_mark!A:A)</f>
        <v>#N/A</v>
      </c>
      <c r="F2532" s="32" t="s">
        <v>2998</v>
      </c>
      <c r="G2532" s="49" t="s">
        <v>698</v>
      </c>
      <c r="H2532" s="49" t="s">
        <v>699</v>
      </c>
      <c r="I2532" s="49" t="s">
        <v>700</v>
      </c>
      <c r="J2532" s="49">
        <v>1</v>
      </c>
      <c r="K2532" s="49">
        <v>240</v>
      </c>
      <c r="L2532" s="49">
        <v>240</v>
      </c>
      <c r="M2532" s="49">
        <v>242</v>
      </c>
      <c r="N2532" s="49">
        <v>5603149000</v>
      </c>
      <c r="O2532" s="49">
        <v>600</v>
      </c>
      <c r="Q2532" s="49">
        <v>768</v>
      </c>
      <c r="R2532" s="49">
        <v>439.8</v>
      </c>
      <c r="S2532" s="49">
        <v>0.84440000000000004</v>
      </c>
      <c r="T2532" s="49">
        <v>327.36</v>
      </c>
      <c r="U2532" s="49" t="s">
        <v>1979</v>
      </c>
      <c r="V2532" s="49" t="s">
        <v>716</v>
      </c>
      <c r="X2532" s="49" t="s">
        <v>698</v>
      </c>
      <c r="Y2532" s="49" t="s">
        <v>699</v>
      </c>
    </row>
    <row r="2533" spans="1:25" ht="12" customHeight="1">
      <c r="A2533" s="7" t="s">
        <v>1977</v>
      </c>
      <c r="C2533" s="57" t="e">
        <f>_xlfn.XLOOKUP(F2533,truck_and_mark!B:B,truck_and_mark!A:A)</f>
        <v>#N/A</v>
      </c>
      <c r="F2533" s="32" t="s">
        <v>2999</v>
      </c>
      <c r="G2533" s="49" t="s">
        <v>698</v>
      </c>
      <c r="H2533" s="49" t="s">
        <v>699</v>
      </c>
      <c r="I2533" s="49" t="s">
        <v>700</v>
      </c>
      <c r="J2533" s="49">
        <v>1</v>
      </c>
      <c r="K2533" s="49">
        <v>240</v>
      </c>
      <c r="L2533" s="49">
        <v>240</v>
      </c>
      <c r="M2533" s="49">
        <v>242</v>
      </c>
      <c r="N2533" s="49">
        <v>5603149000</v>
      </c>
      <c r="O2533" s="49">
        <v>600</v>
      </c>
      <c r="Q2533" s="49">
        <v>768</v>
      </c>
      <c r="R2533" s="49">
        <v>439.8</v>
      </c>
      <c r="S2533" s="49">
        <v>0.84440000000000004</v>
      </c>
      <c r="T2533" s="49">
        <v>327.36</v>
      </c>
      <c r="U2533" s="49" t="s">
        <v>1979</v>
      </c>
      <c r="V2533" s="49" t="s">
        <v>716</v>
      </c>
      <c r="X2533" s="49" t="s">
        <v>698</v>
      </c>
      <c r="Y2533" s="49" t="s">
        <v>699</v>
      </c>
    </row>
    <row r="2534" spans="1:25" ht="12" customHeight="1">
      <c r="A2534" s="7" t="s">
        <v>1977</v>
      </c>
      <c r="C2534" s="57" t="e">
        <f>_xlfn.XLOOKUP(F2534,truck_and_mark!B:B,truck_and_mark!A:A)</f>
        <v>#N/A</v>
      </c>
      <c r="F2534" s="32" t="s">
        <v>3000</v>
      </c>
      <c r="G2534" s="49" t="s">
        <v>698</v>
      </c>
      <c r="H2534" s="49" t="s">
        <v>699</v>
      </c>
      <c r="I2534" s="49" t="s">
        <v>700</v>
      </c>
      <c r="J2534" s="49">
        <v>1</v>
      </c>
      <c r="K2534" s="49">
        <v>240</v>
      </c>
      <c r="L2534" s="49">
        <v>240</v>
      </c>
      <c r="M2534" s="49">
        <v>242</v>
      </c>
      <c r="N2534" s="49">
        <v>5603149000</v>
      </c>
      <c r="O2534" s="49">
        <v>600</v>
      </c>
      <c r="Q2534" s="49">
        <v>768</v>
      </c>
      <c r="R2534" s="49">
        <v>439.8</v>
      </c>
      <c r="S2534" s="49">
        <v>0.84440000000000004</v>
      </c>
      <c r="T2534" s="49">
        <v>327.36</v>
      </c>
      <c r="U2534" s="49" t="s">
        <v>1979</v>
      </c>
      <c r="V2534" s="49" t="s">
        <v>716</v>
      </c>
      <c r="X2534" s="49" t="s">
        <v>698</v>
      </c>
      <c r="Y2534" s="49" t="s">
        <v>699</v>
      </c>
    </row>
    <row r="2535" spans="1:25" ht="12" customHeight="1">
      <c r="A2535" s="7" t="s">
        <v>1977</v>
      </c>
      <c r="C2535" s="57" t="e">
        <f>_xlfn.XLOOKUP(F2535,truck_and_mark!B:B,truck_and_mark!A:A)</f>
        <v>#N/A</v>
      </c>
      <c r="F2535" s="32" t="s">
        <v>3001</v>
      </c>
      <c r="G2535" s="49" t="s">
        <v>698</v>
      </c>
      <c r="H2535" s="49" t="s">
        <v>699</v>
      </c>
      <c r="I2535" s="49" t="s">
        <v>700</v>
      </c>
      <c r="J2535" s="49">
        <v>1</v>
      </c>
      <c r="K2535" s="49">
        <v>240</v>
      </c>
      <c r="L2535" s="49">
        <v>240</v>
      </c>
      <c r="M2535" s="49">
        <v>242</v>
      </c>
      <c r="N2535" s="49">
        <v>5603149000</v>
      </c>
      <c r="O2535" s="49">
        <v>600</v>
      </c>
      <c r="Q2535" s="49">
        <v>768</v>
      </c>
      <c r="R2535" s="49">
        <v>439.8</v>
      </c>
      <c r="S2535" s="49">
        <v>0.84440000000000004</v>
      </c>
      <c r="T2535" s="49">
        <v>327.36</v>
      </c>
      <c r="U2535" s="49" t="s">
        <v>1979</v>
      </c>
      <c r="V2535" s="49" t="s">
        <v>716</v>
      </c>
      <c r="X2535" s="49" t="s">
        <v>698</v>
      </c>
      <c r="Y2535" s="49" t="s">
        <v>699</v>
      </c>
    </row>
    <row r="2536" spans="1:25" ht="12" customHeight="1">
      <c r="A2536" s="7" t="s">
        <v>1977</v>
      </c>
      <c r="C2536" s="57" t="e">
        <f>_xlfn.XLOOKUP(F2536,truck_and_mark!B:B,truck_and_mark!A:A)</f>
        <v>#N/A</v>
      </c>
      <c r="F2536" s="32" t="s">
        <v>3002</v>
      </c>
      <c r="G2536" s="49" t="s">
        <v>698</v>
      </c>
      <c r="H2536" s="49" t="s">
        <v>699</v>
      </c>
      <c r="I2536" s="49" t="s">
        <v>700</v>
      </c>
      <c r="J2536" s="49">
        <v>1</v>
      </c>
      <c r="K2536" s="49">
        <v>240</v>
      </c>
      <c r="L2536" s="49">
        <v>240</v>
      </c>
      <c r="M2536" s="49">
        <v>242</v>
      </c>
      <c r="N2536" s="49">
        <v>5603149000</v>
      </c>
      <c r="O2536" s="49">
        <v>600</v>
      </c>
      <c r="Q2536" s="49">
        <v>768</v>
      </c>
      <c r="R2536" s="49">
        <v>439.8</v>
      </c>
      <c r="S2536" s="49">
        <v>0.84440000000000004</v>
      </c>
      <c r="T2536" s="49">
        <v>327.36</v>
      </c>
      <c r="U2536" s="49" t="s">
        <v>1979</v>
      </c>
      <c r="V2536" s="49" t="s">
        <v>716</v>
      </c>
      <c r="X2536" s="49" t="s">
        <v>698</v>
      </c>
      <c r="Y2536" s="49" t="s">
        <v>699</v>
      </c>
    </row>
    <row r="2537" spans="1:25" ht="12" customHeight="1">
      <c r="A2537" s="7" t="s">
        <v>1977</v>
      </c>
      <c r="C2537" s="57" t="e">
        <f>_xlfn.XLOOKUP(F2537,truck_and_mark!B:B,truck_and_mark!A:A)</f>
        <v>#N/A</v>
      </c>
      <c r="F2537" s="32" t="s">
        <v>3003</v>
      </c>
      <c r="G2537" s="49" t="s">
        <v>698</v>
      </c>
      <c r="H2537" s="49" t="s">
        <v>699</v>
      </c>
      <c r="I2537" s="49" t="s">
        <v>700</v>
      </c>
      <c r="J2537" s="49">
        <v>1</v>
      </c>
      <c r="K2537" s="49">
        <v>240</v>
      </c>
      <c r="L2537" s="49">
        <v>240</v>
      </c>
      <c r="M2537" s="49">
        <v>242</v>
      </c>
      <c r="N2537" s="49">
        <v>5603149000</v>
      </c>
      <c r="O2537" s="49">
        <v>600</v>
      </c>
      <c r="Q2537" s="49">
        <v>768</v>
      </c>
      <c r="R2537" s="49">
        <v>439.8</v>
      </c>
      <c r="S2537" s="49">
        <v>0.84440000000000004</v>
      </c>
      <c r="T2537" s="49">
        <v>327.36</v>
      </c>
      <c r="U2537" s="49" t="s">
        <v>1979</v>
      </c>
      <c r="V2537" s="49" t="s">
        <v>716</v>
      </c>
      <c r="X2537" s="49" t="s">
        <v>698</v>
      </c>
      <c r="Y2537" s="49" t="s">
        <v>699</v>
      </c>
    </row>
    <row r="2538" spans="1:25" ht="12" customHeight="1">
      <c r="A2538" s="7" t="s">
        <v>1977</v>
      </c>
      <c r="C2538" s="57" t="e">
        <f>_xlfn.XLOOKUP(F2538,truck_and_mark!B:B,truck_and_mark!A:A)</f>
        <v>#N/A</v>
      </c>
      <c r="F2538" s="32" t="s">
        <v>3004</v>
      </c>
      <c r="G2538" s="49" t="s">
        <v>698</v>
      </c>
      <c r="H2538" s="49" t="s">
        <v>699</v>
      </c>
      <c r="I2538" s="49" t="s">
        <v>700</v>
      </c>
      <c r="J2538" s="49">
        <v>1</v>
      </c>
      <c r="K2538" s="49">
        <v>240</v>
      </c>
      <c r="L2538" s="49">
        <v>240</v>
      </c>
      <c r="M2538" s="49">
        <v>242</v>
      </c>
      <c r="N2538" s="49">
        <v>5603149000</v>
      </c>
      <c r="O2538" s="49">
        <v>600</v>
      </c>
      <c r="Q2538" s="49">
        <v>768</v>
      </c>
      <c r="R2538" s="49">
        <v>439.8</v>
      </c>
      <c r="S2538" s="49">
        <v>0.84440000000000004</v>
      </c>
      <c r="T2538" s="49">
        <v>327.36</v>
      </c>
      <c r="U2538" s="49" t="s">
        <v>1979</v>
      </c>
      <c r="V2538" s="49" t="s">
        <v>716</v>
      </c>
      <c r="X2538" s="49" t="s">
        <v>698</v>
      </c>
      <c r="Y2538" s="49" t="s">
        <v>699</v>
      </c>
    </row>
    <row r="2539" spans="1:25" ht="12" customHeight="1">
      <c r="A2539" s="7" t="s">
        <v>1977</v>
      </c>
      <c r="C2539" s="57" t="e">
        <f>_xlfn.XLOOKUP(F2539,truck_and_mark!B:B,truck_and_mark!A:A)</f>
        <v>#N/A</v>
      </c>
      <c r="F2539" s="32" t="s">
        <v>3005</v>
      </c>
      <c r="G2539" s="49" t="s">
        <v>698</v>
      </c>
      <c r="H2539" s="49" t="s">
        <v>699</v>
      </c>
      <c r="I2539" s="49" t="s">
        <v>700</v>
      </c>
      <c r="J2539" s="49">
        <v>1</v>
      </c>
      <c r="K2539" s="49">
        <v>240</v>
      </c>
      <c r="L2539" s="49">
        <v>240</v>
      </c>
      <c r="M2539" s="49">
        <v>242</v>
      </c>
      <c r="N2539" s="49">
        <v>5603149000</v>
      </c>
      <c r="O2539" s="49">
        <v>600</v>
      </c>
      <c r="Q2539" s="49">
        <v>768</v>
      </c>
      <c r="R2539" s="49">
        <v>439.8</v>
      </c>
      <c r="S2539" s="49">
        <v>0.84440000000000004</v>
      </c>
      <c r="T2539" s="49">
        <v>327.36</v>
      </c>
      <c r="U2539" s="49" t="s">
        <v>1979</v>
      </c>
      <c r="V2539" s="49" t="s">
        <v>716</v>
      </c>
      <c r="X2539" s="49" t="s">
        <v>698</v>
      </c>
      <c r="Y2539" s="49" t="s">
        <v>699</v>
      </c>
    </row>
    <row r="2540" spans="1:25" ht="12" customHeight="1">
      <c r="A2540" s="7" t="s">
        <v>1977</v>
      </c>
      <c r="C2540" s="57" t="e">
        <f>_xlfn.XLOOKUP(F2540,truck_and_mark!B:B,truck_and_mark!A:A)</f>
        <v>#N/A</v>
      </c>
      <c r="F2540" s="32" t="s">
        <v>3006</v>
      </c>
      <c r="G2540" s="49" t="s">
        <v>698</v>
      </c>
      <c r="H2540" s="49" t="s">
        <v>699</v>
      </c>
      <c r="I2540" s="49" t="s">
        <v>700</v>
      </c>
      <c r="J2540" s="49">
        <v>1</v>
      </c>
      <c r="K2540" s="49">
        <v>240</v>
      </c>
      <c r="L2540" s="49">
        <v>240</v>
      </c>
      <c r="M2540" s="49">
        <v>242</v>
      </c>
      <c r="N2540" s="49">
        <v>5603149000</v>
      </c>
      <c r="O2540" s="49">
        <v>600</v>
      </c>
      <c r="Q2540" s="49">
        <v>768</v>
      </c>
      <c r="R2540" s="49">
        <v>439.8</v>
      </c>
      <c r="S2540" s="49">
        <v>0.84440000000000004</v>
      </c>
      <c r="T2540" s="49">
        <v>327.36</v>
      </c>
      <c r="U2540" s="49" t="s">
        <v>1979</v>
      </c>
      <c r="V2540" s="49" t="s">
        <v>716</v>
      </c>
      <c r="X2540" s="49" t="s">
        <v>698</v>
      </c>
      <c r="Y2540" s="49" t="s">
        <v>699</v>
      </c>
    </row>
    <row r="2541" spans="1:25" ht="12" customHeight="1">
      <c r="A2541" s="7" t="s">
        <v>1977</v>
      </c>
      <c r="C2541" s="57" t="e">
        <f>_xlfn.XLOOKUP(F2541,truck_and_mark!B:B,truck_and_mark!A:A)</f>
        <v>#N/A</v>
      </c>
      <c r="F2541" s="32" t="s">
        <v>3007</v>
      </c>
      <c r="G2541" s="49" t="s">
        <v>698</v>
      </c>
      <c r="H2541" s="49" t="s">
        <v>699</v>
      </c>
      <c r="I2541" s="49" t="s">
        <v>700</v>
      </c>
      <c r="J2541" s="49">
        <v>1</v>
      </c>
      <c r="K2541" s="49">
        <v>240</v>
      </c>
      <c r="L2541" s="49">
        <v>240</v>
      </c>
      <c r="M2541" s="49">
        <v>242</v>
      </c>
      <c r="N2541" s="49">
        <v>5603149000</v>
      </c>
      <c r="O2541" s="49">
        <v>600</v>
      </c>
      <c r="Q2541" s="49">
        <v>768</v>
      </c>
      <c r="R2541" s="49">
        <v>439.8</v>
      </c>
      <c r="S2541" s="49">
        <v>0.84440000000000004</v>
      </c>
      <c r="T2541" s="49">
        <v>327.36</v>
      </c>
      <c r="U2541" s="49" t="s">
        <v>1979</v>
      </c>
      <c r="V2541" s="49" t="s">
        <v>716</v>
      </c>
      <c r="X2541" s="49" t="s">
        <v>698</v>
      </c>
      <c r="Y2541" s="49" t="s">
        <v>699</v>
      </c>
    </row>
    <row r="2542" spans="1:25" ht="12" customHeight="1">
      <c r="A2542" s="7" t="s">
        <v>1977</v>
      </c>
      <c r="C2542" s="57" t="e">
        <f>_xlfn.XLOOKUP(F2542,truck_and_mark!B:B,truck_and_mark!A:A)</f>
        <v>#N/A</v>
      </c>
      <c r="F2542" s="32" t="s">
        <v>3008</v>
      </c>
      <c r="G2542" s="49" t="s">
        <v>698</v>
      </c>
      <c r="H2542" s="49" t="s">
        <v>699</v>
      </c>
      <c r="I2542" s="49" t="s">
        <v>700</v>
      </c>
      <c r="J2542" s="49">
        <v>1</v>
      </c>
      <c r="K2542" s="49">
        <v>240</v>
      </c>
      <c r="L2542" s="49">
        <v>240</v>
      </c>
      <c r="M2542" s="49">
        <v>242</v>
      </c>
      <c r="N2542" s="49">
        <v>5603149000</v>
      </c>
      <c r="O2542" s="49">
        <v>600</v>
      </c>
      <c r="Q2542" s="49">
        <v>768</v>
      </c>
      <c r="R2542" s="49">
        <v>439.8</v>
      </c>
      <c r="S2542" s="49">
        <v>0.84440000000000004</v>
      </c>
      <c r="T2542" s="49">
        <v>327.36</v>
      </c>
      <c r="U2542" s="49" t="s">
        <v>1979</v>
      </c>
      <c r="V2542" s="49" t="s">
        <v>716</v>
      </c>
      <c r="X2542" s="49" t="s">
        <v>698</v>
      </c>
      <c r="Y2542" s="49" t="s">
        <v>699</v>
      </c>
    </row>
    <row r="2543" spans="1:25" ht="12" customHeight="1">
      <c r="A2543" s="7" t="s">
        <v>1977</v>
      </c>
      <c r="C2543" s="57" t="e">
        <f>_xlfn.XLOOKUP(F2543,truck_and_mark!B:B,truck_and_mark!A:A)</f>
        <v>#N/A</v>
      </c>
      <c r="F2543" s="32" t="s">
        <v>3009</v>
      </c>
      <c r="G2543" s="49" t="s">
        <v>698</v>
      </c>
      <c r="H2543" s="49" t="s">
        <v>699</v>
      </c>
      <c r="I2543" s="49" t="s">
        <v>700</v>
      </c>
      <c r="J2543" s="49">
        <v>1</v>
      </c>
      <c r="K2543" s="49">
        <v>240</v>
      </c>
      <c r="L2543" s="49">
        <v>240</v>
      </c>
      <c r="M2543" s="49">
        <v>242</v>
      </c>
      <c r="N2543" s="49">
        <v>5603149000</v>
      </c>
      <c r="O2543" s="49">
        <v>600</v>
      </c>
      <c r="Q2543" s="49">
        <v>768</v>
      </c>
      <c r="R2543" s="49">
        <v>439.8</v>
      </c>
      <c r="S2543" s="49">
        <v>0.84440000000000004</v>
      </c>
      <c r="T2543" s="49">
        <v>327.36</v>
      </c>
      <c r="U2543" s="49" t="s">
        <v>1979</v>
      </c>
      <c r="V2543" s="49" t="s">
        <v>716</v>
      </c>
      <c r="X2543" s="49" t="s">
        <v>698</v>
      </c>
      <c r="Y2543" s="49" t="s">
        <v>699</v>
      </c>
    </row>
    <row r="2544" spans="1:25" ht="12" customHeight="1">
      <c r="A2544" s="7" t="s">
        <v>1977</v>
      </c>
      <c r="C2544" s="57" t="e">
        <f>_xlfn.XLOOKUP(F2544,truck_and_mark!B:B,truck_and_mark!A:A)</f>
        <v>#N/A</v>
      </c>
      <c r="F2544" s="32" t="s">
        <v>3010</v>
      </c>
      <c r="G2544" s="49" t="s">
        <v>698</v>
      </c>
      <c r="H2544" s="49" t="s">
        <v>699</v>
      </c>
      <c r="I2544" s="49" t="s">
        <v>700</v>
      </c>
      <c r="J2544" s="49">
        <v>1</v>
      </c>
      <c r="K2544" s="49">
        <v>240</v>
      </c>
      <c r="L2544" s="49">
        <v>240</v>
      </c>
      <c r="M2544" s="49">
        <v>242</v>
      </c>
      <c r="N2544" s="49">
        <v>5603149000</v>
      </c>
      <c r="O2544" s="49">
        <v>600</v>
      </c>
      <c r="Q2544" s="49">
        <v>768</v>
      </c>
      <c r="R2544" s="49">
        <v>439.8</v>
      </c>
      <c r="S2544" s="49">
        <v>0.84440000000000004</v>
      </c>
      <c r="T2544" s="49">
        <v>327.36</v>
      </c>
      <c r="U2544" s="49" t="s">
        <v>1979</v>
      </c>
      <c r="V2544" s="49" t="s">
        <v>716</v>
      </c>
      <c r="X2544" s="49" t="s">
        <v>698</v>
      </c>
      <c r="Y2544" s="49" t="s">
        <v>699</v>
      </c>
    </row>
    <row r="2545" spans="1:25" ht="12" customHeight="1">
      <c r="A2545" s="7" t="s">
        <v>1977</v>
      </c>
      <c r="C2545" s="57" t="e">
        <f>_xlfn.XLOOKUP(F2545,truck_and_mark!B:B,truck_and_mark!A:A)</f>
        <v>#N/A</v>
      </c>
      <c r="F2545" s="32" t="s">
        <v>3011</v>
      </c>
      <c r="G2545" s="49" t="s">
        <v>698</v>
      </c>
      <c r="H2545" s="49" t="s">
        <v>699</v>
      </c>
      <c r="I2545" s="49" t="s">
        <v>700</v>
      </c>
      <c r="J2545" s="49">
        <v>1</v>
      </c>
      <c r="K2545" s="49">
        <v>240</v>
      </c>
      <c r="L2545" s="49">
        <v>240</v>
      </c>
      <c r="M2545" s="49">
        <v>242</v>
      </c>
      <c r="N2545" s="49">
        <v>5603149000</v>
      </c>
      <c r="O2545" s="49">
        <v>600</v>
      </c>
      <c r="Q2545" s="49">
        <v>768</v>
      </c>
      <c r="R2545" s="49">
        <v>439.8</v>
      </c>
      <c r="S2545" s="49">
        <v>0.84440000000000004</v>
      </c>
      <c r="T2545" s="49">
        <v>327.36</v>
      </c>
      <c r="U2545" s="49" t="s">
        <v>1979</v>
      </c>
      <c r="V2545" s="49" t="s">
        <v>716</v>
      </c>
      <c r="X2545" s="49" t="s">
        <v>698</v>
      </c>
      <c r="Y2545" s="49" t="s">
        <v>699</v>
      </c>
    </row>
    <row r="2546" spans="1:25" ht="12" customHeight="1">
      <c r="A2546" s="7" t="s">
        <v>1977</v>
      </c>
      <c r="C2546" s="57" t="e">
        <f>_xlfn.XLOOKUP(F2546,truck_and_mark!B:B,truck_and_mark!A:A)</f>
        <v>#N/A</v>
      </c>
      <c r="F2546" s="32" t="s">
        <v>3012</v>
      </c>
      <c r="G2546" s="49" t="s">
        <v>698</v>
      </c>
      <c r="H2546" s="49" t="s">
        <v>699</v>
      </c>
      <c r="I2546" s="49" t="s">
        <v>700</v>
      </c>
      <c r="J2546" s="49">
        <v>1</v>
      </c>
      <c r="K2546" s="49">
        <v>240</v>
      </c>
      <c r="L2546" s="49">
        <v>240</v>
      </c>
      <c r="M2546" s="49">
        <v>242</v>
      </c>
      <c r="N2546" s="49">
        <v>5603149000</v>
      </c>
      <c r="O2546" s="49">
        <v>600</v>
      </c>
      <c r="Q2546" s="49">
        <v>768</v>
      </c>
      <c r="R2546" s="49">
        <v>439.8</v>
      </c>
      <c r="S2546" s="49">
        <v>0.84440000000000004</v>
      </c>
      <c r="T2546" s="49">
        <v>327.36</v>
      </c>
      <c r="U2546" s="49" t="s">
        <v>1979</v>
      </c>
      <c r="V2546" s="49" t="s">
        <v>716</v>
      </c>
      <c r="X2546" s="49" t="s">
        <v>698</v>
      </c>
      <c r="Y2546" s="49" t="s">
        <v>699</v>
      </c>
    </row>
    <row r="2547" spans="1:25" ht="12" customHeight="1">
      <c r="A2547" s="7" t="s">
        <v>1977</v>
      </c>
      <c r="C2547" s="57" t="e">
        <f>_xlfn.XLOOKUP(F2547,truck_and_mark!B:B,truck_and_mark!A:A)</f>
        <v>#N/A</v>
      </c>
      <c r="F2547" s="32" t="s">
        <v>3013</v>
      </c>
      <c r="G2547" s="49" t="s">
        <v>698</v>
      </c>
      <c r="H2547" s="49" t="s">
        <v>699</v>
      </c>
      <c r="I2547" s="49" t="s">
        <v>700</v>
      </c>
      <c r="J2547" s="49">
        <v>1</v>
      </c>
      <c r="K2547" s="49">
        <v>240</v>
      </c>
      <c r="L2547" s="49">
        <v>240</v>
      </c>
      <c r="M2547" s="49">
        <v>242</v>
      </c>
      <c r="N2547" s="49">
        <v>5603149000</v>
      </c>
      <c r="O2547" s="49">
        <v>600</v>
      </c>
      <c r="Q2547" s="49">
        <v>768</v>
      </c>
      <c r="R2547" s="49">
        <v>439.8</v>
      </c>
      <c r="S2547" s="49">
        <v>0.84440000000000004</v>
      </c>
      <c r="T2547" s="49">
        <v>327.36</v>
      </c>
      <c r="U2547" s="49" t="s">
        <v>1979</v>
      </c>
      <c r="V2547" s="49" t="s">
        <v>716</v>
      </c>
      <c r="X2547" s="49" t="s">
        <v>698</v>
      </c>
      <c r="Y2547" s="49" t="s">
        <v>699</v>
      </c>
    </row>
    <row r="2548" spans="1:25" ht="12" customHeight="1">
      <c r="A2548" s="7" t="s">
        <v>1977</v>
      </c>
      <c r="C2548" s="57" t="e">
        <f>_xlfn.XLOOKUP(F2548,truck_and_mark!B:B,truck_and_mark!A:A)</f>
        <v>#N/A</v>
      </c>
      <c r="F2548" s="32" t="s">
        <v>3014</v>
      </c>
      <c r="G2548" s="49" t="s">
        <v>698</v>
      </c>
      <c r="H2548" s="49" t="s">
        <v>699</v>
      </c>
      <c r="I2548" s="49" t="s">
        <v>700</v>
      </c>
      <c r="J2548" s="49">
        <v>1</v>
      </c>
      <c r="K2548" s="49">
        <v>240</v>
      </c>
      <c r="L2548" s="49">
        <v>240</v>
      </c>
      <c r="M2548" s="49">
        <v>242</v>
      </c>
      <c r="N2548" s="49">
        <v>5603149000</v>
      </c>
      <c r="O2548" s="49">
        <v>600</v>
      </c>
      <c r="Q2548" s="49">
        <v>768</v>
      </c>
      <c r="R2548" s="49">
        <v>439.8</v>
      </c>
      <c r="S2548" s="49">
        <v>0.84440000000000004</v>
      </c>
      <c r="T2548" s="49">
        <v>327.36</v>
      </c>
      <c r="U2548" s="49" t="s">
        <v>1979</v>
      </c>
      <c r="V2548" s="49" t="s">
        <v>716</v>
      </c>
      <c r="X2548" s="49" t="s">
        <v>698</v>
      </c>
      <c r="Y2548" s="49" t="s">
        <v>699</v>
      </c>
    </row>
    <row r="2549" spans="1:25" ht="12" customHeight="1">
      <c r="A2549" s="7" t="s">
        <v>1977</v>
      </c>
      <c r="C2549" s="57" t="e">
        <f>_xlfn.XLOOKUP(F2549,truck_and_mark!B:B,truck_and_mark!A:A)</f>
        <v>#N/A</v>
      </c>
      <c r="F2549" s="32" t="s">
        <v>3015</v>
      </c>
      <c r="G2549" s="49" t="s">
        <v>698</v>
      </c>
      <c r="H2549" s="49" t="s">
        <v>699</v>
      </c>
      <c r="I2549" s="49" t="s">
        <v>700</v>
      </c>
      <c r="J2549" s="49">
        <v>1</v>
      </c>
      <c r="K2549" s="49">
        <v>240</v>
      </c>
      <c r="L2549" s="49">
        <v>240</v>
      </c>
      <c r="M2549" s="49">
        <v>242</v>
      </c>
      <c r="N2549" s="49">
        <v>5603149000</v>
      </c>
      <c r="O2549" s="49">
        <v>600</v>
      </c>
      <c r="Q2549" s="49">
        <v>768</v>
      </c>
      <c r="R2549" s="49">
        <v>439.8</v>
      </c>
      <c r="S2549" s="49">
        <v>0.84440000000000004</v>
      </c>
      <c r="T2549" s="49">
        <v>327.36</v>
      </c>
      <c r="U2549" s="49" t="s">
        <v>1979</v>
      </c>
      <c r="V2549" s="49" t="s">
        <v>716</v>
      </c>
      <c r="X2549" s="49" t="s">
        <v>698</v>
      </c>
      <c r="Y2549" s="49" t="s">
        <v>699</v>
      </c>
    </row>
    <row r="2550" spans="1:25" ht="12" customHeight="1">
      <c r="A2550" s="7" t="s">
        <v>1977</v>
      </c>
      <c r="C2550" s="57" t="e">
        <f>_xlfn.XLOOKUP(F2550,truck_and_mark!B:B,truck_and_mark!A:A)</f>
        <v>#N/A</v>
      </c>
      <c r="F2550" s="32" t="s">
        <v>3016</v>
      </c>
      <c r="G2550" s="49" t="s">
        <v>698</v>
      </c>
      <c r="H2550" s="49" t="s">
        <v>699</v>
      </c>
      <c r="I2550" s="49" t="s">
        <v>700</v>
      </c>
      <c r="J2550" s="49">
        <v>1</v>
      </c>
      <c r="K2550" s="49">
        <v>240</v>
      </c>
      <c r="L2550" s="49">
        <v>240</v>
      </c>
      <c r="M2550" s="49">
        <v>242</v>
      </c>
      <c r="N2550" s="49">
        <v>5603149000</v>
      </c>
      <c r="O2550" s="49">
        <v>600</v>
      </c>
      <c r="Q2550" s="49">
        <v>768</v>
      </c>
      <c r="R2550" s="49">
        <v>439.8</v>
      </c>
      <c r="S2550" s="49">
        <v>0.84440000000000004</v>
      </c>
      <c r="T2550" s="49">
        <v>327.36</v>
      </c>
      <c r="U2550" s="49" t="s">
        <v>1979</v>
      </c>
      <c r="V2550" s="49" t="s">
        <v>716</v>
      </c>
      <c r="X2550" s="49" t="s">
        <v>698</v>
      </c>
      <c r="Y2550" s="49" t="s">
        <v>699</v>
      </c>
    </row>
    <row r="2551" spans="1:25" ht="12" customHeight="1">
      <c r="A2551" s="7" t="s">
        <v>1977</v>
      </c>
      <c r="C2551" s="57" t="e">
        <f>_xlfn.XLOOKUP(F2551,truck_and_mark!B:B,truck_and_mark!A:A)</f>
        <v>#N/A</v>
      </c>
      <c r="F2551" s="32" t="s">
        <v>3017</v>
      </c>
      <c r="G2551" s="49" t="s">
        <v>698</v>
      </c>
      <c r="H2551" s="49" t="s">
        <v>699</v>
      </c>
      <c r="I2551" s="49" t="s">
        <v>700</v>
      </c>
      <c r="J2551" s="49">
        <v>1</v>
      </c>
      <c r="K2551" s="49">
        <v>240</v>
      </c>
      <c r="L2551" s="49">
        <v>240</v>
      </c>
      <c r="M2551" s="49">
        <v>242</v>
      </c>
      <c r="N2551" s="49">
        <v>5603149000</v>
      </c>
      <c r="O2551" s="49">
        <v>600</v>
      </c>
      <c r="Q2551" s="49">
        <v>768</v>
      </c>
      <c r="R2551" s="49">
        <v>439.8</v>
      </c>
      <c r="S2551" s="49">
        <v>0.84440000000000004</v>
      </c>
      <c r="T2551" s="49">
        <v>327.36</v>
      </c>
      <c r="U2551" s="49" t="s">
        <v>1979</v>
      </c>
      <c r="V2551" s="49" t="s">
        <v>716</v>
      </c>
      <c r="X2551" s="49" t="s">
        <v>698</v>
      </c>
      <c r="Y2551" s="49" t="s">
        <v>699</v>
      </c>
    </row>
    <row r="2552" spans="1:25" ht="12" customHeight="1">
      <c r="A2552" s="7" t="s">
        <v>1977</v>
      </c>
      <c r="C2552" s="57" t="e">
        <f>_xlfn.XLOOKUP(F2552,truck_and_mark!B:B,truck_and_mark!A:A)</f>
        <v>#N/A</v>
      </c>
      <c r="F2552" s="32" t="s">
        <v>3018</v>
      </c>
      <c r="G2552" s="49" t="s">
        <v>698</v>
      </c>
      <c r="H2552" s="49" t="s">
        <v>699</v>
      </c>
      <c r="I2552" s="49" t="s">
        <v>700</v>
      </c>
      <c r="J2552" s="49">
        <v>1</v>
      </c>
      <c r="K2552" s="49">
        <v>240</v>
      </c>
      <c r="L2552" s="49">
        <v>240</v>
      </c>
      <c r="M2552" s="49">
        <v>242</v>
      </c>
      <c r="N2552" s="49">
        <v>5603149000</v>
      </c>
      <c r="O2552" s="49">
        <v>600</v>
      </c>
      <c r="Q2552" s="49">
        <v>768</v>
      </c>
      <c r="R2552" s="49">
        <v>439.8</v>
      </c>
      <c r="S2552" s="49">
        <v>0.84440000000000004</v>
      </c>
      <c r="T2552" s="49">
        <v>327.36</v>
      </c>
      <c r="U2552" s="49" t="s">
        <v>1979</v>
      </c>
      <c r="V2552" s="49" t="s">
        <v>716</v>
      </c>
      <c r="X2552" s="49" t="s">
        <v>698</v>
      </c>
      <c r="Y2552" s="49" t="s">
        <v>699</v>
      </c>
    </row>
    <row r="2553" spans="1:25" ht="12" customHeight="1">
      <c r="A2553" s="7" t="s">
        <v>1977</v>
      </c>
      <c r="C2553" s="57" t="e">
        <f>_xlfn.XLOOKUP(F2553,truck_and_mark!B:B,truck_and_mark!A:A)</f>
        <v>#N/A</v>
      </c>
      <c r="F2553" s="32" t="s">
        <v>3019</v>
      </c>
      <c r="G2553" s="49" t="s">
        <v>698</v>
      </c>
      <c r="H2553" s="49" t="s">
        <v>699</v>
      </c>
      <c r="I2553" s="49" t="s">
        <v>700</v>
      </c>
      <c r="J2553" s="49">
        <v>1</v>
      </c>
      <c r="K2553" s="49">
        <v>240</v>
      </c>
      <c r="L2553" s="49">
        <v>240</v>
      </c>
      <c r="M2553" s="49">
        <v>242</v>
      </c>
      <c r="N2553" s="49">
        <v>5603149000</v>
      </c>
      <c r="O2553" s="49">
        <v>600</v>
      </c>
      <c r="Q2553" s="49">
        <v>768</v>
      </c>
      <c r="R2553" s="49">
        <v>439.8</v>
      </c>
      <c r="S2553" s="49">
        <v>0.84440000000000004</v>
      </c>
      <c r="T2553" s="49">
        <v>327.36</v>
      </c>
      <c r="U2553" s="49" t="s">
        <v>1979</v>
      </c>
      <c r="V2553" s="49" t="s">
        <v>716</v>
      </c>
      <c r="X2553" s="49" t="s">
        <v>698</v>
      </c>
      <c r="Y2553" s="49" t="s">
        <v>699</v>
      </c>
    </row>
    <row r="2554" spans="1:25" ht="12" customHeight="1">
      <c r="A2554" s="7" t="s">
        <v>1977</v>
      </c>
      <c r="C2554" s="57" t="e">
        <f>_xlfn.XLOOKUP(F2554,truck_and_mark!B:B,truck_and_mark!A:A)</f>
        <v>#N/A</v>
      </c>
      <c r="F2554" s="32" t="s">
        <v>3020</v>
      </c>
      <c r="G2554" s="49" t="s">
        <v>698</v>
      </c>
      <c r="H2554" s="49" t="s">
        <v>699</v>
      </c>
      <c r="I2554" s="49" t="s">
        <v>700</v>
      </c>
      <c r="J2554" s="49">
        <v>1</v>
      </c>
      <c r="K2554" s="49">
        <v>240</v>
      </c>
      <c r="L2554" s="49">
        <v>240</v>
      </c>
      <c r="M2554" s="49">
        <v>242</v>
      </c>
      <c r="N2554" s="49">
        <v>5603149000</v>
      </c>
      <c r="O2554" s="49">
        <v>600</v>
      </c>
      <c r="Q2554" s="49">
        <v>768</v>
      </c>
      <c r="R2554" s="49">
        <v>439.8</v>
      </c>
      <c r="S2554" s="49">
        <v>0.84440000000000004</v>
      </c>
      <c r="T2554" s="49">
        <v>327.36</v>
      </c>
      <c r="U2554" s="49" t="s">
        <v>1979</v>
      </c>
      <c r="V2554" s="49" t="s">
        <v>716</v>
      </c>
      <c r="X2554" s="49" t="s">
        <v>698</v>
      </c>
      <c r="Y2554" s="49" t="s">
        <v>699</v>
      </c>
    </row>
    <row r="2555" spans="1:25" ht="12" customHeight="1">
      <c r="A2555" s="7" t="s">
        <v>1977</v>
      </c>
      <c r="C2555" s="57" t="e">
        <f>_xlfn.XLOOKUP(F2555,truck_and_mark!B:B,truck_and_mark!A:A)</f>
        <v>#N/A</v>
      </c>
      <c r="F2555" s="32" t="s">
        <v>3021</v>
      </c>
      <c r="G2555" s="49" t="s">
        <v>698</v>
      </c>
      <c r="H2555" s="49" t="s">
        <v>699</v>
      </c>
      <c r="I2555" s="49" t="s">
        <v>700</v>
      </c>
      <c r="J2555" s="49">
        <v>1</v>
      </c>
      <c r="K2555" s="49">
        <v>240</v>
      </c>
      <c r="L2555" s="49">
        <v>240</v>
      </c>
      <c r="M2555" s="49">
        <v>242</v>
      </c>
      <c r="N2555" s="49">
        <v>5603149000</v>
      </c>
      <c r="O2555" s="49">
        <v>600</v>
      </c>
      <c r="Q2555" s="49">
        <v>768</v>
      </c>
      <c r="R2555" s="49">
        <v>439.8</v>
      </c>
      <c r="S2555" s="49">
        <v>0.84440000000000004</v>
      </c>
      <c r="T2555" s="49">
        <v>327.36</v>
      </c>
      <c r="U2555" s="49" t="s">
        <v>1979</v>
      </c>
      <c r="V2555" s="49" t="s">
        <v>716</v>
      </c>
      <c r="X2555" s="49" t="s">
        <v>698</v>
      </c>
      <c r="Y2555" s="49" t="s">
        <v>699</v>
      </c>
    </row>
    <row r="2556" spans="1:25" ht="12" customHeight="1">
      <c r="A2556" s="7" t="s">
        <v>1977</v>
      </c>
      <c r="C2556" s="57" t="e">
        <f>_xlfn.XLOOKUP(F2556,truck_and_mark!B:B,truck_and_mark!A:A)</f>
        <v>#N/A</v>
      </c>
      <c r="F2556" s="32" t="s">
        <v>3022</v>
      </c>
      <c r="G2556" s="49" t="s">
        <v>698</v>
      </c>
      <c r="H2556" s="49" t="s">
        <v>699</v>
      </c>
      <c r="I2556" s="49" t="s">
        <v>700</v>
      </c>
      <c r="J2556" s="49">
        <v>1</v>
      </c>
      <c r="K2556" s="49">
        <v>240</v>
      </c>
      <c r="L2556" s="49">
        <v>240</v>
      </c>
      <c r="M2556" s="49">
        <v>242</v>
      </c>
      <c r="N2556" s="49">
        <v>5603149000</v>
      </c>
      <c r="O2556" s="49">
        <v>600</v>
      </c>
      <c r="Q2556" s="49">
        <v>768</v>
      </c>
      <c r="R2556" s="49">
        <v>439.8</v>
      </c>
      <c r="S2556" s="49">
        <v>0.84440000000000004</v>
      </c>
      <c r="T2556" s="49">
        <v>327.36</v>
      </c>
      <c r="U2556" s="49" t="s">
        <v>1979</v>
      </c>
      <c r="V2556" s="49" t="s">
        <v>716</v>
      </c>
      <c r="X2556" s="49" t="s">
        <v>698</v>
      </c>
      <c r="Y2556" s="49" t="s">
        <v>699</v>
      </c>
    </row>
    <row r="2557" spans="1:25" ht="12" customHeight="1">
      <c r="A2557" s="7" t="s">
        <v>1977</v>
      </c>
      <c r="C2557" s="57" t="e">
        <f>_xlfn.XLOOKUP(F2557,truck_and_mark!B:B,truck_and_mark!A:A)</f>
        <v>#N/A</v>
      </c>
      <c r="F2557" s="32" t="s">
        <v>3023</v>
      </c>
      <c r="G2557" s="49" t="s">
        <v>698</v>
      </c>
      <c r="H2557" s="49" t="s">
        <v>699</v>
      </c>
      <c r="I2557" s="49" t="s">
        <v>700</v>
      </c>
      <c r="J2557" s="49">
        <v>1</v>
      </c>
      <c r="K2557" s="49">
        <v>240</v>
      </c>
      <c r="L2557" s="49">
        <v>240</v>
      </c>
      <c r="M2557" s="49">
        <v>242</v>
      </c>
      <c r="N2557" s="49">
        <v>5603149000</v>
      </c>
      <c r="O2557" s="49">
        <v>600</v>
      </c>
      <c r="Q2557" s="49">
        <v>768</v>
      </c>
      <c r="R2557" s="49">
        <v>439.8</v>
      </c>
      <c r="S2557" s="49">
        <v>0.84440000000000004</v>
      </c>
      <c r="T2557" s="49">
        <v>327.36</v>
      </c>
      <c r="U2557" s="49" t="s">
        <v>1979</v>
      </c>
      <c r="V2557" s="49" t="s">
        <v>716</v>
      </c>
      <c r="X2557" s="49" t="s">
        <v>698</v>
      </c>
      <c r="Y2557" s="49" t="s">
        <v>699</v>
      </c>
    </row>
    <row r="2558" spans="1:25" ht="12" customHeight="1">
      <c r="A2558" s="7" t="s">
        <v>1977</v>
      </c>
      <c r="C2558" s="57" t="e">
        <f>_xlfn.XLOOKUP(F2558,truck_and_mark!B:B,truck_and_mark!A:A)</f>
        <v>#N/A</v>
      </c>
      <c r="F2558" s="32" t="s">
        <v>3024</v>
      </c>
      <c r="G2558" s="49" t="s">
        <v>698</v>
      </c>
      <c r="H2558" s="49" t="s">
        <v>699</v>
      </c>
      <c r="I2558" s="49" t="s">
        <v>700</v>
      </c>
      <c r="J2558" s="49">
        <v>1</v>
      </c>
      <c r="K2558" s="49">
        <v>240</v>
      </c>
      <c r="L2558" s="49">
        <v>240</v>
      </c>
      <c r="M2558" s="49">
        <v>242</v>
      </c>
      <c r="N2558" s="49">
        <v>5603149000</v>
      </c>
      <c r="O2558" s="49">
        <v>600</v>
      </c>
      <c r="Q2558" s="49">
        <v>768</v>
      </c>
      <c r="R2558" s="49">
        <v>439.8</v>
      </c>
      <c r="S2558" s="49">
        <v>0.84440000000000004</v>
      </c>
      <c r="T2558" s="49">
        <v>327.36</v>
      </c>
      <c r="U2558" s="49" t="s">
        <v>1979</v>
      </c>
      <c r="V2558" s="49" t="s">
        <v>716</v>
      </c>
      <c r="X2558" s="49" t="s">
        <v>698</v>
      </c>
      <c r="Y2558" s="49" t="s">
        <v>699</v>
      </c>
    </row>
    <row r="2559" spans="1:25" ht="12" customHeight="1">
      <c r="A2559" s="7" t="s">
        <v>1977</v>
      </c>
      <c r="C2559" s="57" t="e">
        <f>_xlfn.XLOOKUP(F2559,truck_and_mark!B:B,truck_and_mark!A:A)</f>
        <v>#N/A</v>
      </c>
      <c r="F2559" s="32" t="s">
        <v>3025</v>
      </c>
      <c r="G2559" s="49" t="s">
        <v>698</v>
      </c>
      <c r="H2559" s="49" t="s">
        <v>699</v>
      </c>
      <c r="I2559" s="49" t="s">
        <v>700</v>
      </c>
      <c r="J2559" s="49">
        <v>1</v>
      </c>
      <c r="K2559" s="49">
        <v>240</v>
      </c>
      <c r="L2559" s="49">
        <v>240</v>
      </c>
      <c r="M2559" s="49">
        <v>242</v>
      </c>
      <c r="N2559" s="49">
        <v>5603149000</v>
      </c>
      <c r="O2559" s="49">
        <v>600</v>
      </c>
      <c r="Q2559" s="49">
        <v>768</v>
      </c>
      <c r="R2559" s="49">
        <v>439.8</v>
      </c>
      <c r="S2559" s="49">
        <v>0.84440000000000004</v>
      </c>
      <c r="T2559" s="49">
        <v>327.36</v>
      </c>
      <c r="U2559" s="49" t="s">
        <v>1979</v>
      </c>
      <c r="V2559" s="49" t="s">
        <v>716</v>
      </c>
      <c r="X2559" s="49" t="s">
        <v>698</v>
      </c>
      <c r="Y2559" s="49" t="s">
        <v>699</v>
      </c>
    </row>
    <row r="2560" spans="1:25" ht="12" customHeight="1">
      <c r="A2560" s="7" t="s">
        <v>1977</v>
      </c>
      <c r="C2560" s="57" t="e">
        <f>_xlfn.XLOOKUP(F2560,truck_and_mark!B:B,truck_and_mark!A:A)</f>
        <v>#N/A</v>
      </c>
      <c r="F2560" s="32" t="s">
        <v>3026</v>
      </c>
      <c r="G2560" s="49" t="s">
        <v>698</v>
      </c>
      <c r="H2560" s="49" t="s">
        <v>699</v>
      </c>
      <c r="I2560" s="49" t="s">
        <v>700</v>
      </c>
      <c r="J2560" s="49">
        <v>1</v>
      </c>
      <c r="K2560" s="49">
        <v>240</v>
      </c>
      <c r="L2560" s="49">
        <v>240</v>
      </c>
      <c r="M2560" s="49">
        <v>242</v>
      </c>
      <c r="N2560" s="49">
        <v>5603149000</v>
      </c>
      <c r="O2560" s="49">
        <v>600</v>
      </c>
      <c r="Q2560" s="49">
        <v>768</v>
      </c>
      <c r="R2560" s="49">
        <v>439.8</v>
      </c>
      <c r="S2560" s="49">
        <v>0.84440000000000004</v>
      </c>
      <c r="T2560" s="49">
        <v>327.36</v>
      </c>
      <c r="U2560" s="49" t="s">
        <v>1979</v>
      </c>
      <c r="V2560" s="49" t="s">
        <v>716</v>
      </c>
      <c r="X2560" s="49" t="s">
        <v>698</v>
      </c>
      <c r="Y2560" s="49" t="s">
        <v>699</v>
      </c>
    </row>
    <row r="2561" spans="1:25" ht="12" customHeight="1">
      <c r="A2561" s="7" t="s">
        <v>1977</v>
      </c>
      <c r="C2561" s="57" t="e">
        <f>_xlfn.XLOOKUP(F2561,truck_and_mark!B:B,truck_and_mark!A:A)</f>
        <v>#N/A</v>
      </c>
      <c r="F2561" s="32" t="s">
        <v>3027</v>
      </c>
      <c r="G2561" s="49" t="s">
        <v>698</v>
      </c>
      <c r="H2561" s="49" t="s">
        <v>699</v>
      </c>
      <c r="I2561" s="49" t="s">
        <v>700</v>
      </c>
      <c r="J2561" s="49">
        <v>1</v>
      </c>
      <c r="K2561" s="49">
        <v>240</v>
      </c>
      <c r="L2561" s="49">
        <v>240</v>
      </c>
      <c r="M2561" s="49">
        <v>242</v>
      </c>
      <c r="N2561" s="49">
        <v>5603149000</v>
      </c>
      <c r="O2561" s="49">
        <v>600</v>
      </c>
      <c r="Q2561" s="49">
        <v>768</v>
      </c>
      <c r="R2561" s="49">
        <v>439.8</v>
      </c>
      <c r="S2561" s="49">
        <v>0.84440000000000004</v>
      </c>
      <c r="T2561" s="49">
        <v>327.36</v>
      </c>
      <c r="U2561" s="49" t="s">
        <v>1979</v>
      </c>
      <c r="V2561" s="49" t="s">
        <v>716</v>
      </c>
      <c r="X2561" s="49" t="s">
        <v>698</v>
      </c>
      <c r="Y2561" s="49" t="s">
        <v>699</v>
      </c>
    </row>
    <row r="2562" spans="1:25" ht="12" customHeight="1">
      <c r="A2562" s="7" t="s">
        <v>1977</v>
      </c>
      <c r="C2562" s="57" t="e">
        <f>_xlfn.XLOOKUP(F2562,truck_and_mark!B:B,truck_and_mark!A:A)</f>
        <v>#N/A</v>
      </c>
      <c r="F2562" s="32" t="s">
        <v>3028</v>
      </c>
      <c r="G2562" s="49" t="s">
        <v>698</v>
      </c>
      <c r="H2562" s="49" t="s">
        <v>699</v>
      </c>
      <c r="I2562" s="49" t="s">
        <v>700</v>
      </c>
      <c r="J2562" s="49">
        <v>1</v>
      </c>
      <c r="K2562" s="49">
        <v>240</v>
      </c>
      <c r="L2562" s="49">
        <v>240</v>
      </c>
      <c r="M2562" s="49">
        <v>242</v>
      </c>
      <c r="N2562" s="49">
        <v>5603149000</v>
      </c>
      <c r="O2562" s="49">
        <v>600</v>
      </c>
      <c r="Q2562" s="49">
        <v>768</v>
      </c>
      <c r="R2562" s="49">
        <v>439.8</v>
      </c>
      <c r="S2562" s="49">
        <v>0.84440000000000004</v>
      </c>
      <c r="T2562" s="49">
        <v>327.36</v>
      </c>
      <c r="U2562" s="49" t="s">
        <v>1979</v>
      </c>
      <c r="V2562" s="49" t="s">
        <v>716</v>
      </c>
      <c r="X2562" s="49" t="s">
        <v>698</v>
      </c>
      <c r="Y2562" s="49" t="s">
        <v>699</v>
      </c>
    </row>
    <row r="2563" spans="1:25" ht="12" customHeight="1">
      <c r="A2563" s="7" t="s">
        <v>1977</v>
      </c>
      <c r="C2563" s="57" t="e">
        <f>_xlfn.XLOOKUP(F2563,truck_and_mark!B:B,truck_and_mark!A:A)</f>
        <v>#N/A</v>
      </c>
      <c r="F2563" s="32" t="s">
        <v>3029</v>
      </c>
      <c r="G2563" s="49" t="s">
        <v>698</v>
      </c>
      <c r="H2563" s="49" t="s">
        <v>699</v>
      </c>
      <c r="I2563" s="49" t="s">
        <v>700</v>
      </c>
      <c r="J2563" s="49">
        <v>1</v>
      </c>
      <c r="K2563" s="49">
        <v>240</v>
      </c>
      <c r="L2563" s="49">
        <v>240</v>
      </c>
      <c r="M2563" s="49">
        <v>242</v>
      </c>
      <c r="N2563" s="49">
        <v>5603149000</v>
      </c>
      <c r="O2563" s="49">
        <v>600</v>
      </c>
      <c r="Q2563" s="49">
        <v>768</v>
      </c>
      <c r="R2563" s="49">
        <v>439.8</v>
      </c>
      <c r="S2563" s="49">
        <v>0.84440000000000004</v>
      </c>
      <c r="T2563" s="49">
        <v>327.36</v>
      </c>
      <c r="U2563" s="49" t="s">
        <v>1979</v>
      </c>
      <c r="V2563" s="49" t="s">
        <v>716</v>
      </c>
      <c r="X2563" s="49" t="s">
        <v>698</v>
      </c>
      <c r="Y2563" s="49" t="s">
        <v>699</v>
      </c>
    </row>
    <row r="2564" spans="1:25" ht="12" customHeight="1">
      <c r="A2564" s="7" t="s">
        <v>1977</v>
      </c>
      <c r="C2564" s="57" t="e">
        <f>_xlfn.XLOOKUP(F2564,truck_and_mark!B:B,truck_and_mark!A:A)</f>
        <v>#N/A</v>
      </c>
      <c r="F2564" s="32" t="s">
        <v>3030</v>
      </c>
      <c r="G2564" s="49" t="s">
        <v>698</v>
      </c>
      <c r="H2564" s="49" t="s">
        <v>699</v>
      </c>
      <c r="I2564" s="49" t="s">
        <v>700</v>
      </c>
      <c r="J2564" s="49">
        <v>1</v>
      </c>
      <c r="K2564" s="49">
        <v>240</v>
      </c>
      <c r="L2564" s="49">
        <v>240</v>
      </c>
      <c r="M2564" s="49">
        <v>242</v>
      </c>
      <c r="N2564" s="49">
        <v>5603149000</v>
      </c>
      <c r="O2564" s="49">
        <v>600</v>
      </c>
      <c r="Q2564" s="49">
        <v>768</v>
      </c>
      <c r="R2564" s="49">
        <v>439.8</v>
      </c>
      <c r="S2564" s="49">
        <v>0.84440000000000004</v>
      </c>
      <c r="T2564" s="49">
        <v>327.36</v>
      </c>
      <c r="U2564" s="49" t="s">
        <v>1979</v>
      </c>
      <c r="V2564" s="49" t="s">
        <v>716</v>
      </c>
      <c r="X2564" s="49" t="s">
        <v>698</v>
      </c>
      <c r="Y2564" s="49" t="s">
        <v>699</v>
      </c>
    </row>
    <row r="2565" spans="1:25" ht="12" customHeight="1">
      <c r="A2565" s="7" t="s">
        <v>1977</v>
      </c>
      <c r="C2565" s="57" t="e">
        <f>_xlfn.XLOOKUP(F2565,truck_and_mark!B:B,truck_and_mark!A:A)</f>
        <v>#N/A</v>
      </c>
      <c r="F2565" s="32" t="s">
        <v>3031</v>
      </c>
      <c r="G2565" s="49" t="s">
        <v>698</v>
      </c>
      <c r="H2565" s="49" t="s">
        <v>699</v>
      </c>
      <c r="I2565" s="49" t="s">
        <v>700</v>
      </c>
      <c r="J2565" s="49">
        <v>1</v>
      </c>
      <c r="K2565" s="49">
        <v>240</v>
      </c>
      <c r="L2565" s="49">
        <v>240</v>
      </c>
      <c r="M2565" s="49">
        <v>242</v>
      </c>
      <c r="N2565" s="49">
        <v>5603149000</v>
      </c>
      <c r="O2565" s="49">
        <v>600</v>
      </c>
      <c r="Q2565" s="49">
        <v>768</v>
      </c>
      <c r="R2565" s="49">
        <v>439.8</v>
      </c>
      <c r="S2565" s="49">
        <v>0.84440000000000004</v>
      </c>
      <c r="T2565" s="49">
        <v>327.36</v>
      </c>
      <c r="U2565" s="49" t="s">
        <v>1979</v>
      </c>
      <c r="V2565" s="49" t="s">
        <v>716</v>
      </c>
      <c r="X2565" s="49" t="s">
        <v>698</v>
      </c>
      <c r="Y2565" s="49" t="s">
        <v>699</v>
      </c>
    </row>
    <row r="2566" spans="1:25" ht="12" customHeight="1">
      <c r="A2566" s="7" t="s">
        <v>1977</v>
      </c>
      <c r="C2566" s="57" t="e">
        <f>_xlfn.XLOOKUP(F2566,truck_and_mark!B:B,truck_and_mark!A:A)</f>
        <v>#N/A</v>
      </c>
      <c r="F2566" s="32" t="s">
        <v>3032</v>
      </c>
      <c r="G2566" s="49" t="s">
        <v>698</v>
      </c>
      <c r="H2566" s="49" t="s">
        <v>699</v>
      </c>
      <c r="I2566" s="49" t="s">
        <v>700</v>
      </c>
      <c r="J2566" s="49">
        <v>1</v>
      </c>
      <c r="K2566" s="49">
        <v>240</v>
      </c>
      <c r="L2566" s="49">
        <v>240</v>
      </c>
      <c r="M2566" s="49">
        <v>242</v>
      </c>
      <c r="N2566" s="49">
        <v>5603149000</v>
      </c>
      <c r="O2566" s="49">
        <v>600</v>
      </c>
      <c r="Q2566" s="49">
        <v>768</v>
      </c>
      <c r="R2566" s="49">
        <v>439.8</v>
      </c>
      <c r="S2566" s="49">
        <v>0.84440000000000004</v>
      </c>
      <c r="T2566" s="49">
        <v>327.36</v>
      </c>
      <c r="U2566" s="49" t="s">
        <v>1979</v>
      </c>
      <c r="V2566" s="49" t="s">
        <v>716</v>
      </c>
      <c r="X2566" s="49" t="s">
        <v>698</v>
      </c>
      <c r="Y2566" s="49" t="s">
        <v>699</v>
      </c>
    </row>
    <row r="2567" spans="1:25" ht="12" customHeight="1">
      <c r="A2567" s="7" t="s">
        <v>1977</v>
      </c>
      <c r="C2567" s="57" t="e">
        <f>_xlfn.XLOOKUP(F2567,truck_and_mark!B:B,truck_and_mark!A:A)</f>
        <v>#N/A</v>
      </c>
      <c r="F2567" s="32" t="s">
        <v>3033</v>
      </c>
      <c r="G2567" s="49" t="s">
        <v>698</v>
      </c>
      <c r="H2567" s="49" t="s">
        <v>699</v>
      </c>
      <c r="I2567" s="49" t="s">
        <v>700</v>
      </c>
      <c r="J2567" s="49">
        <v>1</v>
      </c>
      <c r="K2567" s="49">
        <v>240</v>
      </c>
      <c r="L2567" s="49">
        <v>240</v>
      </c>
      <c r="M2567" s="49">
        <v>242</v>
      </c>
      <c r="N2567" s="49">
        <v>5603149000</v>
      </c>
      <c r="O2567" s="49">
        <v>600</v>
      </c>
      <c r="Q2567" s="49">
        <v>768</v>
      </c>
      <c r="R2567" s="49">
        <v>439.8</v>
      </c>
      <c r="S2567" s="49">
        <v>0.84440000000000004</v>
      </c>
      <c r="T2567" s="49">
        <v>327.36</v>
      </c>
      <c r="U2567" s="49" t="s">
        <v>1979</v>
      </c>
      <c r="V2567" s="49" t="s">
        <v>716</v>
      </c>
      <c r="X2567" s="49" t="s">
        <v>698</v>
      </c>
      <c r="Y2567" s="49" t="s">
        <v>699</v>
      </c>
    </row>
    <row r="2568" spans="1:25" ht="12" customHeight="1">
      <c r="A2568" s="7" t="s">
        <v>1977</v>
      </c>
      <c r="C2568" s="57" t="e">
        <f>_xlfn.XLOOKUP(F2568,truck_and_mark!B:B,truck_and_mark!A:A)</f>
        <v>#N/A</v>
      </c>
      <c r="F2568" s="32" t="s">
        <v>3034</v>
      </c>
      <c r="G2568" s="49" t="s">
        <v>698</v>
      </c>
      <c r="H2568" s="49" t="s">
        <v>699</v>
      </c>
      <c r="I2568" s="49" t="s">
        <v>700</v>
      </c>
      <c r="J2568" s="49">
        <v>1</v>
      </c>
      <c r="K2568" s="49">
        <v>240</v>
      </c>
      <c r="L2568" s="49">
        <v>240</v>
      </c>
      <c r="M2568" s="49">
        <v>242</v>
      </c>
      <c r="N2568" s="49">
        <v>5603149000</v>
      </c>
      <c r="O2568" s="49">
        <v>600</v>
      </c>
      <c r="Q2568" s="49">
        <v>768</v>
      </c>
      <c r="R2568" s="49">
        <v>439.8</v>
      </c>
      <c r="S2568" s="49">
        <v>0.84440000000000004</v>
      </c>
      <c r="T2568" s="49">
        <v>327.36</v>
      </c>
      <c r="U2568" s="49" t="s">
        <v>1979</v>
      </c>
      <c r="V2568" s="49" t="s">
        <v>716</v>
      </c>
      <c r="X2568" s="49" t="s">
        <v>698</v>
      </c>
      <c r="Y2568" s="49" t="s">
        <v>699</v>
      </c>
    </row>
    <row r="2569" spans="1:25" ht="12" customHeight="1">
      <c r="A2569" s="7" t="s">
        <v>1977</v>
      </c>
      <c r="C2569" s="57" t="e">
        <f>_xlfn.XLOOKUP(F2569,truck_and_mark!B:B,truck_and_mark!A:A)</f>
        <v>#N/A</v>
      </c>
      <c r="F2569" s="32" t="s">
        <v>3035</v>
      </c>
      <c r="G2569" s="49" t="s">
        <v>698</v>
      </c>
      <c r="H2569" s="49" t="s">
        <v>699</v>
      </c>
      <c r="I2569" s="49" t="s">
        <v>700</v>
      </c>
      <c r="J2569" s="49">
        <v>1</v>
      </c>
      <c r="K2569" s="49">
        <v>240</v>
      </c>
      <c r="L2569" s="49">
        <v>240</v>
      </c>
      <c r="M2569" s="49">
        <v>242</v>
      </c>
      <c r="N2569" s="49">
        <v>5603149000</v>
      </c>
      <c r="O2569" s="49">
        <v>600</v>
      </c>
      <c r="Q2569" s="49">
        <v>768</v>
      </c>
      <c r="R2569" s="49">
        <v>439.8</v>
      </c>
      <c r="S2569" s="49">
        <v>0.84440000000000004</v>
      </c>
      <c r="T2569" s="49">
        <v>327.36</v>
      </c>
      <c r="U2569" s="49" t="s">
        <v>1979</v>
      </c>
      <c r="V2569" s="49" t="s">
        <v>716</v>
      </c>
      <c r="X2569" s="49" t="s">
        <v>698</v>
      </c>
      <c r="Y2569" s="49" t="s">
        <v>699</v>
      </c>
    </row>
    <row r="2570" spans="1:25" ht="12" customHeight="1">
      <c r="A2570" s="7" t="s">
        <v>1977</v>
      </c>
      <c r="C2570" s="57" t="e">
        <f>_xlfn.XLOOKUP(F2570,truck_and_mark!B:B,truck_and_mark!A:A)</f>
        <v>#N/A</v>
      </c>
      <c r="F2570" s="32" t="s">
        <v>3036</v>
      </c>
      <c r="G2570" s="49" t="s">
        <v>698</v>
      </c>
      <c r="H2570" s="49" t="s">
        <v>699</v>
      </c>
      <c r="I2570" s="49" t="s">
        <v>700</v>
      </c>
      <c r="J2570" s="49">
        <v>1</v>
      </c>
      <c r="K2570" s="49">
        <v>240</v>
      </c>
      <c r="L2570" s="49">
        <v>240</v>
      </c>
      <c r="M2570" s="49">
        <v>242</v>
      </c>
      <c r="N2570" s="49">
        <v>5603149000</v>
      </c>
      <c r="O2570" s="49">
        <v>600</v>
      </c>
      <c r="Q2570" s="49">
        <v>768</v>
      </c>
      <c r="R2570" s="49">
        <v>439.8</v>
      </c>
      <c r="S2570" s="49">
        <v>0.84440000000000004</v>
      </c>
      <c r="T2570" s="49">
        <v>327.36</v>
      </c>
      <c r="U2570" s="49" t="s">
        <v>1979</v>
      </c>
      <c r="V2570" s="49" t="s">
        <v>716</v>
      </c>
      <c r="X2570" s="49" t="s">
        <v>698</v>
      </c>
      <c r="Y2570" s="49" t="s">
        <v>699</v>
      </c>
    </row>
    <row r="2571" spans="1:25" ht="12" customHeight="1">
      <c r="A2571" s="7" t="s">
        <v>1977</v>
      </c>
      <c r="C2571" s="57" t="e">
        <f>_xlfn.XLOOKUP(F2571,truck_and_mark!B:B,truck_and_mark!A:A)</f>
        <v>#N/A</v>
      </c>
      <c r="F2571" s="32" t="s">
        <v>3037</v>
      </c>
      <c r="G2571" s="49" t="s">
        <v>698</v>
      </c>
      <c r="H2571" s="49" t="s">
        <v>699</v>
      </c>
      <c r="I2571" s="49" t="s">
        <v>700</v>
      </c>
      <c r="J2571" s="49">
        <v>1</v>
      </c>
      <c r="K2571" s="49">
        <v>240</v>
      </c>
      <c r="L2571" s="49">
        <v>240</v>
      </c>
      <c r="M2571" s="49">
        <v>242</v>
      </c>
      <c r="N2571" s="49">
        <v>5603149000</v>
      </c>
      <c r="O2571" s="49">
        <v>600</v>
      </c>
      <c r="Q2571" s="49">
        <v>768</v>
      </c>
      <c r="R2571" s="49">
        <v>439.8</v>
      </c>
      <c r="S2571" s="49">
        <v>0.84440000000000004</v>
      </c>
      <c r="T2571" s="49">
        <v>327.36</v>
      </c>
      <c r="U2571" s="49" t="s">
        <v>1979</v>
      </c>
      <c r="V2571" s="49" t="s">
        <v>716</v>
      </c>
      <c r="X2571" s="49" t="s">
        <v>698</v>
      </c>
      <c r="Y2571" s="49" t="s">
        <v>699</v>
      </c>
    </row>
    <row r="2572" spans="1:25" ht="12" customHeight="1">
      <c r="A2572" s="7" t="s">
        <v>1977</v>
      </c>
      <c r="C2572" s="57" t="e">
        <f>_xlfn.XLOOKUP(F2572,truck_and_mark!B:B,truck_and_mark!A:A)</f>
        <v>#N/A</v>
      </c>
      <c r="F2572" s="32" t="s">
        <v>3038</v>
      </c>
      <c r="G2572" s="49" t="s">
        <v>698</v>
      </c>
      <c r="H2572" s="49" t="s">
        <v>699</v>
      </c>
      <c r="I2572" s="49" t="s">
        <v>700</v>
      </c>
      <c r="J2572" s="49">
        <v>1</v>
      </c>
      <c r="K2572" s="49">
        <v>240</v>
      </c>
      <c r="L2572" s="49">
        <v>240</v>
      </c>
      <c r="M2572" s="49">
        <v>242</v>
      </c>
      <c r="N2572" s="49">
        <v>5603149000</v>
      </c>
      <c r="O2572" s="49">
        <v>600</v>
      </c>
      <c r="Q2572" s="49">
        <v>768</v>
      </c>
      <c r="R2572" s="49">
        <v>439.8</v>
      </c>
      <c r="S2572" s="49">
        <v>0.84440000000000004</v>
      </c>
      <c r="T2572" s="49">
        <v>327.36</v>
      </c>
      <c r="U2572" s="49" t="s">
        <v>1979</v>
      </c>
      <c r="V2572" s="49" t="s">
        <v>716</v>
      </c>
      <c r="X2572" s="49" t="s">
        <v>698</v>
      </c>
      <c r="Y2572" s="49" t="s">
        <v>699</v>
      </c>
    </row>
    <row r="2573" spans="1:25" ht="12" customHeight="1">
      <c r="A2573" s="7" t="s">
        <v>1977</v>
      </c>
      <c r="C2573" s="57" t="e">
        <f>_xlfn.XLOOKUP(F2573,truck_and_mark!B:B,truck_and_mark!A:A)</f>
        <v>#N/A</v>
      </c>
      <c r="F2573" s="32" t="s">
        <v>3039</v>
      </c>
      <c r="G2573" s="49" t="s">
        <v>698</v>
      </c>
      <c r="H2573" s="49" t="s">
        <v>699</v>
      </c>
      <c r="I2573" s="49" t="s">
        <v>700</v>
      </c>
      <c r="J2573" s="49">
        <v>1</v>
      </c>
      <c r="K2573" s="49">
        <v>240</v>
      </c>
      <c r="L2573" s="49">
        <v>240</v>
      </c>
      <c r="M2573" s="49">
        <v>242</v>
      </c>
      <c r="N2573" s="49">
        <v>5603149000</v>
      </c>
      <c r="O2573" s="49">
        <v>600</v>
      </c>
      <c r="Q2573" s="49">
        <v>768</v>
      </c>
      <c r="R2573" s="49">
        <v>439.8</v>
      </c>
      <c r="S2573" s="49">
        <v>0.84440000000000004</v>
      </c>
      <c r="T2573" s="49">
        <v>327.36</v>
      </c>
      <c r="U2573" s="49" t="s">
        <v>1979</v>
      </c>
      <c r="V2573" s="49" t="s">
        <v>716</v>
      </c>
      <c r="X2573" s="49" t="s">
        <v>698</v>
      </c>
      <c r="Y2573" s="49" t="s">
        <v>699</v>
      </c>
    </row>
    <row r="2574" spans="1:25" ht="12" customHeight="1">
      <c r="A2574" s="7" t="s">
        <v>1977</v>
      </c>
      <c r="C2574" s="57" t="e">
        <f>_xlfn.XLOOKUP(F2574,truck_and_mark!B:B,truck_and_mark!A:A)</f>
        <v>#N/A</v>
      </c>
      <c r="F2574" s="32" t="s">
        <v>3040</v>
      </c>
      <c r="G2574" s="49" t="s">
        <v>698</v>
      </c>
      <c r="H2574" s="49" t="s">
        <v>699</v>
      </c>
      <c r="I2574" s="49" t="s">
        <v>700</v>
      </c>
      <c r="J2574" s="49">
        <v>1</v>
      </c>
      <c r="K2574" s="49">
        <v>240</v>
      </c>
      <c r="L2574" s="49">
        <v>240</v>
      </c>
      <c r="M2574" s="49">
        <v>242</v>
      </c>
      <c r="N2574" s="49">
        <v>5603149000</v>
      </c>
      <c r="O2574" s="49">
        <v>600</v>
      </c>
      <c r="Q2574" s="49">
        <v>768</v>
      </c>
      <c r="R2574" s="49">
        <v>439.8</v>
      </c>
      <c r="S2574" s="49">
        <v>0.84440000000000004</v>
      </c>
      <c r="T2574" s="49">
        <v>327.36</v>
      </c>
      <c r="U2574" s="49" t="s">
        <v>1979</v>
      </c>
      <c r="V2574" s="49" t="s">
        <v>716</v>
      </c>
      <c r="X2574" s="49" t="s">
        <v>698</v>
      </c>
      <c r="Y2574" s="49" t="s">
        <v>699</v>
      </c>
    </row>
    <row r="2575" spans="1:25" ht="12" customHeight="1">
      <c r="A2575" s="7" t="s">
        <v>1977</v>
      </c>
      <c r="C2575" s="57" t="e">
        <f>_xlfn.XLOOKUP(F2575,truck_and_mark!B:B,truck_and_mark!A:A)</f>
        <v>#N/A</v>
      </c>
      <c r="F2575" s="32" t="s">
        <v>3041</v>
      </c>
      <c r="G2575" s="49" t="s">
        <v>698</v>
      </c>
      <c r="H2575" s="49" t="s">
        <v>699</v>
      </c>
      <c r="I2575" s="49" t="s">
        <v>700</v>
      </c>
      <c r="J2575" s="49">
        <v>1</v>
      </c>
      <c r="K2575" s="49">
        <v>240</v>
      </c>
      <c r="L2575" s="49">
        <v>240</v>
      </c>
      <c r="M2575" s="49">
        <v>242</v>
      </c>
      <c r="N2575" s="49">
        <v>5603149000</v>
      </c>
      <c r="O2575" s="49">
        <v>600</v>
      </c>
      <c r="Q2575" s="49">
        <v>768</v>
      </c>
      <c r="R2575" s="49">
        <v>439.8</v>
      </c>
      <c r="S2575" s="49">
        <v>0.84440000000000004</v>
      </c>
      <c r="T2575" s="49">
        <v>327.36</v>
      </c>
      <c r="U2575" s="49" t="s">
        <v>1979</v>
      </c>
      <c r="V2575" s="49" t="s">
        <v>716</v>
      </c>
      <c r="X2575" s="49" t="s">
        <v>698</v>
      </c>
      <c r="Y2575" s="49" t="s">
        <v>699</v>
      </c>
    </row>
    <row r="2576" spans="1:25" ht="12" customHeight="1">
      <c r="A2576" s="7" t="s">
        <v>1977</v>
      </c>
      <c r="C2576" s="57" t="e">
        <f>_xlfn.XLOOKUP(F2576,truck_and_mark!B:B,truck_and_mark!A:A)</f>
        <v>#N/A</v>
      </c>
      <c r="F2576" s="32" t="s">
        <v>3042</v>
      </c>
      <c r="G2576" s="49" t="s">
        <v>698</v>
      </c>
      <c r="H2576" s="49" t="s">
        <v>699</v>
      </c>
      <c r="I2576" s="49" t="s">
        <v>700</v>
      </c>
      <c r="J2576" s="49">
        <v>1</v>
      </c>
      <c r="K2576" s="49">
        <v>240</v>
      </c>
      <c r="L2576" s="49">
        <v>240</v>
      </c>
      <c r="M2576" s="49">
        <v>242</v>
      </c>
      <c r="N2576" s="49">
        <v>5603149000</v>
      </c>
      <c r="O2576" s="49">
        <v>600</v>
      </c>
      <c r="Q2576" s="49">
        <v>768</v>
      </c>
      <c r="R2576" s="49">
        <v>439.8</v>
      </c>
      <c r="S2576" s="49">
        <v>0.84440000000000004</v>
      </c>
      <c r="T2576" s="49">
        <v>327.36</v>
      </c>
      <c r="U2576" s="49" t="s">
        <v>1979</v>
      </c>
      <c r="V2576" s="49" t="s">
        <v>716</v>
      </c>
      <c r="X2576" s="49" t="s">
        <v>698</v>
      </c>
      <c r="Y2576" s="49" t="s">
        <v>699</v>
      </c>
    </row>
    <row r="2577" spans="1:25" ht="12" customHeight="1">
      <c r="A2577" s="7" t="s">
        <v>1977</v>
      </c>
      <c r="C2577" s="57" t="e">
        <f>_xlfn.XLOOKUP(F2577,truck_and_mark!B:B,truck_and_mark!A:A)</f>
        <v>#N/A</v>
      </c>
      <c r="F2577" s="32" t="s">
        <v>3043</v>
      </c>
      <c r="G2577" s="49" t="s">
        <v>698</v>
      </c>
      <c r="H2577" s="49" t="s">
        <v>699</v>
      </c>
      <c r="I2577" s="49" t="s">
        <v>700</v>
      </c>
      <c r="J2577" s="49">
        <v>1</v>
      </c>
      <c r="K2577" s="49">
        <v>240</v>
      </c>
      <c r="L2577" s="49">
        <v>240</v>
      </c>
      <c r="M2577" s="49">
        <v>242</v>
      </c>
      <c r="N2577" s="49">
        <v>5603149000</v>
      </c>
      <c r="O2577" s="49">
        <v>600</v>
      </c>
      <c r="Q2577" s="49">
        <v>768</v>
      </c>
      <c r="R2577" s="49">
        <v>439.8</v>
      </c>
      <c r="S2577" s="49">
        <v>0.84440000000000004</v>
      </c>
      <c r="T2577" s="49">
        <v>327.36</v>
      </c>
      <c r="U2577" s="49" t="s">
        <v>1979</v>
      </c>
      <c r="V2577" s="49" t="s">
        <v>716</v>
      </c>
      <c r="X2577" s="49" t="s">
        <v>698</v>
      </c>
      <c r="Y2577" s="49" t="s">
        <v>699</v>
      </c>
    </row>
    <row r="2578" spans="1:25" ht="12" customHeight="1">
      <c r="A2578" s="7" t="s">
        <v>1977</v>
      </c>
      <c r="C2578" s="57" t="e">
        <f>_xlfn.XLOOKUP(F2578,truck_and_mark!B:B,truck_and_mark!A:A)</f>
        <v>#N/A</v>
      </c>
      <c r="F2578" s="32" t="s">
        <v>3044</v>
      </c>
      <c r="G2578" s="49" t="s">
        <v>698</v>
      </c>
      <c r="H2578" s="49" t="s">
        <v>699</v>
      </c>
      <c r="I2578" s="49" t="s">
        <v>700</v>
      </c>
      <c r="J2578" s="49">
        <v>1</v>
      </c>
      <c r="K2578" s="49">
        <v>240</v>
      </c>
      <c r="L2578" s="49">
        <v>240</v>
      </c>
      <c r="M2578" s="49">
        <v>242</v>
      </c>
      <c r="N2578" s="49">
        <v>5603149000</v>
      </c>
      <c r="O2578" s="49">
        <v>600</v>
      </c>
      <c r="Q2578" s="49">
        <v>768</v>
      </c>
      <c r="R2578" s="49">
        <v>439.8</v>
      </c>
      <c r="S2578" s="49">
        <v>0.84440000000000004</v>
      </c>
      <c r="T2578" s="49">
        <v>327.36</v>
      </c>
      <c r="U2578" s="49" t="s">
        <v>1979</v>
      </c>
      <c r="V2578" s="49" t="s">
        <v>716</v>
      </c>
      <c r="X2578" s="49" t="s">
        <v>698</v>
      </c>
      <c r="Y2578" s="49" t="s">
        <v>699</v>
      </c>
    </row>
    <row r="2579" spans="1:25" ht="12" customHeight="1">
      <c r="A2579" s="7" t="s">
        <v>1977</v>
      </c>
      <c r="C2579" s="57" t="e">
        <f>_xlfn.XLOOKUP(F2579,truck_and_mark!B:B,truck_and_mark!A:A)</f>
        <v>#N/A</v>
      </c>
      <c r="F2579" s="32" t="s">
        <v>3045</v>
      </c>
      <c r="G2579" s="49" t="s">
        <v>698</v>
      </c>
      <c r="H2579" s="49" t="s">
        <v>699</v>
      </c>
      <c r="I2579" s="49" t="s">
        <v>700</v>
      </c>
      <c r="J2579" s="49">
        <v>1</v>
      </c>
      <c r="K2579" s="49">
        <v>240</v>
      </c>
      <c r="L2579" s="49">
        <v>240</v>
      </c>
      <c r="M2579" s="49">
        <v>242</v>
      </c>
      <c r="N2579" s="49">
        <v>5603149000</v>
      </c>
      <c r="O2579" s="49">
        <v>600</v>
      </c>
      <c r="Q2579" s="49">
        <v>768</v>
      </c>
      <c r="R2579" s="49">
        <v>439.8</v>
      </c>
      <c r="S2579" s="49">
        <v>0.84440000000000004</v>
      </c>
      <c r="T2579" s="49">
        <v>327.36</v>
      </c>
      <c r="U2579" s="49" t="s">
        <v>1979</v>
      </c>
      <c r="V2579" s="49" t="s">
        <v>716</v>
      </c>
      <c r="X2579" s="49" t="s">
        <v>698</v>
      </c>
      <c r="Y2579" s="49" t="s">
        <v>699</v>
      </c>
    </row>
    <row r="2580" spans="1:25" ht="12" customHeight="1">
      <c r="A2580" s="7" t="s">
        <v>1977</v>
      </c>
      <c r="C2580" s="57" t="e">
        <f>_xlfn.XLOOKUP(F2580,truck_and_mark!B:B,truck_and_mark!A:A)</f>
        <v>#N/A</v>
      </c>
      <c r="F2580" s="32" t="s">
        <v>3046</v>
      </c>
      <c r="G2580" s="49" t="s">
        <v>698</v>
      </c>
      <c r="H2580" s="49" t="s">
        <v>699</v>
      </c>
      <c r="I2580" s="49" t="s">
        <v>700</v>
      </c>
      <c r="J2580" s="49">
        <v>1</v>
      </c>
      <c r="K2580" s="49">
        <v>240</v>
      </c>
      <c r="L2580" s="49">
        <v>240</v>
      </c>
      <c r="M2580" s="49">
        <v>242</v>
      </c>
      <c r="N2580" s="49">
        <v>5603149000</v>
      </c>
      <c r="O2580" s="49">
        <v>600</v>
      </c>
      <c r="Q2580" s="49">
        <v>768</v>
      </c>
      <c r="R2580" s="49">
        <v>439.8</v>
      </c>
      <c r="S2580" s="49">
        <v>0.84440000000000004</v>
      </c>
      <c r="T2580" s="49">
        <v>327.36</v>
      </c>
      <c r="U2580" s="49" t="s">
        <v>1979</v>
      </c>
      <c r="V2580" s="49" t="s">
        <v>716</v>
      </c>
      <c r="X2580" s="49" t="s">
        <v>698</v>
      </c>
      <c r="Y2580" s="49" t="s">
        <v>699</v>
      </c>
    </row>
    <row r="2581" spans="1:25" ht="12" customHeight="1">
      <c r="A2581" s="7" t="s">
        <v>1977</v>
      </c>
      <c r="C2581" s="57" t="e">
        <f>_xlfn.XLOOKUP(F2581,truck_and_mark!B:B,truck_and_mark!A:A)</f>
        <v>#N/A</v>
      </c>
      <c r="F2581" s="32" t="s">
        <v>3047</v>
      </c>
      <c r="G2581" s="49" t="s">
        <v>698</v>
      </c>
      <c r="H2581" s="49" t="s">
        <v>699</v>
      </c>
      <c r="I2581" s="49" t="s">
        <v>700</v>
      </c>
      <c r="J2581" s="49">
        <v>1</v>
      </c>
      <c r="K2581" s="49">
        <v>240</v>
      </c>
      <c r="L2581" s="49">
        <v>240</v>
      </c>
      <c r="M2581" s="49">
        <v>242</v>
      </c>
      <c r="N2581" s="49">
        <v>5603149000</v>
      </c>
      <c r="O2581" s="49">
        <v>600</v>
      </c>
      <c r="Q2581" s="49">
        <v>768</v>
      </c>
      <c r="R2581" s="49">
        <v>439.8</v>
      </c>
      <c r="S2581" s="49">
        <v>0.84440000000000004</v>
      </c>
      <c r="T2581" s="49">
        <v>327.36</v>
      </c>
      <c r="U2581" s="49" t="s">
        <v>1979</v>
      </c>
      <c r="V2581" s="49" t="s">
        <v>716</v>
      </c>
      <c r="X2581" s="49" t="s">
        <v>698</v>
      </c>
      <c r="Y2581" s="49" t="s">
        <v>699</v>
      </c>
    </row>
    <row r="2582" spans="1:25" ht="12" customHeight="1">
      <c r="A2582" s="7" t="s">
        <v>1977</v>
      </c>
      <c r="C2582" s="57" t="e">
        <f>_xlfn.XLOOKUP(F2582,truck_and_mark!B:B,truck_and_mark!A:A)</f>
        <v>#N/A</v>
      </c>
      <c r="F2582" s="32" t="s">
        <v>3048</v>
      </c>
      <c r="G2582" s="49" t="s">
        <v>698</v>
      </c>
      <c r="H2582" s="49" t="s">
        <v>699</v>
      </c>
      <c r="I2582" s="49" t="s">
        <v>700</v>
      </c>
      <c r="J2582" s="49">
        <v>1</v>
      </c>
      <c r="K2582" s="49">
        <v>240</v>
      </c>
      <c r="L2582" s="49">
        <v>240</v>
      </c>
      <c r="M2582" s="49">
        <v>242</v>
      </c>
      <c r="N2582" s="49">
        <v>5603149000</v>
      </c>
      <c r="O2582" s="49">
        <v>600</v>
      </c>
      <c r="Q2582" s="49">
        <v>768</v>
      </c>
      <c r="R2582" s="49">
        <v>439.8</v>
      </c>
      <c r="S2582" s="49">
        <v>0.84440000000000004</v>
      </c>
      <c r="T2582" s="49">
        <v>327.36</v>
      </c>
      <c r="U2582" s="49" t="s">
        <v>1979</v>
      </c>
      <c r="V2582" s="49" t="s">
        <v>716</v>
      </c>
      <c r="X2582" s="49" t="s">
        <v>698</v>
      </c>
      <c r="Y2582" s="49" t="s">
        <v>699</v>
      </c>
    </row>
    <row r="2583" spans="1:25" ht="12" customHeight="1">
      <c r="A2583" s="7" t="s">
        <v>1977</v>
      </c>
      <c r="C2583" s="57" t="e">
        <f>_xlfn.XLOOKUP(F2583,truck_and_mark!B:B,truck_and_mark!A:A)</f>
        <v>#N/A</v>
      </c>
      <c r="F2583" s="32" t="s">
        <v>3049</v>
      </c>
      <c r="G2583" s="49" t="s">
        <v>698</v>
      </c>
      <c r="H2583" s="49" t="s">
        <v>699</v>
      </c>
      <c r="I2583" s="49" t="s">
        <v>700</v>
      </c>
      <c r="J2583" s="49">
        <v>1</v>
      </c>
      <c r="K2583" s="49">
        <v>240</v>
      </c>
      <c r="L2583" s="49">
        <v>240</v>
      </c>
      <c r="M2583" s="49">
        <v>242</v>
      </c>
      <c r="N2583" s="49">
        <v>5603149000</v>
      </c>
      <c r="O2583" s="49">
        <v>600</v>
      </c>
      <c r="Q2583" s="49">
        <v>768</v>
      </c>
      <c r="R2583" s="49">
        <v>439.8</v>
      </c>
      <c r="S2583" s="49">
        <v>0.84440000000000004</v>
      </c>
      <c r="T2583" s="49">
        <v>327.36</v>
      </c>
      <c r="U2583" s="49" t="s">
        <v>1979</v>
      </c>
      <c r="V2583" s="49" t="s">
        <v>716</v>
      </c>
      <c r="X2583" s="49" t="s">
        <v>698</v>
      </c>
      <c r="Y2583" s="49" t="s">
        <v>699</v>
      </c>
    </row>
    <row r="2584" spans="1:25" ht="12" customHeight="1">
      <c r="A2584" s="7" t="s">
        <v>1977</v>
      </c>
      <c r="C2584" s="57" t="e">
        <f>_xlfn.XLOOKUP(F2584,truck_and_mark!B:B,truck_and_mark!A:A)</f>
        <v>#N/A</v>
      </c>
      <c r="F2584" s="32" t="s">
        <v>3050</v>
      </c>
      <c r="G2584" s="49" t="s">
        <v>698</v>
      </c>
      <c r="H2584" s="49" t="s">
        <v>699</v>
      </c>
      <c r="I2584" s="49" t="s">
        <v>700</v>
      </c>
      <c r="J2584" s="49">
        <v>1</v>
      </c>
      <c r="K2584" s="49">
        <v>240</v>
      </c>
      <c r="L2584" s="49">
        <v>240</v>
      </c>
      <c r="M2584" s="49">
        <v>242</v>
      </c>
      <c r="N2584" s="49">
        <v>5603149000</v>
      </c>
      <c r="O2584" s="49">
        <v>600</v>
      </c>
      <c r="Q2584" s="49">
        <v>768</v>
      </c>
      <c r="R2584" s="49">
        <v>439.8</v>
      </c>
      <c r="S2584" s="49">
        <v>0.84440000000000004</v>
      </c>
      <c r="T2584" s="49">
        <v>327.36</v>
      </c>
      <c r="U2584" s="49" t="s">
        <v>1979</v>
      </c>
      <c r="V2584" s="49" t="s">
        <v>716</v>
      </c>
      <c r="X2584" s="49" t="s">
        <v>698</v>
      </c>
      <c r="Y2584" s="49" t="s">
        <v>699</v>
      </c>
    </row>
    <row r="2585" spans="1:25" ht="12" customHeight="1">
      <c r="A2585" s="7" t="s">
        <v>1977</v>
      </c>
      <c r="C2585" s="57" t="e">
        <f>_xlfn.XLOOKUP(F2585,truck_and_mark!B:B,truck_and_mark!A:A)</f>
        <v>#N/A</v>
      </c>
      <c r="F2585" s="32" t="s">
        <v>3051</v>
      </c>
      <c r="G2585" s="49" t="s">
        <v>698</v>
      </c>
      <c r="H2585" s="49" t="s">
        <v>699</v>
      </c>
      <c r="I2585" s="49" t="s">
        <v>700</v>
      </c>
      <c r="J2585" s="49">
        <v>1</v>
      </c>
      <c r="K2585" s="49">
        <v>240</v>
      </c>
      <c r="L2585" s="49">
        <v>240</v>
      </c>
      <c r="M2585" s="49">
        <v>242</v>
      </c>
      <c r="N2585" s="49">
        <v>5603149000</v>
      </c>
      <c r="O2585" s="49">
        <v>600</v>
      </c>
      <c r="Q2585" s="49">
        <v>768</v>
      </c>
      <c r="R2585" s="49">
        <v>439.8</v>
      </c>
      <c r="S2585" s="49">
        <v>0.84440000000000004</v>
      </c>
      <c r="T2585" s="49">
        <v>327.36</v>
      </c>
      <c r="U2585" s="49" t="s">
        <v>1979</v>
      </c>
      <c r="V2585" s="49" t="s">
        <v>716</v>
      </c>
      <c r="X2585" s="49" t="s">
        <v>698</v>
      </c>
      <c r="Y2585" s="49" t="s">
        <v>699</v>
      </c>
    </row>
    <row r="2586" spans="1:25" ht="12" customHeight="1">
      <c r="A2586" s="7" t="s">
        <v>1977</v>
      </c>
      <c r="C2586" s="57" t="e">
        <f>_xlfn.XLOOKUP(F2586,truck_and_mark!B:B,truck_and_mark!A:A)</f>
        <v>#N/A</v>
      </c>
      <c r="F2586" s="32" t="s">
        <v>3052</v>
      </c>
      <c r="G2586" s="49" t="s">
        <v>698</v>
      </c>
      <c r="H2586" s="49" t="s">
        <v>699</v>
      </c>
      <c r="I2586" s="49" t="s">
        <v>700</v>
      </c>
      <c r="J2586" s="49">
        <v>1</v>
      </c>
      <c r="K2586" s="49">
        <v>240</v>
      </c>
      <c r="L2586" s="49">
        <v>240</v>
      </c>
      <c r="M2586" s="49">
        <v>242</v>
      </c>
      <c r="N2586" s="49">
        <v>5603149000</v>
      </c>
      <c r="O2586" s="49">
        <v>600</v>
      </c>
      <c r="Q2586" s="49">
        <v>768</v>
      </c>
      <c r="R2586" s="49">
        <v>439.8</v>
      </c>
      <c r="S2586" s="49">
        <v>0.84440000000000004</v>
      </c>
      <c r="T2586" s="49">
        <v>327.36</v>
      </c>
      <c r="U2586" s="49" t="s">
        <v>1979</v>
      </c>
      <c r="V2586" s="49" t="s">
        <v>716</v>
      </c>
      <c r="X2586" s="49" t="s">
        <v>698</v>
      </c>
      <c r="Y2586" s="49" t="s">
        <v>699</v>
      </c>
    </row>
    <row r="2587" spans="1:25" ht="12" customHeight="1">
      <c r="A2587" s="7" t="s">
        <v>1977</v>
      </c>
      <c r="C2587" s="57" t="e">
        <f>_xlfn.XLOOKUP(F2587,truck_and_mark!B:B,truck_and_mark!A:A)</f>
        <v>#N/A</v>
      </c>
      <c r="F2587" s="32" t="s">
        <v>3053</v>
      </c>
      <c r="G2587" s="49" t="s">
        <v>698</v>
      </c>
      <c r="H2587" s="49" t="s">
        <v>699</v>
      </c>
      <c r="I2587" s="49" t="s">
        <v>700</v>
      </c>
      <c r="J2587" s="49">
        <v>1</v>
      </c>
      <c r="K2587" s="49">
        <v>240</v>
      </c>
      <c r="L2587" s="49">
        <v>240</v>
      </c>
      <c r="M2587" s="49">
        <v>242</v>
      </c>
      <c r="N2587" s="49">
        <v>5603149000</v>
      </c>
      <c r="O2587" s="49">
        <v>600</v>
      </c>
      <c r="Q2587" s="49">
        <v>768</v>
      </c>
      <c r="R2587" s="49">
        <v>439.8</v>
      </c>
      <c r="S2587" s="49">
        <v>0.84440000000000004</v>
      </c>
      <c r="T2587" s="49">
        <v>327.36</v>
      </c>
      <c r="U2587" s="49" t="s">
        <v>1979</v>
      </c>
      <c r="V2587" s="49" t="s">
        <v>716</v>
      </c>
      <c r="X2587" s="49" t="s">
        <v>698</v>
      </c>
      <c r="Y2587" s="49" t="s">
        <v>699</v>
      </c>
    </row>
    <row r="2588" spans="1:25" ht="12" customHeight="1">
      <c r="A2588" s="7" t="s">
        <v>1977</v>
      </c>
      <c r="C2588" s="57" t="e">
        <f>_xlfn.XLOOKUP(F2588,truck_and_mark!B:B,truck_and_mark!A:A)</f>
        <v>#N/A</v>
      </c>
      <c r="F2588" s="32" t="s">
        <v>3054</v>
      </c>
      <c r="G2588" s="49" t="s">
        <v>698</v>
      </c>
      <c r="H2588" s="49" t="s">
        <v>699</v>
      </c>
      <c r="I2588" s="49" t="s">
        <v>700</v>
      </c>
      <c r="J2588" s="49">
        <v>1</v>
      </c>
      <c r="K2588" s="49">
        <v>240</v>
      </c>
      <c r="L2588" s="49">
        <v>240</v>
      </c>
      <c r="M2588" s="49">
        <v>242</v>
      </c>
      <c r="N2588" s="49">
        <v>5603149000</v>
      </c>
      <c r="O2588" s="49">
        <v>600</v>
      </c>
      <c r="Q2588" s="49">
        <v>768</v>
      </c>
      <c r="R2588" s="49">
        <v>439.8</v>
      </c>
      <c r="S2588" s="49">
        <v>0.84440000000000004</v>
      </c>
      <c r="T2588" s="49">
        <v>327.36</v>
      </c>
      <c r="U2588" s="49" t="s">
        <v>1979</v>
      </c>
      <c r="V2588" s="49" t="s">
        <v>716</v>
      </c>
      <c r="X2588" s="49" t="s">
        <v>698</v>
      </c>
      <c r="Y2588" s="49" t="s">
        <v>699</v>
      </c>
    </row>
    <row r="2589" spans="1:25" ht="12" customHeight="1">
      <c r="A2589" s="7" t="s">
        <v>1977</v>
      </c>
      <c r="C2589" s="57" t="e">
        <f>_xlfn.XLOOKUP(F2589,truck_and_mark!B:B,truck_and_mark!A:A)</f>
        <v>#N/A</v>
      </c>
      <c r="F2589" s="32" t="s">
        <v>3055</v>
      </c>
      <c r="G2589" s="49" t="s">
        <v>698</v>
      </c>
      <c r="H2589" s="49" t="s">
        <v>699</v>
      </c>
      <c r="I2589" s="49" t="s">
        <v>700</v>
      </c>
      <c r="J2589" s="49">
        <v>1</v>
      </c>
      <c r="K2589" s="49">
        <v>240</v>
      </c>
      <c r="L2589" s="49">
        <v>240</v>
      </c>
      <c r="M2589" s="49">
        <v>242</v>
      </c>
      <c r="N2589" s="49">
        <v>5603149000</v>
      </c>
      <c r="O2589" s="49">
        <v>600</v>
      </c>
      <c r="Q2589" s="49">
        <v>768</v>
      </c>
      <c r="R2589" s="49">
        <v>439.8</v>
      </c>
      <c r="S2589" s="49">
        <v>0.84440000000000004</v>
      </c>
      <c r="T2589" s="49">
        <v>327.36</v>
      </c>
      <c r="U2589" s="49" t="s">
        <v>1979</v>
      </c>
      <c r="V2589" s="49" t="s">
        <v>716</v>
      </c>
      <c r="X2589" s="49" t="s">
        <v>698</v>
      </c>
      <c r="Y2589" s="49" t="s">
        <v>699</v>
      </c>
    </row>
    <row r="2590" spans="1:25" ht="12" customHeight="1">
      <c r="A2590" s="7" t="s">
        <v>1977</v>
      </c>
      <c r="C2590" s="57" t="e">
        <f>_xlfn.XLOOKUP(F2590,truck_and_mark!B:B,truck_and_mark!A:A)</f>
        <v>#N/A</v>
      </c>
      <c r="F2590" s="32" t="s">
        <v>3056</v>
      </c>
      <c r="G2590" s="49" t="s">
        <v>698</v>
      </c>
      <c r="H2590" s="49" t="s">
        <v>699</v>
      </c>
      <c r="I2590" s="49" t="s">
        <v>700</v>
      </c>
      <c r="J2590" s="49">
        <v>1</v>
      </c>
      <c r="K2590" s="49">
        <v>240</v>
      </c>
      <c r="L2590" s="49">
        <v>240</v>
      </c>
      <c r="M2590" s="49">
        <v>242</v>
      </c>
      <c r="N2590" s="49">
        <v>5603149000</v>
      </c>
      <c r="O2590" s="49">
        <v>600</v>
      </c>
      <c r="Q2590" s="49">
        <v>768</v>
      </c>
      <c r="R2590" s="49">
        <v>439.8</v>
      </c>
      <c r="S2590" s="49">
        <v>0.84440000000000004</v>
      </c>
      <c r="T2590" s="49">
        <v>327.36</v>
      </c>
      <c r="U2590" s="49" t="s">
        <v>1979</v>
      </c>
      <c r="V2590" s="49" t="s">
        <v>716</v>
      </c>
      <c r="X2590" s="49" t="s">
        <v>698</v>
      </c>
      <c r="Y2590" s="49" t="s">
        <v>699</v>
      </c>
    </row>
    <row r="2591" spans="1:25" ht="12" customHeight="1">
      <c r="A2591" s="7" t="s">
        <v>1977</v>
      </c>
      <c r="C2591" s="57" t="e">
        <f>_xlfn.XLOOKUP(F2591,truck_and_mark!B:B,truck_and_mark!A:A)</f>
        <v>#N/A</v>
      </c>
      <c r="F2591" s="32" t="s">
        <v>3057</v>
      </c>
      <c r="G2591" s="49" t="s">
        <v>698</v>
      </c>
      <c r="H2591" s="49" t="s">
        <v>699</v>
      </c>
      <c r="I2591" s="49" t="s">
        <v>700</v>
      </c>
      <c r="J2591" s="49">
        <v>1</v>
      </c>
      <c r="K2591" s="49">
        <v>240</v>
      </c>
      <c r="L2591" s="49">
        <v>240</v>
      </c>
      <c r="M2591" s="49">
        <v>242</v>
      </c>
      <c r="N2591" s="49">
        <v>5603149000</v>
      </c>
      <c r="O2591" s="49">
        <v>600</v>
      </c>
      <c r="Q2591" s="49">
        <v>768</v>
      </c>
      <c r="R2591" s="49">
        <v>439.8</v>
      </c>
      <c r="S2591" s="49">
        <v>0.84440000000000004</v>
      </c>
      <c r="T2591" s="49">
        <v>327.36</v>
      </c>
      <c r="U2591" s="49" t="s">
        <v>1979</v>
      </c>
      <c r="V2591" s="49" t="s">
        <v>716</v>
      </c>
      <c r="X2591" s="49" t="s">
        <v>698</v>
      </c>
      <c r="Y2591" s="49" t="s">
        <v>699</v>
      </c>
    </row>
    <row r="2592" spans="1:25" ht="12" customHeight="1">
      <c r="A2592" s="7" t="s">
        <v>1977</v>
      </c>
      <c r="C2592" s="57" t="e">
        <f>_xlfn.XLOOKUP(F2592,truck_and_mark!B:B,truck_and_mark!A:A)</f>
        <v>#N/A</v>
      </c>
      <c r="F2592" s="32" t="s">
        <v>3058</v>
      </c>
      <c r="G2592" s="49" t="s">
        <v>698</v>
      </c>
      <c r="H2592" s="49" t="s">
        <v>699</v>
      </c>
      <c r="I2592" s="49" t="s">
        <v>700</v>
      </c>
      <c r="J2592" s="49">
        <v>1</v>
      </c>
      <c r="K2592" s="49">
        <v>240</v>
      </c>
      <c r="L2592" s="49">
        <v>240</v>
      </c>
      <c r="M2592" s="49">
        <v>242</v>
      </c>
      <c r="N2592" s="49">
        <v>5603149000</v>
      </c>
      <c r="O2592" s="49">
        <v>600</v>
      </c>
      <c r="Q2592" s="49">
        <v>768</v>
      </c>
      <c r="R2592" s="49">
        <v>439.8</v>
      </c>
      <c r="S2592" s="49">
        <v>0.84440000000000004</v>
      </c>
      <c r="T2592" s="49">
        <v>327.36</v>
      </c>
      <c r="U2592" s="49" t="s">
        <v>1979</v>
      </c>
      <c r="V2592" s="49" t="s">
        <v>716</v>
      </c>
      <c r="X2592" s="49" t="s">
        <v>698</v>
      </c>
      <c r="Y2592" s="49" t="s">
        <v>699</v>
      </c>
    </row>
    <row r="2593" spans="1:25" ht="12" customHeight="1">
      <c r="A2593" s="7" t="s">
        <v>1977</v>
      </c>
      <c r="C2593" s="57" t="e">
        <f>_xlfn.XLOOKUP(F2593,truck_and_mark!B:B,truck_and_mark!A:A)</f>
        <v>#N/A</v>
      </c>
      <c r="F2593" s="32" t="s">
        <v>3059</v>
      </c>
      <c r="G2593" s="49" t="s">
        <v>698</v>
      </c>
      <c r="H2593" s="49" t="s">
        <v>699</v>
      </c>
      <c r="I2593" s="49" t="s">
        <v>700</v>
      </c>
      <c r="J2593" s="49">
        <v>1</v>
      </c>
      <c r="K2593" s="49">
        <v>240</v>
      </c>
      <c r="L2593" s="49">
        <v>240</v>
      </c>
      <c r="M2593" s="49">
        <v>242</v>
      </c>
      <c r="N2593" s="49">
        <v>5603149000</v>
      </c>
      <c r="O2593" s="49">
        <v>600</v>
      </c>
      <c r="Q2593" s="49">
        <v>768</v>
      </c>
      <c r="R2593" s="49">
        <v>439.8</v>
      </c>
      <c r="S2593" s="49">
        <v>0.84440000000000004</v>
      </c>
      <c r="T2593" s="49">
        <v>327.36</v>
      </c>
      <c r="U2593" s="49" t="s">
        <v>1979</v>
      </c>
      <c r="V2593" s="49" t="s">
        <v>716</v>
      </c>
      <c r="X2593" s="49" t="s">
        <v>698</v>
      </c>
      <c r="Y2593" s="49" t="s">
        <v>699</v>
      </c>
    </row>
    <row r="2594" spans="1:25" ht="12" customHeight="1">
      <c r="A2594" s="7" t="s">
        <v>1977</v>
      </c>
      <c r="C2594" s="57" t="e">
        <f>_xlfn.XLOOKUP(F2594,truck_and_mark!B:B,truck_and_mark!A:A)</f>
        <v>#N/A</v>
      </c>
      <c r="F2594" s="32" t="s">
        <v>3060</v>
      </c>
      <c r="G2594" s="49" t="s">
        <v>698</v>
      </c>
      <c r="H2594" s="49" t="s">
        <v>699</v>
      </c>
      <c r="I2594" s="49" t="s">
        <v>700</v>
      </c>
      <c r="J2594" s="49">
        <v>1</v>
      </c>
      <c r="K2594" s="49">
        <v>240</v>
      </c>
      <c r="L2594" s="49">
        <v>240</v>
      </c>
      <c r="M2594" s="49">
        <v>242</v>
      </c>
      <c r="N2594" s="49">
        <v>5603149000</v>
      </c>
      <c r="O2594" s="49">
        <v>600</v>
      </c>
      <c r="Q2594" s="49">
        <v>768</v>
      </c>
      <c r="R2594" s="49">
        <v>439.8</v>
      </c>
      <c r="S2594" s="49">
        <v>0.84440000000000004</v>
      </c>
      <c r="T2594" s="49">
        <v>327.36</v>
      </c>
      <c r="U2594" s="49" t="s">
        <v>1979</v>
      </c>
      <c r="V2594" s="49" t="s">
        <v>716</v>
      </c>
      <c r="X2594" s="49" t="s">
        <v>698</v>
      </c>
      <c r="Y2594" s="49" t="s">
        <v>699</v>
      </c>
    </row>
    <row r="2595" spans="1:25" ht="12" customHeight="1">
      <c r="A2595" s="7" t="s">
        <v>1977</v>
      </c>
      <c r="C2595" s="57" t="e">
        <f>_xlfn.XLOOKUP(F2595,truck_and_mark!B:B,truck_and_mark!A:A)</f>
        <v>#N/A</v>
      </c>
      <c r="F2595" s="32" t="s">
        <v>3061</v>
      </c>
      <c r="G2595" s="49" t="s">
        <v>698</v>
      </c>
      <c r="H2595" s="49" t="s">
        <v>699</v>
      </c>
      <c r="I2595" s="49" t="s">
        <v>700</v>
      </c>
      <c r="J2595" s="49">
        <v>1</v>
      </c>
      <c r="K2595" s="49">
        <v>240</v>
      </c>
      <c r="L2595" s="49">
        <v>240</v>
      </c>
      <c r="M2595" s="49">
        <v>242</v>
      </c>
      <c r="N2595" s="49">
        <v>5603149000</v>
      </c>
      <c r="O2595" s="49">
        <v>600</v>
      </c>
      <c r="Q2595" s="49">
        <v>768</v>
      </c>
      <c r="R2595" s="49">
        <v>439.8</v>
      </c>
      <c r="S2595" s="49">
        <v>0.84440000000000004</v>
      </c>
      <c r="T2595" s="49">
        <v>327.36</v>
      </c>
      <c r="U2595" s="49" t="s">
        <v>1979</v>
      </c>
      <c r="V2595" s="49" t="s">
        <v>716</v>
      </c>
      <c r="X2595" s="49" t="s">
        <v>698</v>
      </c>
      <c r="Y2595" s="49" t="s">
        <v>699</v>
      </c>
    </row>
    <row r="2596" spans="1:25" ht="12" customHeight="1">
      <c r="A2596" s="7" t="s">
        <v>1977</v>
      </c>
      <c r="C2596" s="57" t="e">
        <f>_xlfn.XLOOKUP(F2596,truck_and_mark!B:B,truck_and_mark!A:A)</f>
        <v>#N/A</v>
      </c>
      <c r="F2596" s="32" t="s">
        <v>3062</v>
      </c>
      <c r="G2596" s="49" t="s">
        <v>698</v>
      </c>
      <c r="H2596" s="49" t="s">
        <v>699</v>
      </c>
      <c r="I2596" s="49" t="s">
        <v>700</v>
      </c>
      <c r="J2596" s="49">
        <v>1</v>
      </c>
      <c r="K2596" s="49">
        <v>240</v>
      </c>
      <c r="L2596" s="49">
        <v>240</v>
      </c>
      <c r="M2596" s="49">
        <v>242</v>
      </c>
      <c r="N2596" s="49">
        <v>5603149000</v>
      </c>
      <c r="O2596" s="49">
        <v>600</v>
      </c>
      <c r="Q2596" s="49">
        <v>768</v>
      </c>
      <c r="R2596" s="49">
        <v>439.8</v>
      </c>
      <c r="S2596" s="49">
        <v>0.84440000000000004</v>
      </c>
      <c r="T2596" s="49">
        <v>327.36</v>
      </c>
      <c r="U2596" s="49" t="s">
        <v>1979</v>
      </c>
      <c r="V2596" s="49" t="s">
        <v>716</v>
      </c>
      <c r="X2596" s="49" t="s">
        <v>698</v>
      </c>
      <c r="Y2596" s="49" t="s">
        <v>699</v>
      </c>
    </row>
    <row r="2597" spans="1:25" ht="12" customHeight="1">
      <c r="A2597" s="7" t="s">
        <v>1977</v>
      </c>
      <c r="C2597" s="57" t="e">
        <f>_xlfn.XLOOKUP(F2597,truck_and_mark!B:B,truck_and_mark!A:A)</f>
        <v>#N/A</v>
      </c>
      <c r="F2597" s="32" t="s">
        <v>3063</v>
      </c>
      <c r="G2597" s="49" t="s">
        <v>698</v>
      </c>
      <c r="H2597" s="49" t="s">
        <v>699</v>
      </c>
      <c r="I2597" s="49" t="s">
        <v>700</v>
      </c>
      <c r="J2597" s="49">
        <v>1</v>
      </c>
      <c r="K2597" s="49">
        <v>240</v>
      </c>
      <c r="L2597" s="49">
        <v>240</v>
      </c>
      <c r="M2597" s="49">
        <v>242</v>
      </c>
      <c r="N2597" s="49">
        <v>5603149000</v>
      </c>
      <c r="O2597" s="49">
        <v>600</v>
      </c>
      <c r="Q2597" s="49">
        <v>768</v>
      </c>
      <c r="R2597" s="49">
        <v>439.8</v>
      </c>
      <c r="S2597" s="49">
        <v>0.84440000000000004</v>
      </c>
      <c r="T2597" s="49">
        <v>327.36</v>
      </c>
      <c r="U2597" s="49" t="s">
        <v>1979</v>
      </c>
      <c r="V2597" s="49" t="s">
        <v>716</v>
      </c>
      <c r="X2597" s="49" t="s">
        <v>698</v>
      </c>
      <c r="Y2597" s="49" t="s">
        <v>699</v>
      </c>
    </row>
    <row r="2598" spans="1:25" ht="12" customHeight="1">
      <c r="A2598" s="7" t="s">
        <v>1977</v>
      </c>
      <c r="C2598" s="57" t="e">
        <f>_xlfn.XLOOKUP(F2598,truck_and_mark!B:B,truck_and_mark!A:A)</f>
        <v>#N/A</v>
      </c>
      <c r="F2598" s="32" t="s">
        <v>3064</v>
      </c>
      <c r="G2598" s="49" t="s">
        <v>698</v>
      </c>
      <c r="H2598" s="49" t="s">
        <v>699</v>
      </c>
      <c r="I2598" s="49" t="s">
        <v>700</v>
      </c>
      <c r="J2598" s="49">
        <v>1</v>
      </c>
      <c r="K2598" s="49">
        <v>240</v>
      </c>
      <c r="L2598" s="49">
        <v>240</v>
      </c>
      <c r="M2598" s="49">
        <v>242</v>
      </c>
      <c r="N2598" s="49">
        <v>5603149000</v>
      </c>
      <c r="O2598" s="49">
        <v>600</v>
      </c>
      <c r="Q2598" s="49">
        <v>768</v>
      </c>
      <c r="R2598" s="49">
        <v>439.8</v>
      </c>
      <c r="S2598" s="49">
        <v>0.84440000000000004</v>
      </c>
      <c r="T2598" s="49">
        <v>327.36</v>
      </c>
      <c r="U2598" s="49" t="s">
        <v>1979</v>
      </c>
      <c r="V2598" s="49" t="s">
        <v>716</v>
      </c>
      <c r="X2598" s="49" t="s">
        <v>698</v>
      </c>
      <c r="Y2598" s="49" t="s">
        <v>699</v>
      </c>
    </row>
    <row r="2599" spans="1:25" ht="12" customHeight="1">
      <c r="A2599" s="7" t="s">
        <v>1977</v>
      </c>
      <c r="C2599" s="57" t="e">
        <f>_xlfn.XLOOKUP(F2599,truck_and_mark!B:B,truck_and_mark!A:A)</f>
        <v>#N/A</v>
      </c>
      <c r="F2599" s="32" t="s">
        <v>3065</v>
      </c>
      <c r="G2599" s="49" t="s">
        <v>698</v>
      </c>
      <c r="H2599" s="49" t="s">
        <v>699</v>
      </c>
      <c r="I2599" s="49" t="s">
        <v>700</v>
      </c>
      <c r="J2599" s="49">
        <v>1</v>
      </c>
      <c r="K2599" s="49">
        <v>240</v>
      </c>
      <c r="L2599" s="49">
        <v>240</v>
      </c>
      <c r="M2599" s="49">
        <v>242</v>
      </c>
      <c r="N2599" s="49">
        <v>5603149000</v>
      </c>
      <c r="O2599" s="49">
        <v>600</v>
      </c>
      <c r="Q2599" s="49">
        <v>768</v>
      </c>
      <c r="R2599" s="49">
        <v>439.8</v>
      </c>
      <c r="S2599" s="49">
        <v>0.84440000000000004</v>
      </c>
      <c r="T2599" s="49">
        <v>327.36</v>
      </c>
      <c r="U2599" s="49" t="s">
        <v>1979</v>
      </c>
      <c r="V2599" s="49" t="s">
        <v>716</v>
      </c>
      <c r="X2599" s="49" t="s">
        <v>698</v>
      </c>
      <c r="Y2599" s="49" t="s">
        <v>699</v>
      </c>
    </row>
    <row r="2600" spans="1:25" ht="12" customHeight="1">
      <c r="A2600" s="7" t="s">
        <v>1977</v>
      </c>
      <c r="C2600" s="57" t="e">
        <f>_xlfn.XLOOKUP(F2600,truck_and_mark!B:B,truck_and_mark!A:A)</f>
        <v>#N/A</v>
      </c>
      <c r="F2600" s="32" t="s">
        <v>3066</v>
      </c>
      <c r="G2600" s="49" t="s">
        <v>698</v>
      </c>
      <c r="H2600" s="49" t="s">
        <v>699</v>
      </c>
      <c r="I2600" s="49" t="s">
        <v>700</v>
      </c>
      <c r="J2600" s="49">
        <v>1</v>
      </c>
      <c r="K2600" s="49">
        <v>240</v>
      </c>
      <c r="L2600" s="49">
        <v>240</v>
      </c>
      <c r="M2600" s="49">
        <v>242</v>
      </c>
      <c r="N2600" s="49">
        <v>5603149000</v>
      </c>
      <c r="O2600" s="49">
        <v>600</v>
      </c>
      <c r="Q2600" s="49">
        <v>768</v>
      </c>
      <c r="R2600" s="49">
        <v>439.8</v>
      </c>
      <c r="S2600" s="49">
        <v>0.84440000000000004</v>
      </c>
      <c r="T2600" s="49">
        <v>327.36</v>
      </c>
      <c r="U2600" s="49" t="s">
        <v>1979</v>
      </c>
      <c r="V2600" s="49" t="s">
        <v>716</v>
      </c>
      <c r="X2600" s="49" t="s">
        <v>698</v>
      </c>
      <c r="Y2600" s="49" t="s">
        <v>699</v>
      </c>
    </row>
    <row r="2601" spans="1:25" ht="12" customHeight="1">
      <c r="A2601" s="7" t="s">
        <v>1977</v>
      </c>
      <c r="C2601" s="57" t="e">
        <f>_xlfn.XLOOKUP(F2601,truck_and_mark!B:B,truck_and_mark!A:A)</f>
        <v>#N/A</v>
      </c>
      <c r="F2601" s="32" t="s">
        <v>3067</v>
      </c>
      <c r="G2601" s="49" t="s">
        <v>698</v>
      </c>
      <c r="H2601" s="49" t="s">
        <v>699</v>
      </c>
      <c r="I2601" s="49" t="s">
        <v>700</v>
      </c>
      <c r="J2601" s="49">
        <v>1</v>
      </c>
      <c r="K2601" s="49">
        <v>240</v>
      </c>
      <c r="L2601" s="49">
        <v>240</v>
      </c>
      <c r="M2601" s="49">
        <v>242</v>
      </c>
      <c r="N2601" s="49">
        <v>5603149000</v>
      </c>
      <c r="O2601" s="49">
        <v>600</v>
      </c>
      <c r="Q2601" s="49">
        <v>768</v>
      </c>
      <c r="R2601" s="49">
        <v>439.8</v>
      </c>
      <c r="S2601" s="49">
        <v>0.84440000000000004</v>
      </c>
      <c r="T2601" s="49">
        <v>327.36</v>
      </c>
      <c r="U2601" s="49" t="s">
        <v>1979</v>
      </c>
      <c r="V2601" s="49" t="s">
        <v>716</v>
      </c>
      <c r="X2601" s="49" t="s">
        <v>698</v>
      </c>
      <c r="Y2601" s="49" t="s">
        <v>699</v>
      </c>
    </row>
    <row r="2602" spans="1:25" ht="12" customHeight="1">
      <c r="A2602" s="7" t="s">
        <v>1977</v>
      </c>
      <c r="C2602" s="57" t="e">
        <f>_xlfn.XLOOKUP(F2602,truck_and_mark!B:B,truck_and_mark!A:A)</f>
        <v>#N/A</v>
      </c>
      <c r="F2602" s="32" t="s">
        <v>3068</v>
      </c>
      <c r="G2602" s="49" t="s">
        <v>698</v>
      </c>
      <c r="H2602" s="49" t="s">
        <v>699</v>
      </c>
      <c r="I2602" s="49" t="s">
        <v>700</v>
      </c>
      <c r="J2602" s="49">
        <v>1</v>
      </c>
      <c r="K2602" s="49">
        <v>240</v>
      </c>
      <c r="L2602" s="49">
        <v>240</v>
      </c>
      <c r="M2602" s="49">
        <v>242</v>
      </c>
      <c r="N2602" s="49">
        <v>5603149000</v>
      </c>
      <c r="O2602" s="49">
        <v>600</v>
      </c>
      <c r="Q2602" s="49">
        <v>768</v>
      </c>
      <c r="R2602" s="49">
        <v>439.8</v>
      </c>
      <c r="S2602" s="49">
        <v>0.84440000000000004</v>
      </c>
      <c r="T2602" s="49">
        <v>327.36</v>
      </c>
      <c r="U2602" s="49" t="s">
        <v>1979</v>
      </c>
      <c r="V2602" s="49" t="s">
        <v>716</v>
      </c>
      <c r="X2602" s="49" t="s">
        <v>698</v>
      </c>
      <c r="Y2602" s="49" t="s">
        <v>699</v>
      </c>
    </row>
    <row r="2603" spans="1:25" ht="12" customHeight="1">
      <c r="A2603" s="7" t="s">
        <v>1977</v>
      </c>
      <c r="C2603" s="57" t="e">
        <f>_xlfn.XLOOKUP(F2603,truck_and_mark!B:B,truck_and_mark!A:A)</f>
        <v>#N/A</v>
      </c>
      <c r="F2603" s="32" t="s">
        <v>3069</v>
      </c>
      <c r="G2603" s="49" t="s">
        <v>698</v>
      </c>
      <c r="H2603" s="49" t="s">
        <v>699</v>
      </c>
      <c r="I2603" s="49" t="s">
        <v>700</v>
      </c>
      <c r="J2603" s="49">
        <v>1</v>
      </c>
      <c r="K2603" s="49">
        <v>240</v>
      </c>
      <c r="L2603" s="49">
        <v>240</v>
      </c>
      <c r="M2603" s="49">
        <v>242</v>
      </c>
      <c r="N2603" s="49">
        <v>5603149000</v>
      </c>
      <c r="O2603" s="49">
        <v>600</v>
      </c>
      <c r="Q2603" s="49">
        <v>768</v>
      </c>
      <c r="R2603" s="49">
        <v>439.8</v>
      </c>
      <c r="S2603" s="49">
        <v>0.84440000000000004</v>
      </c>
      <c r="T2603" s="49">
        <v>327.36</v>
      </c>
      <c r="U2603" s="49" t="s">
        <v>1979</v>
      </c>
      <c r="V2603" s="49" t="s">
        <v>716</v>
      </c>
      <c r="X2603" s="49" t="s">
        <v>698</v>
      </c>
      <c r="Y2603" s="49" t="s">
        <v>699</v>
      </c>
    </row>
    <row r="2604" spans="1:25" ht="12" customHeight="1">
      <c r="A2604" s="7" t="s">
        <v>1977</v>
      </c>
      <c r="C2604" s="57" t="e">
        <f>_xlfn.XLOOKUP(F2604,truck_and_mark!B:B,truck_and_mark!A:A)</f>
        <v>#N/A</v>
      </c>
      <c r="F2604" s="32" t="s">
        <v>3070</v>
      </c>
      <c r="G2604" s="49" t="s">
        <v>698</v>
      </c>
      <c r="H2604" s="49" t="s">
        <v>699</v>
      </c>
      <c r="I2604" s="49" t="s">
        <v>700</v>
      </c>
      <c r="J2604" s="49">
        <v>1</v>
      </c>
      <c r="K2604" s="49">
        <v>240</v>
      </c>
      <c r="L2604" s="49">
        <v>240</v>
      </c>
      <c r="M2604" s="49">
        <v>242</v>
      </c>
      <c r="N2604" s="49">
        <v>5603149000</v>
      </c>
      <c r="O2604" s="49">
        <v>600</v>
      </c>
      <c r="Q2604" s="49">
        <v>768</v>
      </c>
      <c r="R2604" s="49">
        <v>439.8</v>
      </c>
      <c r="S2604" s="49">
        <v>0.84440000000000004</v>
      </c>
      <c r="T2604" s="49">
        <v>327.36</v>
      </c>
      <c r="U2604" s="49" t="s">
        <v>1979</v>
      </c>
      <c r="V2604" s="49" t="s">
        <v>716</v>
      </c>
      <c r="X2604" s="49" t="s">
        <v>698</v>
      </c>
      <c r="Y2604" s="49" t="s">
        <v>699</v>
      </c>
    </row>
    <row r="2605" spans="1:25" ht="12" customHeight="1">
      <c r="A2605" s="7" t="s">
        <v>1977</v>
      </c>
      <c r="C2605" s="57" t="e">
        <f>_xlfn.XLOOKUP(F2605,truck_and_mark!B:B,truck_and_mark!A:A)</f>
        <v>#N/A</v>
      </c>
      <c r="F2605" s="32" t="s">
        <v>3071</v>
      </c>
      <c r="G2605" s="49" t="s">
        <v>698</v>
      </c>
      <c r="H2605" s="49" t="s">
        <v>699</v>
      </c>
      <c r="I2605" s="49" t="s">
        <v>700</v>
      </c>
      <c r="J2605" s="49">
        <v>1</v>
      </c>
      <c r="K2605" s="49">
        <v>240</v>
      </c>
      <c r="L2605" s="49">
        <v>240</v>
      </c>
      <c r="M2605" s="49">
        <v>242</v>
      </c>
      <c r="N2605" s="49">
        <v>5603149000</v>
      </c>
      <c r="O2605" s="49">
        <v>600</v>
      </c>
      <c r="Q2605" s="49">
        <v>768</v>
      </c>
      <c r="R2605" s="49">
        <v>439.8</v>
      </c>
      <c r="S2605" s="49">
        <v>0.84440000000000004</v>
      </c>
      <c r="T2605" s="49">
        <v>327.36</v>
      </c>
      <c r="U2605" s="49" t="s">
        <v>1979</v>
      </c>
      <c r="V2605" s="49" t="s">
        <v>716</v>
      </c>
      <c r="X2605" s="49" t="s">
        <v>698</v>
      </c>
      <c r="Y2605" s="49" t="s">
        <v>699</v>
      </c>
    </row>
    <row r="2606" spans="1:25" ht="12" customHeight="1">
      <c r="A2606" s="7" t="s">
        <v>1977</v>
      </c>
      <c r="C2606" s="57" t="e">
        <f>_xlfn.XLOOKUP(F2606,truck_and_mark!B:B,truck_and_mark!A:A)</f>
        <v>#N/A</v>
      </c>
      <c r="F2606" s="32" t="s">
        <v>3072</v>
      </c>
      <c r="G2606" s="49" t="s">
        <v>698</v>
      </c>
      <c r="H2606" s="49" t="s">
        <v>699</v>
      </c>
      <c r="I2606" s="49" t="s">
        <v>700</v>
      </c>
      <c r="J2606" s="49">
        <v>1</v>
      </c>
      <c r="K2606" s="49">
        <v>240</v>
      </c>
      <c r="L2606" s="49">
        <v>240</v>
      </c>
      <c r="M2606" s="49">
        <v>242</v>
      </c>
      <c r="N2606" s="49">
        <v>5603149000</v>
      </c>
      <c r="O2606" s="49">
        <v>600</v>
      </c>
      <c r="Q2606" s="49">
        <v>768</v>
      </c>
      <c r="R2606" s="49">
        <v>439.8</v>
      </c>
      <c r="S2606" s="49">
        <v>0.84440000000000004</v>
      </c>
      <c r="T2606" s="49">
        <v>327.36</v>
      </c>
      <c r="U2606" s="49" t="s">
        <v>1979</v>
      </c>
      <c r="V2606" s="49" t="s">
        <v>716</v>
      </c>
      <c r="X2606" s="49" t="s">
        <v>698</v>
      </c>
      <c r="Y2606" s="49" t="s">
        <v>699</v>
      </c>
    </row>
    <row r="2607" spans="1:25" ht="12" customHeight="1">
      <c r="A2607" s="7" t="s">
        <v>1977</v>
      </c>
      <c r="C2607" s="57" t="e">
        <f>_xlfn.XLOOKUP(F2607,truck_and_mark!B:B,truck_and_mark!A:A)</f>
        <v>#N/A</v>
      </c>
      <c r="F2607" s="32" t="s">
        <v>3073</v>
      </c>
      <c r="G2607" s="49" t="s">
        <v>698</v>
      </c>
      <c r="H2607" s="49" t="s">
        <v>699</v>
      </c>
      <c r="I2607" s="49" t="s">
        <v>700</v>
      </c>
      <c r="J2607" s="49">
        <v>1</v>
      </c>
      <c r="K2607" s="49">
        <v>240</v>
      </c>
      <c r="L2607" s="49">
        <v>240</v>
      </c>
      <c r="M2607" s="49">
        <v>242</v>
      </c>
      <c r="N2607" s="49">
        <v>5603149000</v>
      </c>
      <c r="O2607" s="49">
        <v>600</v>
      </c>
      <c r="Q2607" s="49">
        <v>768</v>
      </c>
      <c r="R2607" s="49">
        <v>439.8</v>
      </c>
      <c r="S2607" s="49">
        <v>0.84440000000000004</v>
      </c>
      <c r="T2607" s="49">
        <v>327.36</v>
      </c>
      <c r="U2607" s="49" t="s">
        <v>1979</v>
      </c>
      <c r="V2607" s="49" t="s">
        <v>716</v>
      </c>
      <c r="X2607" s="49" t="s">
        <v>698</v>
      </c>
      <c r="Y2607" s="49" t="s">
        <v>699</v>
      </c>
    </row>
    <row r="2608" spans="1:25" ht="12" customHeight="1">
      <c r="A2608" s="7" t="s">
        <v>1977</v>
      </c>
      <c r="C2608" s="57" t="e">
        <f>_xlfn.XLOOKUP(F2608,truck_and_mark!B:B,truck_and_mark!A:A)</f>
        <v>#N/A</v>
      </c>
      <c r="F2608" s="32" t="s">
        <v>3074</v>
      </c>
      <c r="G2608" s="49" t="s">
        <v>698</v>
      </c>
      <c r="H2608" s="49" t="s">
        <v>699</v>
      </c>
      <c r="I2608" s="49" t="s">
        <v>700</v>
      </c>
      <c r="J2608" s="49">
        <v>1</v>
      </c>
      <c r="K2608" s="49">
        <v>240</v>
      </c>
      <c r="L2608" s="49">
        <v>240</v>
      </c>
      <c r="M2608" s="49">
        <v>242</v>
      </c>
      <c r="N2608" s="49">
        <v>5603149000</v>
      </c>
      <c r="O2608" s="49">
        <v>600</v>
      </c>
      <c r="Q2608" s="49">
        <v>768</v>
      </c>
      <c r="R2608" s="49">
        <v>439.8</v>
      </c>
      <c r="S2608" s="49">
        <v>0.84440000000000004</v>
      </c>
      <c r="T2608" s="49">
        <v>327.36</v>
      </c>
      <c r="U2608" s="49" t="s">
        <v>1979</v>
      </c>
      <c r="V2608" s="49" t="s">
        <v>716</v>
      </c>
      <c r="X2608" s="49" t="s">
        <v>698</v>
      </c>
      <c r="Y2608" s="49" t="s">
        <v>699</v>
      </c>
    </row>
    <row r="2609" spans="1:25" ht="12" customHeight="1">
      <c r="A2609" s="7" t="s">
        <v>1977</v>
      </c>
      <c r="C2609" s="57" t="e">
        <f>_xlfn.XLOOKUP(F2609,truck_and_mark!B:B,truck_and_mark!A:A)</f>
        <v>#N/A</v>
      </c>
      <c r="F2609" s="32" t="s">
        <v>3075</v>
      </c>
      <c r="G2609" s="49" t="s">
        <v>698</v>
      </c>
      <c r="H2609" s="49" t="s">
        <v>699</v>
      </c>
      <c r="I2609" s="49" t="s">
        <v>700</v>
      </c>
      <c r="J2609" s="49">
        <v>1</v>
      </c>
      <c r="K2609" s="49">
        <v>240</v>
      </c>
      <c r="L2609" s="49">
        <v>240</v>
      </c>
      <c r="M2609" s="49">
        <v>242</v>
      </c>
      <c r="N2609" s="49">
        <v>5603149000</v>
      </c>
      <c r="O2609" s="49">
        <v>600</v>
      </c>
      <c r="Q2609" s="49">
        <v>768</v>
      </c>
      <c r="R2609" s="49">
        <v>439.8</v>
      </c>
      <c r="S2609" s="49">
        <v>0.84440000000000004</v>
      </c>
      <c r="T2609" s="49">
        <v>327.36</v>
      </c>
      <c r="U2609" s="49" t="s">
        <v>1979</v>
      </c>
      <c r="V2609" s="49" t="s">
        <v>716</v>
      </c>
      <c r="X2609" s="49" t="s">
        <v>698</v>
      </c>
      <c r="Y2609" s="49" t="s">
        <v>699</v>
      </c>
    </row>
    <row r="2610" spans="1:25" ht="12" customHeight="1">
      <c r="A2610" s="7" t="s">
        <v>1977</v>
      </c>
      <c r="C2610" s="57" t="e">
        <f>_xlfn.XLOOKUP(F2610,truck_and_mark!B:B,truck_and_mark!A:A)</f>
        <v>#N/A</v>
      </c>
      <c r="F2610" s="32" t="s">
        <v>3076</v>
      </c>
      <c r="G2610" s="49" t="s">
        <v>698</v>
      </c>
      <c r="H2610" s="49" t="s">
        <v>699</v>
      </c>
      <c r="I2610" s="49" t="s">
        <v>700</v>
      </c>
      <c r="J2610" s="49">
        <v>1</v>
      </c>
      <c r="K2610" s="49">
        <v>240</v>
      </c>
      <c r="L2610" s="49">
        <v>240</v>
      </c>
      <c r="M2610" s="49">
        <v>242</v>
      </c>
      <c r="N2610" s="49">
        <v>5603149000</v>
      </c>
      <c r="O2610" s="49">
        <v>600</v>
      </c>
      <c r="Q2610" s="49">
        <v>768</v>
      </c>
      <c r="R2610" s="49">
        <v>439.8</v>
      </c>
      <c r="S2610" s="49">
        <v>0.84440000000000004</v>
      </c>
      <c r="T2610" s="49">
        <v>327.36</v>
      </c>
      <c r="U2610" s="49" t="s">
        <v>1979</v>
      </c>
      <c r="V2610" s="49" t="s">
        <v>716</v>
      </c>
      <c r="X2610" s="49" t="s">
        <v>698</v>
      </c>
      <c r="Y2610" s="49" t="s">
        <v>699</v>
      </c>
    </row>
    <row r="2611" spans="1:25" ht="12" customHeight="1">
      <c r="A2611" s="7" t="s">
        <v>1977</v>
      </c>
      <c r="C2611" s="57" t="e">
        <f>_xlfn.XLOOKUP(F2611,truck_and_mark!B:B,truck_and_mark!A:A)</f>
        <v>#N/A</v>
      </c>
      <c r="F2611" s="32" t="s">
        <v>3077</v>
      </c>
      <c r="G2611" s="49" t="s">
        <v>698</v>
      </c>
      <c r="H2611" s="49" t="s">
        <v>699</v>
      </c>
      <c r="I2611" s="49" t="s">
        <v>700</v>
      </c>
      <c r="J2611" s="49">
        <v>1</v>
      </c>
      <c r="K2611" s="49">
        <v>240</v>
      </c>
      <c r="L2611" s="49">
        <v>240</v>
      </c>
      <c r="M2611" s="49">
        <v>242</v>
      </c>
      <c r="N2611" s="49">
        <v>5603149000</v>
      </c>
      <c r="O2611" s="49">
        <v>600</v>
      </c>
      <c r="Q2611" s="49">
        <v>768</v>
      </c>
      <c r="R2611" s="49">
        <v>439.8</v>
      </c>
      <c r="S2611" s="49">
        <v>0.84440000000000004</v>
      </c>
      <c r="T2611" s="49">
        <v>327.36</v>
      </c>
      <c r="U2611" s="49" t="s">
        <v>1979</v>
      </c>
      <c r="V2611" s="49" t="s">
        <v>716</v>
      </c>
      <c r="X2611" s="49" t="s">
        <v>698</v>
      </c>
      <c r="Y2611" s="49" t="s">
        <v>699</v>
      </c>
    </row>
    <row r="2612" spans="1:25" ht="12" customHeight="1">
      <c r="A2612" s="7" t="s">
        <v>1977</v>
      </c>
      <c r="C2612" s="57" t="e">
        <f>_xlfn.XLOOKUP(F2612,truck_and_mark!B:B,truck_and_mark!A:A)</f>
        <v>#N/A</v>
      </c>
      <c r="F2612" s="32" t="s">
        <v>3078</v>
      </c>
      <c r="G2612" s="49" t="s">
        <v>698</v>
      </c>
      <c r="H2612" s="49" t="s">
        <v>699</v>
      </c>
      <c r="I2612" s="49" t="s">
        <v>700</v>
      </c>
      <c r="J2612" s="49">
        <v>1</v>
      </c>
      <c r="K2612" s="49">
        <v>240</v>
      </c>
      <c r="L2612" s="49">
        <v>240</v>
      </c>
      <c r="M2612" s="49">
        <v>242</v>
      </c>
      <c r="N2612" s="49">
        <v>5603149000</v>
      </c>
      <c r="O2612" s="49">
        <v>600</v>
      </c>
      <c r="Q2612" s="49">
        <v>768</v>
      </c>
      <c r="R2612" s="49">
        <v>439.8</v>
      </c>
      <c r="S2612" s="49">
        <v>0.84440000000000004</v>
      </c>
      <c r="T2612" s="49">
        <v>327.36</v>
      </c>
      <c r="U2612" s="49" t="s">
        <v>1979</v>
      </c>
      <c r="V2612" s="49" t="s">
        <v>716</v>
      </c>
      <c r="X2612" s="49" t="s">
        <v>698</v>
      </c>
      <c r="Y2612" s="49" t="s">
        <v>699</v>
      </c>
    </row>
    <row r="2613" spans="1:25" ht="12" customHeight="1">
      <c r="A2613" s="7" t="s">
        <v>1977</v>
      </c>
      <c r="C2613" s="57" t="e">
        <f>_xlfn.XLOOKUP(F2613,truck_and_mark!B:B,truck_and_mark!A:A)</f>
        <v>#N/A</v>
      </c>
      <c r="F2613" s="32" t="s">
        <v>3079</v>
      </c>
      <c r="G2613" s="49" t="s">
        <v>698</v>
      </c>
      <c r="H2613" s="49" t="s">
        <v>699</v>
      </c>
      <c r="I2613" s="49" t="s">
        <v>700</v>
      </c>
      <c r="J2613" s="49">
        <v>1</v>
      </c>
      <c r="K2613" s="49">
        <v>240</v>
      </c>
      <c r="L2613" s="49">
        <v>240</v>
      </c>
      <c r="M2613" s="49">
        <v>242</v>
      </c>
      <c r="N2613" s="49">
        <v>5603149000</v>
      </c>
      <c r="O2613" s="49">
        <v>600</v>
      </c>
      <c r="Q2613" s="49">
        <v>768</v>
      </c>
      <c r="R2613" s="49">
        <v>439.8</v>
      </c>
      <c r="S2613" s="49">
        <v>0.84440000000000004</v>
      </c>
      <c r="T2613" s="49">
        <v>327.36</v>
      </c>
      <c r="U2613" s="49" t="s">
        <v>1979</v>
      </c>
      <c r="V2613" s="49" t="s">
        <v>716</v>
      </c>
      <c r="X2613" s="49" t="s">
        <v>698</v>
      </c>
      <c r="Y2613" s="49" t="s">
        <v>699</v>
      </c>
    </row>
    <row r="2614" spans="1:25" ht="12" customHeight="1">
      <c r="A2614" s="7" t="s">
        <v>1977</v>
      </c>
      <c r="C2614" s="57" t="e">
        <f>_xlfn.XLOOKUP(F2614,truck_and_mark!B:B,truck_and_mark!A:A)</f>
        <v>#N/A</v>
      </c>
      <c r="F2614" s="32" t="s">
        <v>3080</v>
      </c>
      <c r="G2614" s="49" t="s">
        <v>698</v>
      </c>
      <c r="H2614" s="49" t="s">
        <v>699</v>
      </c>
      <c r="I2614" s="49" t="s">
        <v>700</v>
      </c>
      <c r="J2614" s="49">
        <v>1</v>
      </c>
      <c r="K2614" s="49">
        <v>240</v>
      </c>
      <c r="L2614" s="49">
        <v>240</v>
      </c>
      <c r="M2614" s="49">
        <v>242</v>
      </c>
      <c r="N2614" s="49">
        <v>5603149000</v>
      </c>
      <c r="O2614" s="49">
        <v>600</v>
      </c>
      <c r="Q2614" s="49">
        <v>768</v>
      </c>
      <c r="R2614" s="49">
        <v>439.8</v>
      </c>
      <c r="S2614" s="49">
        <v>0.84440000000000004</v>
      </c>
      <c r="T2614" s="49">
        <v>327.36</v>
      </c>
      <c r="U2614" s="49" t="s">
        <v>1979</v>
      </c>
      <c r="V2614" s="49" t="s">
        <v>716</v>
      </c>
      <c r="X2614" s="49" t="s">
        <v>698</v>
      </c>
      <c r="Y2614" s="49" t="s">
        <v>699</v>
      </c>
    </row>
    <row r="2615" spans="1:25" ht="12" customHeight="1">
      <c r="A2615" s="7" t="s">
        <v>1977</v>
      </c>
      <c r="C2615" s="57" t="e">
        <f>_xlfn.XLOOKUP(F2615,truck_and_mark!B:B,truck_and_mark!A:A)</f>
        <v>#N/A</v>
      </c>
      <c r="F2615" s="32" t="s">
        <v>3081</v>
      </c>
      <c r="G2615" s="49" t="s">
        <v>698</v>
      </c>
      <c r="H2615" s="49" t="s">
        <v>699</v>
      </c>
      <c r="I2615" s="49" t="s">
        <v>700</v>
      </c>
      <c r="J2615" s="49">
        <v>1</v>
      </c>
      <c r="K2615" s="49">
        <v>240</v>
      </c>
      <c r="L2615" s="49">
        <v>240</v>
      </c>
      <c r="M2615" s="49">
        <v>242</v>
      </c>
      <c r="N2615" s="49">
        <v>5603149000</v>
      </c>
      <c r="O2615" s="49">
        <v>600</v>
      </c>
      <c r="Q2615" s="49">
        <v>768</v>
      </c>
      <c r="R2615" s="49">
        <v>439.8</v>
      </c>
      <c r="S2615" s="49">
        <v>0.84440000000000004</v>
      </c>
      <c r="T2615" s="49">
        <v>327.36</v>
      </c>
      <c r="U2615" s="49" t="s">
        <v>1979</v>
      </c>
      <c r="V2615" s="49" t="s">
        <v>716</v>
      </c>
      <c r="X2615" s="49" t="s">
        <v>698</v>
      </c>
      <c r="Y2615" s="49" t="s">
        <v>699</v>
      </c>
    </row>
    <row r="2616" spans="1:25" ht="12" customHeight="1">
      <c r="A2616" s="7" t="s">
        <v>1977</v>
      </c>
      <c r="C2616" s="57" t="e">
        <f>_xlfn.XLOOKUP(F2616,truck_and_mark!B:B,truck_and_mark!A:A)</f>
        <v>#N/A</v>
      </c>
      <c r="F2616" s="32" t="s">
        <v>3082</v>
      </c>
      <c r="G2616" s="49" t="s">
        <v>698</v>
      </c>
      <c r="H2616" s="49" t="s">
        <v>699</v>
      </c>
      <c r="I2616" s="49" t="s">
        <v>700</v>
      </c>
      <c r="J2616" s="49">
        <v>1</v>
      </c>
      <c r="K2616" s="49">
        <v>240</v>
      </c>
      <c r="L2616" s="49">
        <v>240</v>
      </c>
      <c r="M2616" s="49">
        <v>242</v>
      </c>
      <c r="N2616" s="49">
        <v>5603149000</v>
      </c>
      <c r="O2616" s="49">
        <v>600</v>
      </c>
      <c r="Q2616" s="49">
        <v>768</v>
      </c>
      <c r="R2616" s="49">
        <v>439.8</v>
      </c>
      <c r="S2616" s="49">
        <v>0.84440000000000004</v>
      </c>
      <c r="T2616" s="49">
        <v>327.36</v>
      </c>
      <c r="U2616" s="49" t="s">
        <v>1979</v>
      </c>
      <c r="V2616" s="49" t="s">
        <v>716</v>
      </c>
      <c r="X2616" s="49" t="s">
        <v>698</v>
      </c>
      <c r="Y2616" s="49" t="s">
        <v>699</v>
      </c>
    </row>
    <row r="2617" spans="1:25" ht="12" customHeight="1">
      <c r="A2617" s="7" t="s">
        <v>1977</v>
      </c>
      <c r="C2617" s="57" t="e">
        <f>_xlfn.XLOOKUP(F2617,truck_and_mark!B:B,truck_and_mark!A:A)</f>
        <v>#N/A</v>
      </c>
      <c r="F2617" s="32" t="s">
        <v>3083</v>
      </c>
      <c r="G2617" s="49" t="s">
        <v>698</v>
      </c>
      <c r="H2617" s="49" t="s">
        <v>699</v>
      </c>
      <c r="I2617" s="49" t="s">
        <v>700</v>
      </c>
      <c r="J2617" s="49">
        <v>1</v>
      </c>
      <c r="K2617" s="49">
        <v>240</v>
      </c>
      <c r="L2617" s="49">
        <v>240</v>
      </c>
      <c r="M2617" s="49">
        <v>242</v>
      </c>
      <c r="N2617" s="49">
        <v>5603149000</v>
      </c>
      <c r="O2617" s="49">
        <v>600</v>
      </c>
      <c r="Q2617" s="49">
        <v>768</v>
      </c>
      <c r="R2617" s="49">
        <v>439.8</v>
      </c>
      <c r="S2617" s="49">
        <v>0.84440000000000004</v>
      </c>
      <c r="T2617" s="49">
        <v>327.36</v>
      </c>
      <c r="U2617" s="49" t="s">
        <v>1979</v>
      </c>
      <c r="V2617" s="49" t="s">
        <v>716</v>
      </c>
      <c r="X2617" s="49" t="s">
        <v>698</v>
      </c>
      <c r="Y2617" s="49" t="s">
        <v>699</v>
      </c>
    </row>
    <row r="2618" spans="1:25" ht="12" customHeight="1">
      <c r="A2618" s="7" t="s">
        <v>1977</v>
      </c>
      <c r="C2618" s="57" t="e">
        <f>_xlfn.XLOOKUP(F2618,truck_and_mark!B:B,truck_and_mark!A:A)</f>
        <v>#N/A</v>
      </c>
      <c r="F2618" s="32" t="s">
        <v>3084</v>
      </c>
      <c r="G2618" s="49" t="s">
        <v>698</v>
      </c>
      <c r="H2618" s="49" t="s">
        <v>699</v>
      </c>
      <c r="I2618" s="49" t="s">
        <v>700</v>
      </c>
      <c r="J2618" s="49">
        <v>1</v>
      </c>
      <c r="K2618" s="49">
        <v>240</v>
      </c>
      <c r="L2618" s="49">
        <v>240</v>
      </c>
      <c r="M2618" s="49">
        <v>242</v>
      </c>
      <c r="N2618" s="49">
        <v>5603149000</v>
      </c>
      <c r="O2618" s="49">
        <v>600</v>
      </c>
      <c r="Q2618" s="49">
        <v>768</v>
      </c>
      <c r="R2618" s="49">
        <v>439.8</v>
      </c>
      <c r="S2618" s="49">
        <v>0.84440000000000004</v>
      </c>
      <c r="T2618" s="49">
        <v>327.36</v>
      </c>
      <c r="U2618" s="49" t="s">
        <v>1979</v>
      </c>
      <c r="V2618" s="49" t="s">
        <v>716</v>
      </c>
      <c r="X2618" s="49" t="s">
        <v>698</v>
      </c>
      <c r="Y2618" s="49" t="s">
        <v>699</v>
      </c>
    </row>
    <row r="2619" spans="1:25" ht="12" customHeight="1">
      <c r="A2619" s="7" t="s">
        <v>1977</v>
      </c>
      <c r="C2619" s="57" t="e">
        <f>_xlfn.XLOOKUP(F2619,truck_and_mark!B:B,truck_and_mark!A:A)</f>
        <v>#N/A</v>
      </c>
      <c r="F2619" s="32" t="s">
        <v>3085</v>
      </c>
      <c r="G2619" s="49" t="s">
        <v>698</v>
      </c>
      <c r="H2619" s="49" t="s">
        <v>699</v>
      </c>
      <c r="I2619" s="49" t="s">
        <v>700</v>
      </c>
      <c r="J2619" s="49">
        <v>1</v>
      </c>
      <c r="K2619" s="49">
        <v>240</v>
      </c>
      <c r="L2619" s="49">
        <v>240</v>
      </c>
      <c r="M2619" s="49">
        <v>242</v>
      </c>
      <c r="N2619" s="49">
        <v>5603149000</v>
      </c>
      <c r="O2619" s="49">
        <v>600</v>
      </c>
      <c r="Q2619" s="49">
        <v>768</v>
      </c>
      <c r="R2619" s="49">
        <v>439.8</v>
      </c>
      <c r="S2619" s="49">
        <v>0.84440000000000004</v>
      </c>
      <c r="T2619" s="49">
        <v>327.36</v>
      </c>
      <c r="U2619" s="49" t="s">
        <v>1979</v>
      </c>
      <c r="V2619" s="49" t="s">
        <v>716</v>
      </c>
      <c r="X2619" s="49" t="s">
        <v>698</v>
      </c>
      <c r="Y2619" s="49" t="s">
        <v>699</v>
      </c>
    </row>
    <row r="2620" spans="1:25" ht="12" customHeight="1">
      <c r="A2620" s="7" t="s">
        <v>1977</v>
      </c>
      <c r="C2620" s="57" t="e">
        <f>_xlfn.XLOOKUP(F2620,truck_and_mark!B:B,truck_and_mark!A:A)</f>
        <v>#N/A</v>
      </c>
      <c r="F2620" s="32" t="s">
        <v>3086</v>
      </c>
      <c r="G2620" s="49" t="s">
        <v>698</v>
      </c>
      <c r="H2620" s="49" t="s">
        <v>699</v>
      </c>
      <c r="I2620" s="49" t="s">
        <v>700</v>
      </c>
      <c r="J2620" s="49">
        <v>1</v>
      </c>
      <c r="K2620" s="49">
        <v>240</v>
      </c>
      <c r="L2620" s="49">
        <v>240</v>
      </c>
      <c r="M2620" s="49">
        <v>242</v>
      </c>
      <c r="N2620" s="49">
        <v>5603149000</v>
      </c>
      <c r="O2620" s="49">
        <v>600</v>
      </c>
      <c r="Q2620" s="49">
        <v>768</v>
      </c>
      <c r="R2620" s="49">
        <v>439.8</v>
      </c>
      <c r="S2620" s="49">
        <v>0.84440000000000004</v>
      </c>
      <c r="T2620" s="49">
        <v>327.36</v>
      </c>
      <c r="U2620" s="49" t="s">
        <v>1979</v>
      </c>
      <c r="V2620" s="49" t="s">
        <v>716</v>
      </c>
      <c r="X2620" s="49" t="s">
        <v>698</v>
      </c>
      <c r="Y2620" s="49" t="s">
        <v>699</v>
      </c>
    </row>
    <row r="2621" spans="1:25" ht="12" customHeight="1">
      <c r="A2621" s="7" t="s">
        <v>1977</v>
      </c>
      <c r="C2621" s="57" t="e">
        <f>_xlfn.XLOOKUP(F2621,truck_and_mark!B:B,truck_and_mark!A:A)</f>
        <v>#N/A</v>
      </c>
      <c r="F2621" s="32" t="s">
        <v>3087</v>
      </c>
      <c r="G2621" s="49" t="s">
        <v>698</v>
      </c>
      <c r="H2621" s="49" t="s">
        <v>699</v>
      </c>
      <c r="I2621" s="49" t="s">
        <v>700</v>
      </c>
      <c r="J2621" s="49">
        <v>1</v>
      </c>
      <c r="K2621" s="49">
        <v>240</v>
      </c>
      <c r="L2621" s="49">
        <v>240</v>
      </c>
      <c r="M2621" s="49">
        <v>242</v>
      </c>
      <c r="N2621" s="49">
        <v>5603149000</v>
      </c>
      <c r="O2621" s="49">
        <v>600</v>
      </c>
      <c r="Q2621" s="49">
        <v>768</v>
      </c>
      <c r="R2621" s="49">
        <v>439.8</v>
      </c>
      <c r="S2621" s="49">
        <v>0.84440000000000004</v>
      </c>
      <c r="T2621" s="49">
        <v>327.36</v>
      </c>
      <c r="U2621" s="49" t="s">
        <v>1979</v>
      </c>
      <c r="V2621" s="49" t="s">
        <v>716</v>
      </c>
      <c r="X2621" s="49" t="s">
        <v>698</v>
      </c>
      <c r="Y2621" s="49" t="s">
        <v>699</v>
      </c>
    </row>
    <row r="2622" spans="1:25" ht="12" customHeight="1">
      <c r="A2622" s="7" t="s">
        <v>1977</v>
      </c>
      <c r="C2622" s="57" t="e">
        <f>_xlfn.XLOOKUP(F2622,truck_and_mark!B:B,truck_and_mark!A:A)</f>
        <v>#N/A</v>
      </c>
      <c r="F2622" s="32" t="s">
        <v>3088</v>
      </c>
      <c r="G2622" s="49" t="s">
        <v>698</v>
      </c>
      <c r="H2622" s="49" t="s">
        <v>699</v>
      </c>
      <c r="I2622" s="49" t="s">
        <v>700</v>
      </c>
      <c r="J2622" s="49">
        <v>1</v>
      </c>
      <c r="K2622" s="49">
        <v>240</v>
      </c>
      <c r="L2622" s="49">
        <v>240</v>
      </c>
      <c r="M2622" s="49">
        <v>242</v>
      </c>
      <c r="N2622" s="49">
        <v>5603149000</v>
      </c>
      <c r="O2622" s="49">
        <v>600</v>
      </c>
      <c r="Q2622" s="49">
        <v>768</v>
      </c>
      <c r="R2622" s="49">
        <v>439.8</v>
      </c>
      <c r="S2622" s="49">
        <v>0.84440000000000004</v>
      </c>
      <c r="T2622" s="49">
        <v>327.36</v>
      </c>
      <c r="U2622" s="49" t="s">
        <v>1979</v>
      </c>
      <c r="V2622" s="49" t="s">
        <v>716</v>
      </c>
      <c r="X2622" s="49" t="s">
        <v>698</v>
      </c>
      <c r="Y2622" s="49" t="s">
        <v>699</v>
      </c>
    </row>
    <row r="2623" spans="1:25" ht="12" customHeight="1">
      <c r="A2623" s="7" t="s">
        <v>1977</v>
      </c>
      <c r="C2623" s="57" t="e">
        <f>_xlfn.XLOOKUP(F2623,truck_and_mark!B:B,truck_and_mark!A:A)</f>
        <v>#N/A</v>
      </c>
      <c r="F2623" s="32" t="s">
        <v>3089</v>
      </c>
      <c r="G2623" s="49" t="s">
        <v>698</v>
      </c>
      <c r="H2623" s="49" t="s">
        <v>699</v>
      </c>
      <c r="I2623" s="49" t="s">
        <v>700</v>
      </c>
      <c r="J2623" s="49">
        <v>1</v>
      </c>
      <c r="K2623" s="49">
        <v>240</v>
      </c>
      <c r="L2623" s="49">
        <v>240</v>
      </c>
      <c r="M2623" s="49">
        <v>242</v>
      </c>
      <c r="N2623" s="49">
        <v>5603149000</v>
      </c>
      <c r="O2623" s="49">
        <v>600</v>
      </c>
      <c r="Q2623" s="49">
        <v>768</v>
      </c>
      <c r="R2623" s="49">
        <v>439.8</v>
      </c>
      <c r="S2623" s="49">
        <v>0.84440000000000004</v>
      </c>
      <c r="T2623" s="49">
        <v>327.36</v>
      </c>
      <c r="U2623" s="49" t="s">
        <v>1979</v>
      </c>
      <c r="V2623" s="49" t="s">
        <v>716</v>
      </c>
      <c r="X2623" s="49" t="s">
        <v>698</v>
      </c>
      <c r="Y2623" s="49" t="s">
        <v>699</v>
      </c>
    </row>
    <row r="2624" spans="1:25" ht="12" customHeight="1">
      <c r="A2624" s="7" t="s">
        <v>1977</v>
      </c>
      <c r="C2624" s="57" t="e">
        <f>_xlfn.XLOOKUP(F2624,truck_and_mark!B:B,truck_and_mark!A:A)</f>
        <v>#N/A</v>
      </c>
      <c r="F2624" s="32" t="s">
        <v>3090</v>
      </c>
      <c r="G2624" s="49" t="s">
        <v>698</v>
      </c>
      <c r="H2624" s="49" t="s">
        <v>699</v>
      </c>
      <c r="I2624" s="49" t="s">
        <v>700</v>
      </c>
      <c r="J2624" s="49">
        <v>1</v>
      </c>
      <c r="K2624" s="49">
        <v>240</v>
      </c>
      <c r="L2624" s="49">
        <v>240</v>
      </c>
      <c r="M2624" s="49">
        <v>242</v>
      </c>
      <c r="N2624" s="49">
        <v>5603149000</v>
      </c>
      <c r="O2624" s="49">
        <v>600</v>
      </c>
      <c r="Q2624" s="49">
        <v>768</v>
      </c>
      <c r="R2624" s="49">
        <v>439.8</v>
      </c>
      <c r="S2624" s="49">
        <v>0.84440000000000004</v>
      </c>
      <c r="T2624" s="49">
        <v>327.36</v>
      </c>
      <c r="U2624" s="49" t="s">
        <v>1979</v>
      </c>
      <c r="V2624" s="49" t="s">
        <v>716</v>
      </c>
      <c r="X2624" s="49" t="s">
        <v>698</v>
      </c>
      <c r="Y2624" s="49" t="s">
        <v>699</v>
      </c>
    </row>
    <row r="2625" spans="1:25" ht="12" customHeight="1">
      <c r="A2625" s="7" t="s">
        <v>1977</v>
      </c>
      <c r="C2625" s="57" t="e">
        <f>_xlfn.XLOOKUP(F2625,truck_and_mark!B:B,truck_and_mark!A:A)</f>
        <v>#N/A</v>
      </c>
      <c r="F2625" s="32" t="s">
        <v>3091</v>
      </c>
      <c r="G2625" s="49" t="s">
        <v>698</v>
      </c>
      <c r="H2625" s="49" t="s">
        <v>699</v>
      </c>
      <c r="I2625" s="49" t="s">
        <v>700</v>
      </c>
      <c r="J2625" s="49">
        <v>1</v>
      </c>
      <c r="K2625" s="49">
        <v>240</v>
      </c>
      <c r="L2625" s="49">
        <v>240</v>
      </c>
      <c r="M2625" s="49">
        <v>242</v>
      </c>
      <c r="N2625" s="49">
        <v>5603149000</v>
      </c>
      <c r="O2625" s="49">
        <v>600</v>
      </c>
      <c r="Q2625" s="49">
        <v>768</v>
      </c>
      <c r="R2625" s="49">
        <v>439.8</v>
      </c>
      <c r="S2625" s="49">
        <v>0.84440000000000004</v>
      </c>
      <c r="T2625" s="49">
        <v>327.36</v>
      </c>
      <c r="U2625" s="49" t="s">
        <v>1979</v>
      </c>
      <c r="V2625" s="49" t="s">
        <v>716</v>
      </c>
      <c r="X2625" s="49" t="s">
        <v>698</v>
      </c>
      <c r="Y2625" s="49" t="s">
        <v>699</v>
      </c>
    </row>
    <row r="2626" spans="1:25" ht="12" customHeight="1">
      <c r="A2626" s="7" t="s">
        <v>1977</v>
      </c>
      <c r="C2626" s="57" t="e">
        <f>_xlfn.XLOOKUP(F2626,truck_and_mark!B:B,truck_and_mark!A:A)</f>
        <v>#N/A</v>
      </c>
      <c r="F2626" s="32" t="s">
        <v>3092</v>
      </c>
      <c r="G2626" s="49" t="s">
        <v>698</v>
      </c>
      <c r="H2626" s="49" t="s">
        <v>699</v>
      </c>
      <c r="I2626" s="49" t="s">
        <v>700</v>
      </c>
      <c r="J2626" s="49">
        <v>1</v>
      </c>
      <c r="K2626" s="49">
        <v>240</v>
      </c>
      <c r="L2626" s="49">
        <v>240</v>
      </c>
      <c r="M2626" s="49">
        <v>242</v>
      </c>
      <c r="N2626" s="49">
        <v>5603149000</v>
      </c>
      <c r="O2626" s="49">
        <v>600</v>
      </c>
      <c r="Q2626" s="49">
        <v>768</v>
      </c>
      <c r="R2626" s="49">
        <v>439.8</v>
      </c>
      <c r="S2626" s="49">
        <v>0.84440000000000004</v>
      </c>
      <c r="T2626" s="49">
        <v>327.36</v>
      </c>
      <c r="U2626" s="49" t="s">
        <v>1979</v>
      </c>
      <c r="V2626" s="49" t="s">
        <v>716</v>
      </c>
      <c r="X2626" s="49" t="s">
        <v>698</v>
      </c>
      <c r="Y2626" s="49" t="s">
        <v>699</v>
      </c>
    </row>
    <row r="2627" spans="1:25" ht="12" customHeight="1">
      <c r="A2627" s="7" t="s">
        <v>1977</v>
      </c>
      <c r="C2627" s="57" t="e">
        <f>_xlfn.XLOOKUP(F2627,truck_and_mark!B:B,truck_and_mark!A:A)</f>
        <v>#N/A</v>
      </c>
      <c r="F2627" s="32" t="s">
        <v>3093</v>
      </c>
      <c r="G2627" s="49" t="s">
        <v>698</v>
      </c>
      <c r="H2627" s="49" t="s">
        <v>699</v>
      </c>
      <c r="I2627" s="49" t="s">
        <v>700</v>
      </c>
      <c r="J2627" s="49">
        <v>1</v>
      </c>
      <c r="K2627" s="49">
        <v>240</v>
      </c>
      <c r="L2627" s="49">
        <v>240</v>
      </c>
      <c r="M2627" s="49">
        <v>242</v>
      </c>
      <c r="N2627" s="49">
        <v>5603149000</v>
      </c>
      <c r="O2627" s="49">
        <v>600</v>
      </c>
      <c r="Q2627" s="49">
        <v>768</v>
      </c>
      <c r="R2627" s="49">
        <v>439.8</v>
      </c>
      <c r="S2627" s="49">
        <v>0.84440000000000004</v>
      </c>
      <c r="T2627" s="49">
        <v>327.36</v>
      </c>
      <c r="U2627" s="49" t="s">
        <v>1979</v>
      </c>
      <c r="V2627" s="49" t="s">
        <v>716</v>
      </c>
      <c r="X2627" s="49" t="s">
        <v>698</v>
      </c>
      <c r="Y2627" s="49" t="s">
        <v>699</v>
      </c>
    </row>
    <row r="2628" spans="1:25" ht="12" customHeight="1">
      <c r="A2628" s="7" t="s">
        <v>1977</v>
      </c>
      <c r="C2628" s="57" t="e">
        <f>_xlfn.XLOOKUP(F2628,truck_and_mark!B:B,truck_and_mark!A:A)</f>
        <v>#N/A</v>
      </c>
      <c r="F2628" s="32" t="s">
        <v>3094</v>
      </c>
      <c r="G2628" s="49" t="s">
        <v>698</v>
      </c>
      <c r="H2628" s="49" t="s">
        <v>699</v>
      </c>
      <c r="I2628" s="49" t="s">
        <v>700</v>
      </c>
      <c r="J2628" s="49">
        <v>1</v>
      </c>
      <c r="K2628" s="49">
        <v>240</v>
      </c>
      <c r="L2628" s="49">
        <v>240</v>
      </c>
      <c r="M2628" s="49">
        <v>242</v>
      </c>
      <c r="N2628" s="49">
        <v>5603149000</v>
      </c>
      <c r="O2628" s="49">
        <v>600</v>
      </c>
      <c r="Q2628" s="49">
        <v>768</v>
      </c>
      <c r="R2628" s="49">
        <v>439.8</v>
      </c>
      <c r="S2628" s="49">
        <v>0.84440000000000004</v>
      </c>
      <c r="T2628" s="49">
        <v>327.36</v>
      </c>
      <c r="U2628" s="49" t="s">
        <v>1979</v>
      </c>
      <c r="V2628" s="49" t="s">
        <v>716</v>
      </c>
      <c r="X2628" s="49" t="s">
        <v>698</v>
      </c>
      <c r="Y2628" s="49" t="s">
        <v>699</v>
      </c>
    </row>
    <row r="2629" spans="1:25" ht="12" customHeight="1">
      <c r="A2629" s="7" t="s">
        <v>1977</v>
      </c>
      <c r="C2629" s="57" t="e">
        <f>_xlfn.XLOOKUP(F2629,truck_and_mark!B:B,truck_and_mark!A:A)</f>
        <v>#N/A</v>
      </c>
      <c r="F2629" s="32" t="s">
        <v>3095</v>
      </c>
      <c r="G2629" s="49" t="s">
        <v>698</v>
      </c>
      <c r="H2629" s="49" t="s">
        <v>699</v>
      </c>
      <c r="I2629" s="49" t="s">
        <v>700</v>
      </c>
      <c r="J2629" s="49">
        <v>1</v>
      </c>
      <c r="K2629" s="49">
        <v>240</v>
      </c>
      <c r="L2629" s="49">
        <v>240</v>
      </c>
      <c r="M2629" s="49">
        <v>242</v>
      </c>
      <c r="N2629" s="49">
        <v>5603149000</v>
      </c>
      <c r="O2629" s="49">
        <v>600</v>
      </c>
      <c r="Q2629" s="49">
        <v>768</v>
      </c>
      <c r="R2629" s="49">
        <v>439.8</v>
      </c>
      <c r="S2629" s="49">
        <v>0.84440000000000004</v>
      </c>
      <c r="T2629" s="49">
        <v>327.36</v>
      </c>
      <c r="U2629" s="49" t="s">
        <v>1979</v>
      </c>
      <c r="V2629" s="49" t="s">
        <v>716</v>
      </c>
      <c r="X2629" s="49" t="s">
        <v>698</v>
      </c>
      <c r="Y2629" s="49" t="s">
        <v>699</v>
      </c>
    </row>
    <row r="2630" spans="1:25" ht="12" customHeight="1">
      <c r="A2630" s="7" t="s">
        <v>1977</v>
      </c>
      <c r="C2630" s="57" t="e">
        <f>_xlfn.XLOOKUP(F2630,truck_and_mark!B:B,truck_and_mark!A:A)</f>
        <v>#N/A</v>
      </c>
      <c r="F2630" s="32" t="s">
        <v>3096</v>
      </c>
      <c r="G2630" s="49" t="s">
        <v>698</v>
      </c>
      <c r="H2630" s="49" t="s">
        <v>699</v>
      </c>
      <c r="I2630" s="49" t="s">
        <v>700</v>
      </c>
      <c r="J2630" s="49">
        <v>1</v>
      </c>
      <c r="K2630" s="49">
        <v>240</v>
      </c>
      <c r="L2630" s="49">
        <v>240</v>
      </c>
      <c r="M2630" s="49">
        <v>242</v>
      </c>
      <c r="N2630" s="49">
        <v>5603149000</v>
      </c>
      <c r="O2630" s="49">
        <v>600</v>
      </c>
      <c r="Q2630" s="49">
        <v>768</v>
      </c>
      <c r="R2630" s="49">
        <v>439.8</v>
      </c>
      <c r="S2630" s="49">
        <v>0.84440000000000004</v>
      </c>
      <c r="T2630" s="49">
        <v>327.36</v>
      </c>
      <c r="U2630" s="49" t="s">
        <v>1979</v>
      </c>
      <c r="V2630" s="49" t="s">
        <v>716</v>
      </c>
      <c r="X2630" s="49" t="s">
        <v>698</v>
      </c>
      <c r="Y2630" s="49" t="s">
        <v>699</v>
      </c>
    </row>
    <row r="2631" spans="1:25" ht="12" customHeight="1">
      <c r="A2631" s="7" t="s">
        <v>1977</v>
      </c>
      <c r="C2631" s="57" t="e">
        <f>_xlfn.XLOOKUP(F2631,truck_and_mark!B:B,truck_and_mark!A:A)</f>
        <v>#N/A</v>
      </c>
      <c r="F2631" s="32" t="s">
        <v>3097</v>
      </c>
      <c r="G2631" s="49" t="s">
        <v>698</v>
      </c>
      <c r="H2631" s="49" t="s">
        <v>699</v>
      </c>
      <c r="I2631" s="49" t="s">
        <v>700</v>
      </c>
      <c r="J2631" s="49">
        <v>1</v>
      </c>
      <c r="K2631" s="49">
        <v>240</v>
      </c>
      <c r="L2631" s="49">
        <v>240</v>
      </c>
      <c r="M2631" s="49">
        <v>242</v>
      </c>
      <c r="N2631" s="49">
        <v>5603149000</v>
      </c>
      <c r="O2631" s="49">
        <v>600</v>
      </c>
      <c r="Q2631" s="49">
        <v>768</v>
      </c>
      <c r="R2631" s="49">
        <v>439.8</v>
      </c>
      <c r="S2631" s="49">
        <v>0.84440000000000004</v>
      </c>
      <c r="T2631" s="49">
        <v>327.36</v>
      </c>
      <c r="U2631" s="49" t="s">
        <v>1979</v>
      </c>
      <c r="V2631" s="49" t="s">
        <v>716</v>
      </c>
      <c r="X2631" s="49" t="s">
        <v>698</v>
      </c>
      <c r="Y2631" s="49" t="s">
        <v>699</v>
      </c>
    </row>
    <row r="2632" spans="1:25" ht="12" customHeight="1">
      <c r="A2632" s="7" t="s">
        <v>1977</v>
      </c>
      <c r="C2632" s="57" t="e">
        <f>_xlfn.XLOOKUP(F2632,truck_and_mark!B:B,truck_and_mark!A:A)</f>
        <v>#N/A</v>
      </c>
      <c r="F2632" s="32" t="s">
        <v>3098</v>
      </c>
      <c r="G2632" s="49" t="s">
        <v>698</v>
      </c>
      <c r="H2632" s="49" t="s">
        <v>699</v>
      </c>
      <c r="I2632" s="49" t="s">
        <v>700</v>
      </c>
      <c r="J2632" s="49">
        <v>1</v>
      </c>
      <c r="K2632" s="49">
        <v>240</v>
      </c>
      <c r="L2632" s="49">
        <v>240</v>
      </c>
      <c r="M2632" s="49">
        <v>242</v>
      </c>
      <c r="N2632" s="49">
        <v>5603149000</v>
      </c>
      <c r="O2632" s="49">
        <v>600</v>
      </c>
      <c r="Q2632" s="49">
        <v>768</v>
      </c>
      <c r="R2632" s="49">
        <v>439.8</v>
      </c>
      <c r="S2632" s="49">
        <v>0.84440000000000004</v>
      </c>
      <c r="T2632" s="49">
        <v>327.36</v>
      </c>
      <c r="U2632" s="49" t="s">
        <v>1979</v>
      </c>
      <c r="V2632" s="49" t="s">
        <v>716</v>
      </c>
      <c r="X2632" s="49" t="s">
        <v>698</v>
      </c>
      <c r="Y2632" s="49" t="s">
        <v>699</v>
      </c>
    </row>
    <row r="2633" spans="1:25" ht="12" customHeight="1">
      <c r="A2633" s="7" t="s">
        <v>1977</v>
      </c>
      <c r="C2633" s="57" t="e">
        <f>_xlfn.XLOOKUP(F2633,truck_and_mark!B:B,truck_and_mark!A:A)</f>
        <v>#N/A</v>
      </c>
      <c r="F2633" s="32" t="s">
        <v>3099</v>
      </c>
      <c r="G2633" s="49" t="s">
        <v>698</v>
      </c>
      <c r="H2633" s="49" t="s">
        <v>699</v>
      </c>
      <c r="I2633" s="49" t="s">
        <v>700</v>
      </c>
      <c r="J2633" s="49">
        <v>1</v>
      </c>
      <c r="K2633" s="49">
        <v>240</v>
      </c>
      <c r="L2633" s="49">
        <v>240</v>
      </c>
      <c r="M2633" s="49">
        <v>242</v>
      </c>
      <c r="N2633" s="49">
        <v>5603149000</v>
      </c>
      <c r="O2633" s="49">
        <v>600</v>
      </c>
      <c r="Q2633" s="49">
        <v>768</v>
      </c>
      <c r="R2633" s="49">
        <v>439.8</v>
      </c>
      <c r="S2633" s="49">
        <v>0.84440000000000004</v>
      </c>
      <c r="T2633" s="49">
        <v>327.36</v>
      </c>
      <c r="U2633" s="49" t="s">
        <v>1979</v>
      </c>
      <c r="V2633" s="49" t="s">
        <v>716</v>
      </c>
      <c r="X2633" s="49" t="s">
        <v>698</v>
      </c>
      <c r="Y2633" s="49" t="s">
        <v>699</v>
      </c>
    </row>
    <row r="2634" spans="1:25" ht="12" customHeight="1">
      <c r="A2634" s="7" t="s">
        <v>1977</v>
      </c>
      <c r="C2634" s="57" t="e">
        <f>_xlfn.XLOOKUP(F2634,truck_and_mark!B:B,truck_and_mark!A:A)</f>
        <v>#N/A</v>
      </c>
      <c r="F2634" s="32" t="s">
        <v>3100</v>
      </c>
      <c r="G2634" s="49" t="s">
        <v>698</v>
      </c>
      <c r="H2634" s="49" t="s">
        <v>699</v>
      </c>
      <c r="I2634" s="49" t="s">
        <v>700</v>
      </c>
      <c r="J2634" s="49">
        <v>1</v>
      </c>
      <c r="K2634" s="49">
        <v>240</v>
      </c>
      <c r="L2634" s="49">
        <v>240</v>
      </c>
      <c r="M2634" s="49">
        <v>242</v>
      </c>
      <c r="N2634" s="49">
        <v>5603149000</v>
      </c>
      <c r="O2634" s="49">
        <v>600</v>
      </c>
      <c r="Q2634" s="49">
        <v>768</v>
      </c>
      <c r="R2634" s="49">
        <v>439.8</v>
      </c>
      <c r="S2634" s="49">
        <v>0.84440000000000004</v>
      </c>
      <c r="T2634" s="49">
        <v>327.36</v>
      </c>
      <c r="U2634" s="49" t="s">
        <v>1979</v>
      </c>
      <c r="V2634" s="49" t="s">
        <v>716</v>
      </c>
      <c r="X2634" s="49" t="s">
        <v>698</v>
      </c>
      <c r="Y2634" s="49" t="s">
        <v>699</v>
      </c>
    </row>
    <row r="2635" spans="1:25" ht="12" customHeight="1">
      <c r="A2635" s="7" t="s">
        <v>1977</v>
      </c>
      <c r="C2635" s="57" t="e">
        <f>_xlfn.XLOOKUP(F2635,truck_and_mark!B:B,truck_and_mark!A:A)</f>
        <v>#N/A</v>
      </c>
      <c r="F2635" s="32" t="s">
        <v>3101</v>
      </c>
      <c r="G2635" s="49" t="s">
        <v>698</v>
      </c>
      <c r="H2635" s="49" t="s">
        <v>699</v>
      </c>
      <c r="I2635" s="49" t="s">
        <v>700</v>
      </c>
      <c r="J2635" s="49">
        <v>1</v>
      </c>
      <c r="K2635" s="49">
        <v>240</v>
      </c>
      <c r="L2635" s="49">
        <v>240</v>
      </c>
      <c r="M2635" s="49">
        <v>242</v>
      </c>
      <c r="N2635" s="49">
        <v>5603149000</v>
      </c>
      <c r="O2635" s="49">
        <v>600</v>
      </c>
      <c r="Q2635" s="49">
        <v>768</v>
      </c>
      <c r="R2635" s="49">
        <v>439.8</v>
      </c>
      <c r="S2635" s="49">
        <v>0.84440000000000004</v>
      </c>
      <c r="T2635" s="49">
        <v>327.36</v>
      </c>
      <c r="U2635" s="49" t="s">
        <v>1979</v>
      </c>
      <c r="V2635" s="49" t="s">
        <v>716</v>
      </c>
      <c r="X2635" s="49" t="s">
        <v>698</v>
      </c>
      <c r="Y2635" s="49" t="s">
        <v>699</v>
      </c>
    </row>
    <row r="2636" spans="1:25" ht="12" customHeight="1">
      <c r="A2636" s="7" t="s">
        <v>1977</v>
      </c>
      <c r="C2636" s="57" t="e">
        <f>_xlfn.XLOOKUP(F2636,truck_and_mark!B:B,truck_and_mark!A:A)</f>
        <v>#N/A</v>
      </c>
      <c r="F2636" s="32" t="s">
        <v>3102</v>
      </c>
      <c r="G2636" s="49" t="s">
        <v>698</v>
      </c>
      <c r="H2636" s="49" t="s">
        <v>699</v>
      </c>
      <c r="I2636" s="49" t="s">
        <v>700</v>
      </c>
      <c r="J2636" s="49">
        <v>1</v>
      </c>
      <c r="K2636" s="49">
        <v>240</v>
      </c>
      <c r="L2636" s="49">
        <v>240</v>
      </c>
      <c r="M2636" s="49">
        <v>242</v>
      </c>
      <c r="N2636" s="49">
        <v>5603149000</v>
      </c>
      <c r="O2636" s="49">
        <v>600</v>
      </c>
      <c r="Q2636" s="49">
        <v>768</v>
      </c>
      <c r="R2636" s="49">
        <v>439.8</v>
      </c>
      <c r="S2636" s="49">
        <v>0.84440000000000004</v>
      </c>
      <c r="T2636" s="49">
        <v>327.36</v>
      </c>
      <c r="U2636" s="49" t="s">
        <v>1979</v>
      </c>
      <c r="V2636" s="49" t="s">
        <v>716</v>
      </c>
      <c r="X2636" s="49" t="s">
        <v>698</v>
      </c>
      <c r="Y2636" s="49" t="s">
        <v>699</v>
      </c>
    </row>
    <row r="2637" spans="1:25" ht="12" customHeight="1">
      <c r="A2637" s="7" t="s">
        <v>1977</v>
      </c>
      <c r="C2637" s="57" t="e">
        <f>_xlfn.XLOOKUP(F2637,truck_and_mark!B:B,truck_and_mark!A:A)</f>
        <v>#N/A</v>
      </c>
      <c r="F2637" s="32" t="s">
        <v>3103</v>
      </c>
      <c r="G2637" s="49" t="s">
        <v>698</v>
      </c>
      <c r="H2637" s="49" t="s">
        <v>699</v>
      </c>
      <c r="I2637" s="49" t="s">
        <v>700</v>
      </c>
      <c r="J2637" s="49">
        <v>1</v>
      </c>
      <c r="K2637" s="49">
        <v>240</v>
      </c>
      <c r="L2637" s="49">
        <v>240</v>
      </c>
      <c r="M2637" s="49">
        <v>242</v>
      </c>
      <c r="N2637" s="49">
        <v>5603149000</v>
      </c>
      <c r="O2637" s="49">
        <v>600</v>
      </c>
      <c r="Q2637" s="49">
        <v>768</v>
      </c>
      <c r="R2637" s="49">
        <v>439.8</v>
      </c>
      <c r="S2637" s="49">
        <v>0.84440000000000004</v>
      </c>
      <c r="T2637" s="49">
        <v>327.36</v>
      </c>
      <c r="U2637" s="49" t="s">
        <v>1979</v>
      </c>
      <c r="V2637" s="49" t="s">
        <v>716</v>
      </c>
      <c r="X2637" s="49" t="s">
        <v>698</v>
      </c>
      <c r="Y2637" s="49" t="s">
        <v>699</v>
      </c>
    </row>
    <row r="2638" spans="1:25" ht="12" customHeight="1">
      <c r="A2638" s="7" t="s">
        <v>1977</v>
      </c>
      <c r="C2638" s="57" t="e">
        <f>_xlfn.XLOOKUP(F2638,truck_and_mark!B:B,truck_and_mark!A:A)</f>
        <v>#N/A</v>
      </c>
      <c r="F2638" s="32" t="s">
        <v>3104</v>
      </c>
      <c r="G2638" s="49" t="s">
        <v>698</v>
      </c>
      <c r="H2638" s="49" t="s">
        <v>699</v>
      </c>
      <c r="I2638" s="49" t="s">
        <v>700</v>
      </c>
      <c r="J2638" s="49">
        <v>1</v>
      </c>
      <c r="K2638" s="49">
        <v>240</v>
      </c>
      <c r="L2638" s="49">
        <v>240</v>
      </c>
      <c r="M2638" s="49">
        <v>242</v>
      </c>
      <c r="N2638" s="49">
        <v>5603149000</v>
      </c>
      <c r="O2638" s="49">
        <v>600</v>
      </c>
      <c r="Q2638" s="49">
        <v>768</v>
      </c>
      <c r="R2638" s="49">
        <v>439.8</v>
      </c>
      <c r="S2638" s="49">
        <v>0.84440000000000004</v>
      </c>
      <c r="T2638" s="49">
        <v>327.36</v>
      </c>
      <c r="U2638" s="49" t="s">
        <v>1979</v>
      </c>
      <c r="V2638" s="49" t="s">
        <v>716</v>
      </c>
      <c r="X2638" s="49" t="s">
        <v>698</v>
      </c>
      <c r="Y2638" s="49" t="s">
        <v>699</v>
      </c>
    </row>
    <row r="2639" spans="1:25" ht="12" customHeight="1">
      <c r="A2639" s="7" t="s">
        <v>1977</v>
      </c>
      <c r="C2639" s="57" t="e">
        <f>_xlfn.XLOOKUP(F2639,truck_and_mark!B:B,truck_and_mark!A:A)</f>
        <v>#N/A</v>
      </c>
      <c r="F2639" s="32" t="s">
        <v>3105</v>
      </c>
      <c r="G2639" s="49" t="s">
        <v>698</v>
      </c>
      <c r="H2639" s="49" t="s">
        <v>699</v>
      </c>
      <c r="I2639" s="49" t="s">
        <v>700</v>
      </c>
      <c r="J2639" s="49">
        <v>1</v>
      </c>
      <c r="K2639" s="49">
        <v>240</v>
      </c>
      <c r="L2639" s="49">
        <v>240</v>
      </c>
      <c r="M2639" s="49">
        <v>242</v>
      </c>
      <c r="N2639" s="49">
        <v>5603149000</v>
      </c>
      <c r="O2639" s="49">
        <v>600</v>
      </c>
      <c r="Q2639" s="49">
        <v>768</v>
      </c>
      <c r="R2639" s="49">
        <v>439.8</v>
      </c>
      <c r="S2639" s="49">
        <v>0.84440000000000004</v>
      </c>
      <c r="T2639" s="49">
        <v>327.36</v>
      </c>
      <c r="U2639" s="49" t="s">
        <v>1979</v>
      </c>
      <c r="V2639" s="49" t="s">
        <v>716</v>
      </c>
      <c r="X2639" s="49" t="s">
        <v>698</v>
      </c>
      <c r="Y2639" s="49" t="s">
        <v>699</v>
      </c>
    </row>
    <row r="2640" spans="1:25" ht="12" customHeight="1">
      <c r="A2640" s="7" t="s">
        <v>1977</v>
      </c>
      <c r="C2640" s="57" t="e">
        <f>_xlfn.XLOOKUP(F2640,truck_and_mark!B:B,truck_and_mark!A:A)</f>
        <v>#N/A</v>
      </c>
      <c r="F2640" s="32" t="s">
        <v>3106</v>
      </c>
      <c r="G2640" s="49" t="s">
        <v>698</v>
      </c>
      <c r="H2640" s="49" t="s">
        <v>699</v>
      </c>
      <c r="I2640" s="49" t="s">
        <v>700</v>
      </c>
      <c r="J2640" s="49">
        <v>1</v>
      </c>
      <c r="K2640" s="49">
        <v>240</v>
      </c>
      <c r="L2640" s="49">
        <v>240</v>
      </c>
      <c r="M2640" s="49">
        <v>242</v>
      </c>
      <c r="N2640" s="49">
        <v>5603149000</v>
      </c>
      <c r="O2640" s="49">
        <v>600</v>
      </c>
      <c r="Q2640" s="49">
        <v>768</v>
      </c>
      <c r="R2640" s="49">
        <v>439.8</v>
      </c>
      <c r="S2640" s="49">
        <v>0.84440000000000004</v>
      </c>
      <c r="T2640" s="49">
        <v>327.36</v>
      </c>
      <c r="U2640" s="49" t="s">
        <v>1979</v>
      </c>
      <c r="V2640" s="49" t="s">
        <v>716</v>
      </c>
      <c r="X2640" s="49" t="s">
        <v>698</v>
      </c>
      <c r="Y2640" s="49" t="s">
        <v>699</v>
      </c>
    </row>
    <row r="2641" spans="1:25" ht="12" customHeight="1">
      <c r="A2641" s="7" t="s">
        <v>1977</v>
      </c>
      <c r="C2641" s="57" t="e">
        <f>_xlfn.XLOOKUP(F2641,truck_and_mark!B:B,truck_and_mark!A:A)</f>
        <v>#N/A</v>
      </c>
      <c r="F2641" s="32" t="s">
        <v>3107</v>
      </c>
      <c r="G2641" s="49" t="s">
        <v>698</v>
      </c>
      <c r="H2641" s="49" t="s">
        <v>699</v>
      </c>
      <c r="I2641" s="49" t="s">
        <v>700</v>
      </c>
      <c r="J2641" s="49">
        <v>1</v>
      </c>
      <c r="K2641" s="49">
        <v>240</v>
      </c>
      <c r="L2641" s="49">
        <v>240</v>
      </c>
      <c r="M2641" s="49">
        <v>242</v>
      </c>
      <c r="N2641" s="49">
        <v>5603149000</v>
      </c>
      <c r="O2641" s="49">
        <v>600</v>
      </c>
      <c r="Q2641" s="49">
        <v>768</v>
      </c>
      <c r="R2641" s="49">
        <v>439.8</v>
      </c>
      <c r="S2641" s="49">
        <v>0.84440000000000004</v>
      </c>
      <c r="T2641" s="49">
        <v>327.36</v>
      </c>
      <c r="U2641" s="49" t="s">
        <v>1979</v>
      </c>
      <c r="V2641" s="49" t="s">
        <v>716</v>
      </c>
      <c r="X2641" s="49" t="s">
        <v>698</v>
      </c>
      <c r="Y2641" s="49" t="s">
        <v>699</v>
      </c>
    </row>
    <row r="2642" spans="1:25" ht="12" customHeight="1">
      <c r="A2642" s="7" t="s">
        <v>1977</v>
      </c>
      <c r="C2642" s="57" t="e">
        <f>_xlfn.XLOOKUP(F2642,truck_and_mark!B:B,truck_and_mark!A:A)</f>
        <v>#N/A</v>
      </c>
      <c r="F2642" s="32" t="s">
        <v>3108</v>
      </c>
      <c r="G2642" s="49" t="s">
        <v>698</v>
      </c>
      <c r="H2642" s="49" t="s">
        <v>699</v>
      </c>
      <c r="I2642" s="49" t="s">
        <v>700</v>
      </c>
      <c r="J2642" s="49">
        <v>1</v>
      </c>
      <c r="K2642" s="49">
        <v>240</v>
      </c>
      <c r="L2642" s="49">
        <v>240</v>
      </c>
      <c r="M2642" s="49">
        <v>242</v>
      </c>
      <c r="N2642" s="49">
        <v>5603149000</v>
      </c>
      <c r="O2642" s="49">
        <v>600</v>
      </c>
      <c r="Q2642" s="49">
        <v>768</v>
      </c>
      <c r="R2642" s="49">
        <v>439.8</v>
      </c>
      <c r="S2642" s="49">
        <v>0.84440000000000004</v>
      </c>
      <c r="T2642" s="49">
        <v>327.36</v>
      </c>
      <c r="U2642" s="49" t="s">
        <v>1979</v>
      </c>
      <c r="V2642" s="49" t="s">
        <v>716</v>
      </c>
      <c r="X2642" s="49" t="s">
        <v>698</v>
      </c>
      <c r="Y2642" s="49" t="s">
        <v>699</v>
      </c>
    </row>
    <row r="2643" spans="1:25" ht="12" customHeight="1">
      <c r="A2643" s="7" t="s">
        <v>1977</v>
      </c>
      <c r="C2643" s="57" t="e">
        <f>_xlfn.XLOOKUP(F2643,truck_and_mark!B:B,truck_and_mark!A:A)</f>
        <v>#N/A</v>
      </c>
      <c r="F2643" s="32" t="s">
        <v>3109</v>
      </c>
      <c r="G2643" s="49" t="s">
        <v>698</v>
      </c>
      <c r="H2643" s="49" t="s">
        <v>699</v>
      </c>
      <c r="I2643" s="49" t="s">
        <v>700</v>
      </c>
      <c r="J2643" s="49">
        <v>1</v>
      </c>
      <c r="K2643" s="49">
        <v>240</v>
      </c>
      <c r="L2643" s="49">
        <v>240</v>
      </c>
      <c r="M2643" s="49">
        <v>242</v>
      </c>
      <c r="N2643" s="49">
        <v>5603149000</v>
      </c>
      <c r="O2643" s="49">
        <v>600</v>
      </c>
      <c r="Q2643" s="49">
        <v>768</v>
      </c>
      <c r="R2643" s="49">
        <v>439.8</v>
      </c>
      <c r="S2643" s="49">
        <v>0.84440000000000004</v>
      </c>
      <c r="T2643" s="49">
        <v>327.36</v>
      </c>
      <c r="U2643" s="49" t="s">
        <v>1979</v>
      </c>
      <c r="V2643" s="49" t="s">
        <v>716</v>
      </c>
      <c r="X2643" s="49" t="s">
        <v>698</v>
      </c>
      <c r="Y2643" s="49" t="s">
        <v>699</v>
      </c>
    </row>
    <row r="2644" spans="1:25" ht="12" customHeight="1">
      <c r="A2644" s="7" t="s">
        <v>1977</v>
      </c>
      <c r="C2644" s="57" t="e">
        <f>_xlfn.XLOOKUP(F2644,truck_and_mark!B:B,truck_and_mark!A:A)</f>
        <v>#N/A</v>
      </c>
      <c r="F2644" s="32" t="s">
        <v>3110</v>
      </c>
      <c r="G2644" s="49" t="s">
        <v>698</v>
      </c>
      <c r="H2644" s="49" t="s">
        <v>699</v>
      </c>
      <c r="I2644" s="49" t="s">
        <v>700</v>
      </c>
      <c r="J2644" s="49">
        <v>1</v>
      </c>
      <c r="K2644" s="49">
        <v>240</v>
      </c>
      <c r="L2644" s="49">
        <v>240</v>
      </c>
      <c r="M2644" s="49">
        <v>242</v>
      </c>
      <c r="N2644" s="49">
        <v>5603149000</v>
      </c>
      <c r="O2644" s="49">
        <v>600</v>
      </c>
      <c r="Q2644" s="49">
        <v>768</v>
      </c>
      <c r="R2644" s="49">
        <v>439.8</v>
      </c>
      <c r="S2644" s="49">
        <v>0.84440000000000004</v>
      </c>
      <c r="T2644" s="49">
        <v>327.36</v>
      </c>
      <c r="U2644" s="49" t="s">
        <v>1979</v>
      </c>
      <c r="V2644" s="49" t="s">
        <v>716</v>
      </c>
      <c r="X2644" s="49" t="s">
        <v>698</v>
      </c>
      <c r="Y2644" s="49" t="s">
        <v>699</v>
      </c>
    </row>
    <row r="2645" spans="1:25" ht="12" customHeight="1">
      <c r="A2645" s="7" t="s">
        <v>1977</v>
      </c>
      <c r="C2645" s="57" t="e">
        <f>_xlfn.XLOOKUP(F2645,truck_and_mark!B:B,truck_and_mark!A:A)</f>
        <v>#N/A</v>
      </c>
      <c r="F2645" s="32" t="s">
        <v>3111</v>
      </c>
      <c r="G2645" s="49" t="s">
        <v>698</v>
      </c>
      <c r="H2645" s="49" t="s">
        <v>699</v>
      </c>
      <c r="I2645" s="49" t="s">
        <v>700</v>
      </c>
      <c r="J2645" s="49">
        <v>1</v>
      </c>
      <c r="K2645" s="49">
        <v>240</v>
      </c>
      <c r="L2645" s="49">
        <v>240</v>
      </c>
      <c r="M2645" s="49">
        <v>242</v>
      </c>
      <c r="N2645" s="49">
        <v>5603149000</v>
      </c>
      <c r="O2645" s="49">
        <v>600</v>
      </c>
      <c r="Q2645" s="49">
        <v>768</v>
      </c>
      <c r="R2645" s="49">
        <v>439.8</v>
      </c>
      <c r="S2645" s="49">
        <v>0.84440000000000004</v>
      </c>
      <c r="T2645" s="49">
        <v>327.36</v>
      </c>
      <c r="U2645" s="49" t="s">
        <v>1979</v>
      </c>
      <c r="V2645" s="49" t="s">
        <v>716</v>
      </c>
      <c r="X2645" s="49" t="s">
        <v>698</v>
      </c>
      <c r="Y2645" s="49" t="s">
        <v>699</v>
      </c>
    </row>
    <row r="2646" spans="1:25" ht="12" customHeight="1">
      <c r="A2646" s="7" t="s">
        <v>1977</v>
      </c>
      <c r="C2646" s="57" t="e">
        <f>_xlfn.XLOOKUP(F2646,truck_and_mark!B:B,truck_and_mark!A:A)</f>
        <v>#N/A</v>
      </c>
      <c r="F2646" s="32" t="s">
        <v>3112</v>
      </c>
      <c r="G2646" s="49" t="s">
        <v>698</v>
      </c>
      <c r="H2646" s="49" t="s">
        <v>699</v>
      </c>
      <c r="I2646" s="49" t="s">
        <v>700</v>
      </c>
      <c r="J2646" s="49">
        <v>1</v>
      </c>
      <c r="K2646" s="49">
        <v>240</v>
      </c>
      <c r="L2646" s="49">
        <v>240</v>
      </c>
      <c r="M2646" s="49">
        <v>242</v>
      </c>
      <c r="N2646" s="49">
        <v>5603149000</v>
      </c>
      <c r="O2646" s="49">
        <v>600</v>
      </c>
      <c r="Q2646" s="49">
        <v>768</v>
      </c>
      <c r="R2646" s="49">
        <v>439.8</v>
      </c>
      <c r="S2646" s="49">
        <v>0.84440000000000004</v>
      </c>
      <c r="T2646" s="49">
        <v>327.36</v>
      </c>
      <c r="U2646" s="49" t="s">
        <v>1979</v>
      </c>
      <c r="V2646" s="49" t="s">
        <v>716</v>
      </c>
      <c r="X2646" s="49" t="s">
        <v>698</v>
      </c>
      <c r="Y2646" s="49" t="s">
        <v>699</v>
      </c>
    </row>
    <row r="2647" spans="1:25" ht="12" customHeight="1">
      <c r="A2647" s="7" t="s">
        <v>1977</v>
      </c>
      <c r="C2647" s="57" t="e">
        <f>_xlfn.XLOOKUP(F2647,truck_and_mark!B:B,truck_and_mark!A:A)</f>
        <v>#N/A</v>
      </c>
      <c r="F2647" s="32" t="s">
        <v>3113</v>
      </c>
      <c r="G2647" s="49" t="s">
        <v>698</v>
      </c>
      <c r="H2647" s="49" t="s">
        <v>699</v>
      </c>
      <c r="I2647" s="49" t="s">
        <v>700</v>
      </c>
      <c r="J2647" s="49">
        <v>1</v>
      </c>
      <c r="K2647" s="49">
        <v>240</v>
      </c>
      <c r="L2647" s="49">
        <v>240</v>
      </c>
      <c r="M2647" s="49">
        <v>242</v>
      </c>
      <c r="N2647" s="49">
        <v>5603149000</v>
      </c>
      <c r="O2647" s="49">
        <v>600</v>
      </c>
      <c r="Q2647" s="49">
        <v>768</v>
      </c>
      <c r="R2647" s="49">
        <v>439.8</v>
      </c>
      <c r="S2647" s="49">
        <v>0.84440000000000004</v>
      </c>
      <c r="T2647" s="49">
        <v>327.36</v>
      </c>
      <c r="U2647" s="49" t="s">
        <v>1979</v>
      </c>
      <c r="V2647" s="49" t="s">
        <v>716</v>
      </c>
      <c r="X2647" s="49" t="s">
        <v>698</v>
      </c>
      <c r="Y2647" s="49" t="s">
        <v>699</v>
      </c>
    </row>
    <row r="2648" spans="1:25" ht="12" customHeight="1">
      <c r="A2648" s="7" t="s">
        <v>1977</v>
      </c>
      <c r="C2648" s="57" t="e">
        <f>_xlfn.XLOOKUP(F2648,truck_and_mark!B:B,truck_and_mark!A:A)</f>
        <v>#N/A</v>
      </c>
      <c r="F2648" s="32" t="s">
        <v>3114</v>
      </c>
      <c r="G2648" s="49" t="s">
        <v>698</v>
      </c>
      <c r="H2648" s="49" t="s">
        <v>699</v>
      </c>
      <c r="I2648" s="49" t="s">
        <v>700</v>
      </c>
      <c r="J2648" s="49">
        <v>1</v>
      </c>
      <c r="K2648" s="49">
        <v>240</v>
      </c>
      <c r="L2648" s="49">
        <v>240</v>
      </c>
      <c r="M2648" s="49">
        <v>242</v>
      </c>
      <c r="N2648" s="49">
        <v>5603149000</v>
      </c>
      <c r="O2648" s="49">
        <v>600</v>
      </c>
      <c r="Q2648" s="49">
        <v>768</v>
      </c>
      <c r="R2648" s="49">
        <v>439.8</v>
      </c>
      <c r="S2648" s="49">
        <v>0.84440000000000004</v>
      </c>
      <c r="T2648" s="49">
        <v>327.36</v>
      </c>
      <c r="U2648" s="49" t="s">
        <v>1979</v>
      </c>
      <c r="V2648" s="49" t="s">
        <v>716</v>
      </c>
      <c r="X2648" s="49" t="s">
        <v>698</v>
      </c>
      <c r="Y2648" s="49" t="s">
        <v>699</v>
      </c>
    </row>
    <row r="2649" spans="1:25" ht="12" customHeight="1">
      <c r="A2649" s="7" t="s">
        <v>1977</v>
      </c>
      <c r="C2649" s="57" t="e">
        <f>_xlfn.XLOOKUP(F2649,truck_and_mark!B:B,truck_and_mark!A:A)</f>
        <v>#N/A</v>
      </c>
      <c r="F2649" s="32" t="s">
        <v>3115</v>
      </c>
      <c r="G2649" s="49" t="s">
        <v>698</v>
      </c>
      <c r="H2649" s="49" t="s">
        <v>699</v>
      </c>
      <c r="I2649" s="49" t="s">
        <v>700</v>
      </c>
      <c r="J2649" s="49">
        <v>1</v>
      </c>
      <c r="K2649" s="49">
        <v>240</v>
      </c>
      <c r="L2649" s="49">
        <v>240</v>
      </c>
      <c r="M2649" s="49">
        <v>242</v>
      </c>
      <c r="N2649" s="49">
        <v>5603149000</v>
      </c>
      <c r="O2649" s="49">
        <v>600</v>
      </c>
      <c r="Q2649" s="49">
        <v>768</v>
      </c>
      <c r="R2649" s="49">
        <v>439.8</v>
      </c>
      <c r="S2649" s="49">
        <v>0.84440000000000004</v>
      </c>
      <c r="T2649" s="49">
        <v>327.36</v>
      </c>
      <c r="U2649" s="49" t="s">
        <v>1979</v>
      </c>
      <c r="V2649" s="49" t="s">
        <v>716</v>
      </c>
      <c r="X2649" s="49" t="s">
        <v>698</v>
      </c>
      <c r="Y2649" s="49" t="s">
        <v>699</v>
      </c>
    </row>
    <row r="2650" spans="1:25" ht="12" customHeight="1">
      <c r="A2650" s="7" t="s">
        <v>1977</v>
      </c>
      <c r="C2650" s="57" t="e">
        <f>_xlfn.XLOOKUP(F2650,truck_and_mark!B:B,truck_and_mark!A:A)</f>
        <v>#N/A</v>
      </c>
      <c r="F2650" s="32" t="s">
        <v>3116</v>
      </c>
      <c r="G2650" s="49" t="s">
        <v>698</v>
      </c>
      <c r="H2650" s="49" t="s">
        <v>699</v>
      </c>
      <c r="I2650" s="49" t="s">
        <v>700</v>
      </c>
      <c r="J2650" s="49">
        <v>1</v>
      </c>
      <c r="K2650" s="49">
        <v>240</v>
      </c>
      <c r="L2650" s="49">
        <v>240</v>
      </c>
      <c r="M2650" s="49">
        <v>242</v>
      </c>
      <c r="N2650" s="49">
        <v>5603149000</v>
      </c>
      <c r="O2650" s="49">
        <v>600</v>
      </c>
      <c r="Q2650" s="49">
        <v>768</v>
      </c>
      <c r="R2650" s="49">
        <v>439.8</v>
      </c>
      <c r="S2650" s="49">
        <v>0.84440000000000004</v>
      </c>
      <c r="T2650" s="49">
        <v>327.36</v>
      </c>
      <c r="U2650" s="49" t="s">
        <v>1979</v>
      </c>
      <c r="V2650" s="49" t="s">
        <v>716</v>
      </c>
      <c r="X2650" s="49" t="s">
        <v>698</v>
      </c>
      <c r="Y2650" s="49" t="s">
        <v>699</v>
      </c>
    </row>
    <row r="2651" spans="1:25" ht="12" customHeight="1">
      <c r="A2651" s="7" t="s">
        <v>1977</v>
      </c>
      <c r="C2651" s="57" t="e">
        <f>_xlfn.XLOOKUP(F2651,truck_and_mark!B:B,truck_and_mark!A:A)</f>
        <v>#N/A</v>
      </c>
      <c r="F2651" s="32" t="s">
        <v>3117</v>
      </c>
      <c r="G2651" s="49" t="s">
        <v>698</v>
      </c>
      <c r="H2651" s="49" t="s">
        <v>699</v>
      </c>
      <c r="I2651" s="49" t="s">
        <v>700</v>
      </c>
      <c r="J2651" s="49">
        <v>1</v>
      </c>
      <c r="K2651" s="49">
        <v>240</v>
      </c>
      <c r="L2651" s="49">
        <v>240</v>
      </c>
      <c r="M2651" s="49">
        <v>242</v>
      </c>
      <c r="N2651" s="49">
        <v>5603149000</v>
      </c>
      <c r="O2651" s="49">
        <v>600</v>
      </c>
      <c r="Q2651" s="49">
        <v>768</v>
      </c>
      <c r="R2651" s="49">
        <v>439.8</v>
      </c>
      <c r="S2651" s="49">
        <v>0.84440000000000004</v>
      </c>
      <c r="T2651" s="49">
        <v>327.36</v>
      </c>
      <c r="U2651" s="49" t="s">
        <v>1979</v>
      </c>
      <c r="V2651" s="49" t="s">
        <v>716</v>
      </c>
      <c r="X2651" s="49" t="s">
        <v>698</v>
      </c>
      <c r="Y2651" s="49" t="s">
        <v>699</v>
      </c>
    </row>
    <row r="2652" spans="1:25" ht="12" customHeight="1">
      <c r="A2652" s="7" t="s">
        <v>1977</v>
      </c>
      <c r="C2652" s="57" t="e">
        <f>_xlfn.XLOOKUP(F2652,truck_and_mark!B:B,truck_and_mark!A:A)</f>
        <v>#N/A</v>
      </c>
      <c r="F2652" s="32" t="s">
        <v>3118</v>
      </c>
      <c r="G2652" s="49" t="s">
        <v>698</v>
      </c>
      <c r="H2652" s="49" t="s">
        <v>699</v>
      </c>
      <c r="I2652" s="49" t="s">
        <v>700</v>
      </c>
      <c r="J2652" s="49">
        <v>1</v>
      </c>
      <c r="K2652" s="49">
        <v>240</v>
      </c>
      <c r="L2652" s="49">
        <v>240</v>
      </c>
      <c r="M2652" s="49">
        <v>242</v>
      </c>
      <c r="N2652" s="49">
        <v>5603149000</v>
      </c>
      <c r="O2652" s="49">
        <v>600</v>
      </c>
      <c r="Q2652" s="49">
        <v>768</v>
      </c>
      <c r="R2652" s="49">
        <v>439.8</v>
      </c>
      <c r="S2652" s="49">
        <v>0.84440000000000004</v>
      </c>
      <c r="T2652" s="49">
        <v>327.36</v>
      </c>
      <c r="U2652" s="49" t="s">
        <v>1979</v>
      </c>
      <c r="V2652" s="49" t="s">
        <v>716</v>
      </c>
      <c r="X2652" s="49" t="s">
        <v>698</v>
      </c>
      <c r="Y2652" s="49" t="s">
        <v>699</v>
      </c>
    </row>
    <row r="2653" spans="1:25" ht="12" customHeight="1">
      <c r="A2653" s="7" t="s">
        <v>1977</v>
      </c>
      <c r="C2653" s="57" t="e">
        <f>_xlfn.XLOOKUP(F2653,truck_and_mark!B:B,truck_and_mark!A:A)</f>
        <v>#N/A</v>
      </c>
      <c r="F2653" s="32" t="s">
        <v>3119</v>
      </c>
      <c r="G2653" s="49" t="s">
        <v>698</v>
      </c>
      <c r="H2653" s="49" t="s">
        <v>699</v>
      </c>
      <c r="I2653" s="49" t="s">
        <v>700</v>
      </c>
      <c r="J2653" s="49">
        <v>1</v>
      </c>
      <c r="K2653" s="49">
        <v>240</v>
      </c>
      <c r="L2653" s="49">
        <v>240</v>
      </c>
      <c r="M2653" s="49">
        <v>242</v>
      </c>
      <c r="N2653" s="49">
        <v>5603149000</v>
      </c>
      <c r="O2653" s="49">
        <v>600</v>
      </c>
      <c r="Q2653" s="49">
        <v>768</v>
      </c>
      <c r="R2653" s="49">
        <v>439.8</v>
      </c>
      <c r="S2653" s="49">
        <v>0.84440000000000004</v>
      </c>
      <c r="T2653" s="49">
        <v>327.36</v>
      </c>
      <c r="U2653" s="49" t="s">
        <v>1979</v>
      </c>
      <c r="V2653" s="49" t="s">
        <v>716</v>
      </c>
      <c r="X2653" s="49" t="s">
        <v>698</v>
      </c>
      <c r="Y2653" s="49" t="s">
        <v>699</v>
      </c>
    </row>
    <row r="2654" spans="1:25" ht="12" customHeight="1">
      <c r="A2654" s="7" t="s">
        <v>1977</v>
      </c>
      <c r="C2654" s="57" t="e">
        <f>_xlfn.XLOOKUP(F2654,truck_and_mark!B:B,truck_and_mark!A:A)</f>
        <v>#N/A</v>
      </c>
      <c r="F2654" s="32" t="s">
        <v>3120</v>
      </c>
      <c r="G2654" s="49" t="s">
        <v>698</v>
      </c>
      <c r="H2654" s="49" t="s">
        <v>699</v>
      </c>
      <c r="I2654" s="49" t="s">
        <v>700</v>
      </c>
      <c r="J2654" s="49">
        <v>1</v>
      </c>
      <c r="K2654" s="49">
        <v>240</v>
      </c>
      <c r="L2654" s="49">
        <v>240</v>
      </c>
      <c r="M2654" s="49">
        <v>242</v>
      </c>
      <c r="N2654" s="49">
        <v>5603149000</v>
      </c>
      <c r="O2654" s="49">
        <v>600</v>
      </c>
      <c r="Q2654" s="49">
        <v>768</v>
      </c>
      <c r="R2654" s="49">
        <v>439.8</v>
      </c>
      <c r="S2654" s="49">
        <v>0.84440000000000004</v>
      </c>
      <c r="T2654" s="49">
        <v>327.36</v>
      </c>
      <c r="U2654" s="49" t="s">
        <v>1979</v>
      </c>
      <c r="V2654" s="49" t="s">
        <v>716</v>
      </c>
      <c r="X2654" s="49" t="s">
        <v>698</v>
      </c>
      <c r="Y2654" s="49" t="s">
        <v>699</v>
      </c>
    </row>
    <row r="2655" spans="1:25" ht="12" customHeight="1">
      <c r="A2655" s="7" t="s">
        <v>1977</v>
      </c>
      <c r="C2655" s="57" t="e">
        <f>_xlfn.XLOOKUP(F2655,truck_and_mark!B:B,truck_and_mark!A:A)</f>
        <v>#N/A</v>
      </c>
      <c r="F2655" s="32" t="s">
        <v>3121</v>
      </c>
      <c r="G2655" s="49" t="s">
        <v>698</v>
      </c>
      <c r="H2655" s="49" t="s">
        <v>699</v>
      </c>
      <c r="I2655" s="49" t="s">
        <v>700</v>
      </c>
      <c r="J2655" s="49">
        <v>1</v>
      </c>
      <c r="K2655" s="49">
        <v>240</v>
      </c>
      <c r="L2655" s="49">
        <v>240</v>
      </c>
      <c r="M2655" s="49">
        <v>242</v>
      </c>
      <c r="N2655" s="49">
        <v>5603149000</v>
      </c>
      <c r="O2655" s="49">
        <v>600</v>
      </c>
      <c r="Q2655" s="49">
        <v>768</v>
      </c>
      <c r="R2655" s="49">
        <v>439.8</v>
      </c>
      <c r="S2655" s="49">
        <v>0.84440000000000004</v>
      </c>
      <c r="T2655" s="49">
        <v>327.36</v>
      </c>
      <c r="U2655" s="49" t="s">
        <v>1979</v>
      </c>
      <c r="V2655" s="49" t="s">
        <v>716</v>
      </c>
      <c r="X2655" s="49" t="s">
        <v>698</v>
      </c>
      <c r="Y2655" s="49" t="s">
        <v>699</v>
      </c>
    </row>
    <row r="2656" spans="1:25" ht="12" customHeight="1">
      <c r="A2656" s="7" t="s">
        <v>1977</v>
      </c>
      <c r="C2656" s="57" t="e">
        <f>_xlfn.XLOOKUP(F2656,truck_and_mark!B:B,truck_and_mark!A:A)</f>
        <v>#N/A</v>
      </c>
      <c r="F2656" s="32" t="s">
        <v>3122</v>
      </c>
      <c r="G2656" s="49" t="s">
        <v>698</v>
      </c>
      <c r="H2656" s="49" t="s">
        <v>699</v>
      </c>
      <c r="I2656" s="49" t="s">
        <v>700</v>
      </c>
      <c r="J2656" s="49">
        <v>1</v>
      </c>
      <c r="K2656" s="49">
        <v>240</v>
      </c>
      <c r="L2656" s="49">
        <v>240</v>
      </c>
      <c r="M2656" s="49">
        <v>242</v>
      </c>
      <c r="N2656" s="49">
        <v>5603149000</v>
      </c>
      <c r="O2656" s="49">
        <v>600</v>
      </c>
      <c r="Q2656" s="49">
        <v>768</v>
      </c>
      <c r="R2656" s="49">
        <v>439.8</v>
      </c>
      <c r="S2656" s="49">
        <v>0.84440000000000004</v>
      </c>
      <c r="T2656" s="49">
        <v>327.36</v>
      </c>
      <c r="U2656" s="49" t="s">
        <v>1979</v>
      </c>
      <c r="V2656" s="49" t="s">
        <v>716</v>
      </c>
      <c r="X2656" s="49" t="s">
        <v>698</v>
      </c>
      <c r="Y2656" s="49" t="s">
        <v>699</v>
      </c>
    </row>
    <row r="2657" spans="1:25" ht="12" customHeight="1">
      <c r="A2657" s="7" t="s">
        <v>1977</v>
      </c>
      <c r="C2657" s="57" t="e">
        <f>_xlfn.XLOOKUP(F2657,truck_and_mark!B:B,truck_and_mark!A:A)</f>
        <v>#N/A</v>
      </c>
      <c r="F2657" s="32" t="s">
        <v>3123</v>
      </c>
      <c r="G2657" s="49" t="s">
        <v>698</v>
      </c>
      <c r="H2657" s="49" t="s">
        <v>699</v>
      </c>
      <c r="I2657" s="49" t="s">
        <v>700</v>
      </c>
      <c r="J2657" s="49">
        <v>1</v>
      </c>
      <c r="K2657" s="49">
        <v>240</v>
      </c>
      <c r="L2657" s="49">
        <v>240</v>
      </c>
      <c r="M2657" s="49">
        <v>242</v>
      </c>
      <c r="N2657" s="49">
        <v>5603149000</v>
      </c>
      <c r="O2657" s="49">
        <v>600</v>
      </c>
      <c r="Q2657" s="49">
        <v>768</v>
      </c>
      <c r="R2657" s="49">
        <v>439.8</v>
      </c>
      <c r="S2657" s="49">
        <v>0.84440000000000004</v>
      </c>
      <c r="T2657" s="49">
        <v>327.36</v>
      </c>
      <c r="U2657" s="49" t="s">
        <v>1979</v>
      </c>
      <c r="V2657" s="49" t="s">
        <v>716</v>
      </c>
      <c r="X2657" s="49" t="s">
        <v>698</v>
      </c>
      <c r="Y2657" s="49" t="s">
        <v>699</v>
      </c>
    </row>
    <row r="2658" spans="1:25" ht="12" customHeight="1">
      <c r="A2658" s="7" t="s">
        <v>1977</v>
      </c>
      <c r="C2658" s="57" t="e">
        <f>_xlfn.XLOOKUP(F2658,truck_and_mark!B:B,truck_and_mark!A:A)</f>
        <v>#N/A</v>
      </c>
      <c r="F2658" s="32" t="s">
        <v>3124</v>
      </c>
      <c r="G2658" s="49" t="s">
        <v>698</v>
      </c>
      <c r="H2658" s="49" t="s">
        <v>699</v>
      </c>
      <c r="I2658" s="49" t="s">
        <v>700</v>
      </c>
      <c r="J2658" s="49">
        <v>1</v>
      </c>
      <c r="K2658" s="49">
        <v>240</v>
      </c>
      <c r="L2658" s="49">
        <v>240</v>
      </c>
      <c r="M2658" s="49">
        <v>242</v>
      </c>
      <c r="N2658" s="49">
        <v>5603149000</v>
      </c>
      <c r="O2658" s="49">
        <v>600</v>
      </c>
      <c r="Q2658" s="49">
        <v>768</v>
      </c>
      <c r="R2658" s="49">
        <v>439.8</v>
      </c>
      <c r="S2658" s="49">
        <v>0.84440000000000004</v>
      </c>
      <c r="T2658" s="49">
        <v>327.36</v>
      </c>
      <c r="U2658" s="49" t="s">
        <v>1979</v>
      </c>
      <c r="V2658" s="49" t="s">
        <v>716</v>
      </c>
      <c r="X2658" s="49" t="s">
        <v>698</v>
      </c>
      <c r="Y2658" s="49" t="s">
        <v>699</v>
      </c>
    </row>
    <row r="2659" spans="1:25" ht="12" customHeight="1">
      <c r="A2659" s="7" t="s">
        <v>1977</v>
      </c>
      <c r="C2659" s="57" t="e">
        <f>_xlfn.XLOOKUP(F2659,truck_and_mark!B:B,truck_and_mark!A:A)</f>
        <v>#N/A</v>
      </c>
      <c r="F2659" s="32" t="s">
        <v>3125</v>
      </c>
      <c r="G2659" s="49" t="s">
        <v>698</v>
      </c>
      <c r="H2659" s="49" t="s">
        <v>699</v>
      </c>
      <c r="I2659" s="49" t="s">
        <v>700</v>
      </c>
      <c r="J2659" s="49">
        <v>1</v>
      </c>
      <c r="K2659" s="49">
        <v>240</v>
      </c>
      <c r="L2659" s="49">
        <v>240</v>
      </c>
      <c r="M2659" s="49">
        <v>242</v>
      </c>
      <c r="N2659" s="49">
        <v>5603149000</v>
      </c>
      <c r="O2659" s="49">
        <v>600</v>
      </c>
      <c r="Q2659" s="49">
        <v>768</v>
      </c>
      <c r="R2659" s="49">
        <v>439.8</v>
      </c>
      <c r="S2659" s="49">
        <v>0.84440000000000004</v>
      </c>
      <c r="T2659" s="49">
        <v>327.36</v>
      </c>
      <c r="U2659" s="49" t="s">
        <v>1979</v>
      </c>
      <c r="V2659" s="49" t="s">
        <v>716</v>
      </c>
      <c r="X2659" s="49" t="s">
        <v>698</v>
      </c>
      <c r="Y2659" s="49" t="s">
        <v>699</v>
      </c>
    </row>
    <row r="2660" spans="1:25" ht="12" customHeight="1">
      <c r="A2660" s="7" t="s">
        <v>1977</v>
      </c>
      <c r="C2660" s="57" t="e">
        <f>_xlfn.XLOOKUP(F2660,truck_and_mark!B:B,truck_and_mark!A:A)</f>
        <v>#N/A</v>
      </c>
      <c r="F2660" s="32" t="s">
        <v>3126</v>
      </c>
      <c r="G2660" s="49" t="s">
        <v>698</v>
      </c>
      <c r="H2660" s="49" t="s">
        <v>699</v>
      </c>
      <c r="I2660" s="49" t="s">
        <v>700</v>
      </c>
      <c r="J2660" s="49">
        <v>1</v>
      </c>
      <c r="K2660" s="49">
        <v>240</v>
      </c>
      <c r="L2660" s="49">
        <v>240</v>
      </c>
      <c r="M2660" s="49">
        <v>242</v>
      </c>
      <c r="N2660" s="49">
        <v>5603149000</v>
      </c>
      <c r="O2660" s="49">
        <v>600</v>
      </c>
      <c r="Q2660" s="49">
        <v>768</v>
      </c>
      <c r="R2660" s="49">
        <v>439.8</v>
      </c>
      <c r="S2660" s="49">
        <v>0.84440000000000004</v>
      </c>
      <c r="T2660" s="49">
        <v>327.36</v>
      </c>
      <c r="U2660" s="49" t="s">
        <v>1979</v>
      </c>
      <c r="V2660" s="49" t="s">
        <v>716</v>
      </c>
      <c r="X2660" s="49" t="s">
        <v>698</v>
      </c>
      <c r="Y2660" s="49" t="s">
        <v>699</v>
      </c>
    </row>
    <row r="2661" spans="1:25" ht="12" customHeight="1">
      <c r="A2661" s="7" t="s">
        <v>1977</v>
      </c>
      <c r="C2661" s="57" t="e">
        <f>_xlfn.XLOOKUP(F2661,truck_and_mark!B:B,truck_and_mark!A:A)</f>
        <v>#N/A</v>
      </c>
      <c r="F2661" s="32" t="s">
        <v>3127</v>
      </c>
      <c r="G2661" s="49" t="s">
        <v>698</v>
      </c>
      <c r="H2661" s="49" t="s">
        <v>699</v>
      </c>
      <c r="I2661" s="49" t="s">
        <v>700</v>
      </c>
      <c r="J2661" s="49">
        <v>1</v>
      </c>
      <c r="K2661" s="49">
        <v>240</v>
      </c>
      <c r="L2661" s="49">
        <v>240</v>
      </c>
      <c r="M2661" s="49">
        <v>242</v>
      </c>
      <c r="N2661" s="49">
        <v>5603149000</v>
      </c>
      <c r="O2661" s="49">
        <v>600</v>
      </c>
      <c r="Q2661" s="49">
        <v>768</v>
      </c>
      <c r="R2661" s="49">
        <v>439.8</v>
      </c>
      <c r="S2661" s="49">
        <v>0.84440000000000004</v>
      </c>
      <c r="T2661" s="49">
        <v>327.36</v>
      </c>
      <c r="U2661" s="49" t="s">
        <v>1979</v>
      </c>
      <c r="V2661" s="49" t="s">
        <v>716</v>
      </c>
      <c r="X2661" s="49" t="s">
        <v>698</v>
      </c>
      <c r="Y2661" s="49" t="s">
        <v>699</v>
      </c>
    </row>
    <row r="2662" spans="1:25" ht="12" customHeight="1">
      <c r="A2662" s="7" t="s">
        <v>1977</v>
      </c>
      <c r="C2662" s="57" t="e">
        <f>_xlfn.XLOOKUP(F2662,truck_and_mark!B:B,truck_and_mark!A:A)</f>
        <v>#N/A</v>
      </c>
      <c r="F2662" s="32" t="s">
        <v>3128</v>
      </c>
      <c r="G2662" s="49" t="s">
        <v>698</v>
      </c>
      <c r="H2662" s="49" t="s">
        <v>699</v>
      </c>
      <c r="I2662" s="49" t="s">
        <v>700</v>
      </c>
      <c r="J2662" s="49">
        <v>1</v>
      </c>
      <c r="K2662" s="49">
        <v>240</v>
      </c>
      <c r="L2662" s="49">
        <v>240</v>
      </c>
      <c r="M2662" s="49">
        <v>242</v>
      </c>
      <c r="N2662" s="49">
        <v>5603149000</v>
      </c>
      <c r="O2662" s="49">
        <v>600</v>
      </c>
      <c r="Q2662" s="49">
        <v>768</v>
      </c>
      <c r="R2662" s="49">
        <v>439.8</v>
      </c>
      <c r="S2662" s="49">
        <v>0.84440000000000004</v>
      </c>
      <c r="T2662" s="49">
        <v>327.36</v>
      </c>
      <c r="U2662" s="49" t="s">
        <v>1979</v>
      </c>
      <c r="V2662" s="49" t="s">
        <v>716</v>
      </c>
      <c r="X2662" s="49" t="s">
        <v>698</v>
      </c>
      <c r="Y2662" s="49" t="s">
        <v>699</v>
      </c>
    </row>
    <row r="2663" spans="1:25" ht="12" customHeight="1">
      <c r="A2663" s="7" t="s">
        <v>1977</v>
      </c>
      <c r="C2663" s="57" t="e">
        <f>_xlfn.XLOOKUP(F2663,truck_and_mark!B:B,truck_and_mark!A:A)</f>
        <v>#N/A</v>
      </c>
      <c r="F2663" s="32" t="s">
        <v>3129</v>
      </c>
      <c r="G2663" s="49" t="s">
        <v>698</v>
      </c>
      <c r="H2663" s="49" t="s">
        <v>699</v>
      </c>
      <c r="I2663" s="49" t="s">
        <v>700</v>
      </c>
      <c r="J2663" s="49">
        <v>1</v>
      </c>
      <c r="K2663" s="49">
        <v>240</v>
      </c>
      <c r="L2663" s="49">
        <v>240</v>
      </c>
      <c r="M2663" s="49">
        <v>242</v>
      </c>
      <c r="N2663" s="49">
        <v>5603149000</v>
      </c>
      <c r="O2663" s="49">
        <v>600</v>
      </c>
      <c r="Q2663" s="49">
        <v>768</v>
      </c>
      <c r="R2663" s="49">
        <v>439.8</v>
      </c>
      <c r="S2663" s="49">
        <v>0.84440000000000004</v>
      </c>
      <c r="T2663" s="49">
        <v>327.36</v>
      </c>
      <c r="U2663" s="49" t="s">
        <v>1979</v>
      </c>
      <c r="V2663" s="49" t="s">
        <v>716</v>
      </c>
      <c r="X2663" s="49" t="s">
        <v>698</v>
      </c>
      <c r="Y2663" s="49" t="s">
        <v>699</v>
      </c>
    </row>
    <row r="2664" spans="1:25" ht="12" customHeight="1">
      <c r="A2664" s="7" t="s">
        <v>1977</v>
      </c>
      <c r="C2664" s="57" t="e">
        <f>_xlfn.XLOOKUP(F2664,truck_and_mark!B:B,truck_and_mark!A:A)</f>
        <v>#N/A</v>
      </c>
      <c r="F2664" s="32" t="s">
        <v>3130</v>
      </c>
      <c r="G2664" s="49" t="s">
        <v>698</v>
      </c>
      <c r="H2664" s="49" t="s">
        <v>699</v>
      </c>
      <c r="I2664" s="49" t="s">
        <v>700</v>
      </c>
      <c r="J2664" s="49">
        <v>1</v>
      </c>
      <c r="K2664" s="49">
        <v>240</v>
      </c>
      <c r="L2664" s="49">
        <v>240</v>
      </c>
      <c r="M2664" s="49">
        <v>242</v>
      </c>
      <c r="N2664" s="49">
        <v>5603149000</v>
      </c>
      <c r="O2664" s="49">
        <v>600</v>
      </c>
      <c r="Q2664" s="49">
        <v>768</v>
      </c>
      <c r="R2664" s="49">
        <v>439.8</v>
      </c>
      <c r="S2664" s="49">
        <v>0.84440000000000004</v>
      </c>
      <c r="T2664" s="49">
        <v>327.36</v>
      </c>
      <c r="U2664" s="49" t="s">
        <v>1979</v>
      </c>
      <c r="V2664" s="49" t="s">
        <v>716</v>
      </c>
      <c r="X2664" s="49" t="s">
        <v>698</v>
      </c>
      <c r="Y2664" s="49" t="s">
        <v>699</v>
      </c>
    </row>
    <row r="2665" spans="1:25" ht="12" customHeight="1">
      <c r="A2665" s="7" t="s">
        <v>1977</v>
      </c>
      <c r="C2665" s="57" t="e">
        <f>_xlfn.XLOOKUP(F2665,truck_and_mark!B:B,truck_and_mark!A:A)</f>
        <v>#N/A</v>
      </c>
      <c r="F2665" s="32" t="s">
        <v>3131</v>
      </c>
      <c r="G2665" s="49" t="s">
        <v>698</v>
      </c>
      <c r="H2665" s="49" t="s">
        <v>699</v>
      </c>
      <c r="I2665" s="49" t="s">
        <v>700</v>
      </c>
      <c r="J2665" s="49">
        <v>1</v>
      </c>
      <c r="K2665" s="49">
        <v>240</v>
      </c>
      <c r="L2665" s="49">
        <v>240</v>
      </c>
      <c r="M2665" s="49">
        <v>242</v>
      </c>
      <c r="N2665" s="49">
        <v>5603149000</v>
      </c>
      <c r="O2665" s="49">
        <v>600</v>
      </c>
      <c r="Q2665" s="49">
        <v>768</v>
      </c>
      <c r="R2665" s="49">
        <v>439.8</v>
      </c>
      <c r="S2665" s="49">
        <v>0.84440000000000004</v>
      </c>
      <c r="T2665" s="49">
        <v>327.36</v>
      </c>
      <c r="U2665" s="49" t="s">
        <v>1979</v>
      </c>
      <c r="V2665" s="49" t="s">
        <v>716</v>
      </c>
      <c r="X2665" s="49" t="s">
        <v>698</v>
      </c>
      <c r="Y2665" s="49" t="s">
        <v>699</v>
      </c>
    </row>
    <row r="2666" spans="1:25" ht="12" customHeight="1">
      <c r="A2666" s="7" t="s">
        <v>1977</v>
      </c>
      <c r="C2666" s="57" t="e">
        <f>_xlfn.XLOOKUP(F2666,truck_and_mark!B:B,truck_and_mark!A:A)</f>
        <v>#N/A</v>
      </c>
      <c r="F2666" s="32" t="s">
        <v>3132</v>
      </c>
      <c r="G2666" s="49" t="s">
        <v>698</v>
      </c>
      <c r="H2666" s="49" t="s">
        <v>699</v>
      </c>
      <c r="I2666" s="49" t="s">
        <v>700</v>
      </c>
      <c r="J2666" s="49">
        <v>1</v>
      </c>
      <c r="K2666" s="49">
        <v>240</v>
      </c>
      <c r="L2666" s="49">
        <v>240</v>
      </c>
      <c r="M2666" s="49">
        <v>242</v>
      </c>
      <c r="N2666" s="49">
        <v>5603149000</v>
      </c>
      <c r="O2666" s="49">
        <v>600</v>
      </c>
      <c r="Q2666" s="49">
        <v>768</v>
      </c>
      <c r="R2666" s="49">
        <v>439.8</v>
      </c>
      <c r="S2666" s="49">
        <v>0.84440000000000004</v>
      </c>
      <c r="T2666" s="49">
        <v>327.36</v>
      </c>
      <c r="U2666" s="49" t="s">
        <v>1979</v>
      </c>
      <c r="V2666" s="49" t="s">
        <v>716</v>
      </c>
      <c r="X2666" s="49" t="s">
        <v>698</v>
      </c>
      <c r="Y2666" s="49" t="s">
        <v>699</v>
      </c>
    </row>
    <row r="2667" spans="1:25" ht="12" customHeight="1">
      <c r="A2667" s="7" t="s">
        <v>1977</v>
      </c>
      <c r="C2667" s="57" t="e">
        <f>_xlfn.XLOOKUP(F2667,truck_and_mark!B:B,truck_and_mark!A:A)</f>
        <v>#N/A</v>
      </c>
      <c r="F2667" s="32" t="s">
        <v>3133</v>
      </c>
      <c r="G2667" s="49" t="s">
        <v>698</v>
      </c>
      <c r="H2667" s="49" t="s">
        <v>699</v>
      </c>
      <c r="I2667" s="49" t="s">
        <v>700</v>
      </c>
      <c r="J2667" s="49">
        <v>1</v>
      </c>
      <c r="K2667" s="49">
        <v>240</v>
      </c>
      <c r="L2667" s="49">
        <v>240</v>
      </c>
      <c r="M2667" s="49">
        <v>242</v>
      </c>
      <c r="N2667" s="49">
        <v>5603149000</v>
      </c>
      <c r="O2667" s="49">
        <v>600</v>
      </c>
      <c r="Q2667" s="49">
        <v>768</v>
      </c>
      <c r="R2667" s="49">
        <v>439.8</v>
      </c>
      <c r="S2667" s="49">
        <v>0.84440000000000004</v>
      </c>
      <c r="T2667" s="49">
        <v>327.36</v>
      </c>
      <c r="U2667" s="49" t="s">
        <v>1979</v>
      </c>
      <c r="V2667" s="49" t="s">
        <v>716</v>
      </c>
      <c r="X2667" s="49" t="s">
        <v>698</v>
      </c>
      <c r="Y2667" s="49" t="s">
        <v>699</v>
      </c>
    </row>
    <row r="2668" spans="1:25" ht="12" customHeight="1">
      <c r="A2668" s="7" t="s">
        <v>1977</v>
      </c>
      <c r="C2668" s="57" t="e">
        <f>_xlfn.XLOOKUP(F2668,truck_and_mark!B:B,truck_and_mark!A:A)</f>
        <v>#N/A</v>
      </c>
      <c r="F2668" s="32" t="s">
        <v>3134</v>
      </c>
      <c r="G2668" s="49" t="s">
        <v>698</v>
      </c>
      <c r="H2668" s="49" t="s">
        <v>699</v>
      </c>
      <c r="I2668" s="49" t="s">
        <v>700</v>
      </c>
      <c r="J2668" s="49">
        <v>1</v>
      </c>
      <c r="K2668" s="49">
        <v>240</v>
      </c>
      <c r="L2668" s="49">
        <v>240</v>
      </c>
      <c r="M2668" s="49">
        <v>242</v>
      </c>
      <c r="N2668" s="49">
        <v>5603149000</v>
      </c>
      <c r="O2668" s="49">
        <v>600</v>
      </c>
      <c r="Q2668" s="49">
        <v>768</v>
      </c>
      <c r="R2668" s="49">
        <v>439.8</v>
      </c>
      <c r="S2668" s="49">
        <v>0.84440000000000004</v>
      </c>
      <c r="T2668" s="49">
        <v>327.36</v>
      </c>
      <c r="U2668" s="49" t="s">
        <v>1979</v>
      </c>
      <c r="V2668" s="49" t="s">
        <v>716</v>
      </c>
      <c r="X2668" s="49" t="s">
        <v>698</v>
      </c>
      <c r="Y2668" s="49" t="s">
        <v>699</v>
      </c>
    </row>
    <row r="2669" spans="1:25" ht="12" customHeight="1">
      <c r="A2669" s="7" t="s">
        <v>1977</v>
      </c>
      <c r="C2669" s="57" t="e">
        <f>_xlfn.XLOOKUP(F2669,truck_and_mark!B:B,truck_and_mark!A:A)</f>
        <v>#N/A</v>
      </c>
      <c r="F2669" s="32" t="s">
        <v>3135</v>
      </c>
      <c r="G2669" s="49" t="s">
        <v>698</v>
      </c>
      <c r="H2669" s="49" t="s">
        <v>699</v>
      </c>
      <c r="I2669" s="49" t="s">
        <v>700</v>
      </c>
      <c r="J2669" s="49">
        <v>1</v>
      </c>
      <c r="K2669" s="49">
        <v>240</v>
      </c>
      <c r="L2669" s="49">
        <v>240</v>
      </c>
      <c r="M2669" s="49">
        <v>242</v>
      </c>
      <c r="N2669" s="49">
        <v>5603149000</v>
      </c>
      <c r="O2669" s="49">
        <v>600</v>
      </c>
      <c r="Q2669" s="49">
        <v>768</v>
      </c>
      <c r="R2669" s="49">
        <v>439.8</v>
      </c>
      <c r="S2669" s="49">
        <v>0.84440000000000004</v>
      </c>
      <c r="T2669" s="49">
        <v>327.36</v>
      </c>
      <c r="U2669" s="49" t="s">
        <v>1979</v>
      </c>
      <c r="V2669" s="49" t="s">
        <v>716</v>
      </c>
      <c r="X2669" s="49" t="s">
        <v>698</v>
      </c>
      <c r="Y2669" s="49" t="s">
        <v>699</v>
      </c>
    </row>
    <row r="2670" spans="1:25" ht="12" customHeight="1">
      <c r="A2670" s="7" t="s">
        <v>1977</v>
      </c>
      <c r="C2670" s="57" t="e">
        <f>_xlfn.XLOOKUP(F2670,truck_and_mark!B:B,truck_and_mark!A:A)</f>
        <v>#N/A</v>
      </c>
      <c r="F2670" s="32" t="s">
        <v>3136</v>
      </c>
      <c r="G2670" s="49" t="s">
        <v>698</v>
      </c>
      <c r="H2670" s="49" t="s">
        <v>699</v>
      </c>
      <c r="I2670" s="49" t="s">
        <v>700</v>
      </c>
      <c r="J2670" s="49">
        <v>1</v>
      </c>
      <c r="K2670" s="49">
        <v>240</v>
      </c>
      <c r="L2670" s="49">
        <v>240</v>
      </c>
      <c r="M2670" s="49">
        <v>242</v>
      </c>
      <c r="N2670" s="49">
        <v>5603149000</v>
      </c>
      <c r="O2670" s="49">
        <v>600</v>
      </c>
      <c r="Q2670" s="49">
        <v>768</v>
      </c>
      <c r="R2670" s="49">
        <v>439.8</v>
      </c>
      <c r="S2670" s="49">
        <v>0.84440000000000004</v>
      </c>
      <c r="T2670" s="49">
        <v>327.36</v>
      </c>
      <c r="U2670" s="49" t="s">
        <v>1979</v>
      </c>
      <c r="V2670" s="49" t="s">
        <v>716</v>
      </c>
      <c r="X2670" s="49" t="s">
        <v>698</v>
      </c>
      <c r="Y2670" s="49" t="s">
        <v>699</v>
      </c>
    </row>
    <row r="2671" spans="1:25" ht="12" customHeight="1">
      <c r="A2671" s="7" t="s">
        <v>1977</v>
      </c>
      <c r="C2671" s="57" t="e">
        <f>_xlfn.XLOOKUP(F2671,truck_and_mark!B:B,truck_and_mark!A:A)</f>
        <v>#N/A</v>
      </c>
      <c r="F2671" s="32" t="s">
        <v>3137</v>
      </c>
      <c r="G2671" s="49" t="s">
        <v>698</v>
      </c>
      <c r="H2671" s="49" t="s">
        <v>699</v>
      </c>
      <c r="I2671" s="49" t="s">
        <v>700</v>
      </c>
      <c r="J2671" s="49">
        <v>1</v>
      </c>
      <c r="K2671" s="49">
        <v>240</v>
      </c>
      <c r="L2671" s="49">
        <v>240</v>
      </c>
      <c r="M2671" s="49">
        <v>242</v>
      </c>
      <c r="N2671" s="49">
        <v>5603149000</v>
      </c>
      <c r="O2671" s="49">
        <v>600</v>
      </c>
      <c r="Q2671" s="49">
        <v>768</v>
      </c>
      <c r="R2671" s="49">
        <v>439.8</v>
      </c>
      <c r="S2671" s="49">
        <v>0.84440000000000004</v>
      </c>
      <c r="T2671" s="49">
        <v>327.36</v>
      </c>
      <c r="U2671" s="49" t="s">
        <v>1979</v>
      </c>
      <c r="V2671" s="49" t="s">
        <v>716</v>
      </c>
      <c r="X2671" s="49" t="s">
        <v>698</v>
      </c>
      <c r="Y2671" s="49" t="s">
        <v>699</v>
      </c>
    </row>
    <row r="2672" spans="1:25" ht="12" customHeight="1">
      <c r="A2672" s="7" t="s">
        <v>1977</v>
      </c>
      <c r="C2672" s="57" t="e">
        <f>_xlfn.XLOOKUP(F2672,truck_and_mark!B:B,truck_and_mark!A:A)</f>
        <v>#N/A</v>
      </c>
      <c r="F2672" s="32" t="s">
        <v>3138</v>
      </c>
      <c r="G2672" s="49" t="s">
        <v>698</v>
      </c>
      <c r="H2672" s="49" t="s">
        <v>699</v>
      </c>
      <c r="I2672" s="49" t="s">
        <v>700</v>
      </c>
      <c r="J2672" s="49">
        <v>1</v>
      </c>
      <c r="K2672" s="49">
        <v>240</v>
      </c>
      <c r="L2672" s="49">
        <v>240</v>
      </c>
      <c r="M2672" s="49">
        <v>242</v>
      </c>
      <c r="N2672" s="49">
        <v>5603149000</v>
      </c>
      <c r="O2672" s="49">
        <v>600</v>
      </c>
      <c r="Q2672" s="49">
        <v>768</v>
      </c>
      <c r="R2672" s="49">
        <v>439.8</v>
      </c>
      <c r="S2672" s="49">
        <v>0.84440000000000004</v>
      </c>
      <c r="T2672" s="49">
        <v>327.36</v>
      </c>
      <c r="U2672" s="49" t="s">
        <v>1979</v>
      </c>
      <c r="V2672" s="49" t="s">
        <v>716</v>
      </c>
      <c r="X2672" s="49" t="s">
        <v>698</v>
      </c>
      <c r="Y2672" s="49" t="s">
        <v>699</v>
      </c>
    </row>
    <row r="2673" spans="1:25" ht="12" customHeight="1">
      <c r="A2673" s="7" t="s">
        <v>1977</v>
      </c>
      <c r="C2673" s="57" t="e">
        <f>_xlfn.XLOOKUP(F2673,truck_and_mark!B:B,truck_and_mark!A:A)</f>
        <v>#N/A</v>
      </c>
      <c r="F2673" s="32" t="s">
        <v>3139</v>
      </c>
      <c r="G2673" s="49" t="s">
        <v>698</v>
      </c>
      <c r="H2673" s="49" t="s">
        <v>699</v>
      </c>
      <c r="I2673" s="49" t="s">
        <v>700</v>
      </c>
      <c r="J2673" s="49">
        <v>1</v>
      </c>
      <c r="K2673" s="49">
        <v>240</v>
      </c>
      <c r="L2673" s="49">
        <v>240</v>
      </c>
      <c r="M2673" s="49">
        <v>242</v>
      </c>
      <c r="N2673" s="49">
        <v>5603149000</v>
      </c>
      <c r="O2673" s="49">
        <v>600</v>
      </c>
      <c r="Q2673" s="49">
        <v>768</v>
      </c>
      <c r="R2673" s="49">
        <v>439.8</v>
      </c>
      <c r="S2673" s="49">
        <v>0.84440000000000004</v>
      </c>
      <c r="T2673" s="49">
        <v>327.36</v>
      </c>
      <c r="U2673" s="49" t="s">
        <v>1979</v>
      </c>
      <c r="V2673" s="49" t="s">
        <v>716</v>
      </c>
      <c r="X2673" s="49" t="s">
        <v>698</v>
      </c>
      <c r="Y2673" s="49" t="s">
        <v>699</v>
      </c>
    </row>
    <row r="2674" spans="1:25" ht="12" customHeight="1">
      <c r="A2674" s="7" t="s">
        <v>1977</v>
      </c>
      <c r="C2674" s="57" t="e">
        <f>_xlfn.XLOOKUP(F2674,truck_and_mark!B:B,truck_and_mark!A:A)</f>
        <v>#N/A</v>
      </c>
      <c r="F2674" s="32" t="s">
        <v>3140</v>
      </c>
      <c r="G2674" s="49" t="s">
        <v>698</v>
      </c>
      <c r="H2674" s="49" t="s">
        <v>699</v>
      </c>
      <c r="I2674" s="49" t="s">
        <v>700</v>
      </c>
      <c r="J2674" s="49">
        <v>1</v>
      </c>
      <c r="K2674" s="49">
        <v>240</v>
      </c>
      <c r="L2674" s="49">
        <v>240</v>
      </c>
      <c r="M2674" s="49">
        <v>242</v>
      </c>
      <c r="N2674" s="49">
        <v>5603149000</v>
      </c>
      <c r="O2674" s="49">
        <v>600</v>
      </c>
      <c r="Q2674" s="49">
        <v>768</v>
      </c>
      <c r="R2674" s="49">
        <v>439.8</v>
      </c>
      <c r="S2674" s="49">
        <v>0.84440000000000004</v>
      </c>
      <c r="T2674" s="49">
        <v>327.36</v>
      </c>
      <c r="U2674" s="49" t="s">
        <v>1979</v>
      </c>
      <c r="V2674" s="49" t="s">
        <v>716</v>
      </c>
      <c r="X2674" s="49" t="s">
        <v>698</v>
      </c>
      <c r="Y2674" s="49" t="s">
        <v>699</v>
      </c>
    </row>
    <row r="2675" spans="1:25" ht="12" customHeight="1">
      <c r="A2675" s="7" t="s">
        <v>1977</v>
      </c>
      <c r="C2675" s="57" t="e">
        <f>_xlfn.XLOOKUP(F2675,truck_and_mark!B:B,truck_and_mark!A:A)</f>
        <v>#N/A</v>
      </c>
      <c r="F2675" s="32" t="s">
        <v>3141</v>
      </c>
      <c r="G2675" s="49" t="s">
        <v>698</v>
      </c>
      <c r="H2675" s="49" t="s">
        <v>699</v>
      </c>
      <c r="I2675" s="49" t="s">
        <v>700</v>
      </c>
      <c r="J2675" s="49">
        <v>1</v>
      </c>
      <c r="K2675" s="49">
        <v>240</v>
      </c>
      <c r="L2675" s="49">
        <v>240</v>
      </c>
      <c r="M2675" s="49">
        <v>242</v>
      </c>
      <c r="N2675" s="49">
        <v>5603149000</v>
      </c>
      <c r="O2675" s="49">
        <v>600</v>
      </c>
      <c r="Q2675" s="49">
        <v>768</v>
      </c>
      <c r="R2675" s="49">
        <v>439.8</v>
      </c>
      <c r="S2675" s="49">
        <v>0.84440000000000004</v>
      </c>
      <c r="T2675" s="49">
        <v>327.36</v>
      </c>
      <c r="U2675" s="49" t="s">
        <v>1979</v>
      </c>
      <c r="V2675" s="49" t="s">
        <v>716</v>
      </c>
      <c r="X2675" s="49" t="s">
        <v>698</v>
      </c>
      <c r="Y2675" s="49" t="s">
        <v>699</v>
      </c>
    </row>
    <row r="2676" spans="1:25" ht="12" customHeight="1">
      <c r="A2676" s="7" t="s">
        <v>1977</v>
      </c>
      <c r="C2676" s="57" t="e">
        <f>_xlfn.XLOOKUP(F2676,truck_and_mark!B:B,truck_and_mark!A:A)</f>
        <v>#N/A</v>
      </c>
      <c r="F2676" s="32" t="s">
        <v>3142</v>
      </c>
      <c r="G2676" s="49" t="s">
        <v>698</v>
      </c>
      <c r="H2676" s="49" t="s">
        <v>699</v>
      </c>
      <c r="I2676" s="49" t="s">
        <v>700</v>
      </c>
      <c r="J2676" s="49">
        <v>1</v>
      </c>
      <c r="K2676" s="49">
        <v>240</v>
      </c>
      <c r="L2676" s="49">
        <v>240</v>
      </c>
      <c r="M2676" s="49">
        <v>242</v>
      </c>
      <c r="N2676" s="49">
        <v>5603149000</v>
      </c>
      <c r="O2676" s="49">
        <v>600</v>
      </c>
      <c r="Q2676" s="49">
        <v>768</v>
      </c>
      <c r="R2676" s="49">
        <v>439.8</v>
      </c>
      <c r="S2676" s="49">
        <v>0.84440000000000004</v>
      </c>
      <c r="T2676" s="49">
        <v>327.36</v>
      </c>
      <c r="U2676" s="49" t="s">
        <v>1979</v>
      </c>
      <c r="V2676" s="49" t="s">
        <v>716</v>
      </c>
      <c r="X2676" s="49" t="s">
        <v>698</v>
      </c>
      <c r="Y2676" s="49" t="s">
        <v>699</v>
      </c>
    </row>
    <row r="2677" spans="1:25" ht="12" customHeight="1">
      <c r="A2677" s="7" t="s">
        <v>1977</v>
      </c>
      <c r="C2677" s="57" t="e">
        <f>_xlfn.XLOOKUP(F2677,truck_and_mark!B:B,truck_and_mark!A:A)</f>
        <v>#N/A</v>
      </c>
      <c r="F2677" s="32" t="s">
        <v>3143</v>
      </c>
      <c r="G2677" s="49" t="s">
        <v>698</v>
      </c>
      <c r="H2677" s="49" t="s">
        <v>699</v>
      </c>
      <c r="I2677" s="49" t="s">
        <v>700</v>
      </c>
      <c r="J2677" s="49">
        <v>1</v>
      </c>
      <c r="K2677" s="49">
        <v>240</v>
      </c>
      <c r="L2677" s="49">
        <v>240</v>
      </c>
      <c r="M2677" s="49">
        <v>242</v>
      </c>
      <c r="N2677" s="49">
        <v>5603149000</v>
      </c>
      <c r="O2677" s="49">
        <v>600</v>
      </c>
      <c r="Q2677" s="49">
        <v>768</v>
      </c>
      <c r="R2677" s="49">
        <v>439.8</v>
      </c>
      <c r="S2677" s="49">
        <v>0.84440000000000004</v>
      </c>
      <c r="T2677" s="49">
        <v>327.36</v>
      </c>
      <c r="U2677" s="49" t="s">
        <v>1979</v>
      </c>
      <c r="V2677" s="49" t="s">
        <v>716</v>
      </c>
      <c r="X2677" s="49" t="s">
        <v>698</v>
      </c>
      <c r="Y2677" s="49" t="s">
        <v>699</v>
      </c>
    </row>
    <row r="2678" spans="1:25" ht="12" customHeight="1">
      <c r="A2678" s="7" t="s">
        <v>1977</v>
      </c>
      <c r="C2678" s="57" t="e">
        <f>_xlfn.XLOOKUP(F2678,truck_and_mark!B:B,truck_and_mark!A:A)</f>
        <v>#N/A</v>
      </c>
      <c r="F2678" s="32" t="s">
        <v>3144</v>
      </c>
      <c r="G2678" s="49" t="s">
        <v>698</v>
      </c>
      <c r="H2678" s="49" t="s">
        <v>699</v>
      </c>
      <c r="I2678" s="49" t="s">
        <v>700</v>
      </c>
      <c r="J2678" s="49">
        <v>1</v>
      </c>
      <c r="K2678" s="49">
        <v>240</v>
      </c>
      <c r="L2678" s="49">
        <v>240</v>
      </c>
      <c r="M2678" s="49">
        <v>242</v>
      </c>
      <c r="N2678" s="49">
        <v>5603149000</v>
      </c>
      <c r="O2678" s="49">
        <v>600</v>
      </c>
      <c r="Q2678" s="49">
        <v>768</v>
      </c>
      <c r="R2678" s="49">
        <v>439.8</v>
      </c>
      <c r="S2678" s="49">
        <v>0.84440000000000004</v>
      </c>
      <c r="T2678" s="49">
        <v>327.36</v>
      </c>
      <c r="U2678" s="49" t="s">
        <v>1979</v>
      </c>
      <c r="V2678" s="49" t="s">
        <v>716</v>
      </c>
      <c r="X2678" s="49" t="s">
        <v>698</v>
      </c>
      <c r="Y2678" s="49" t="s">
        <v>699</v>
      </c>
    </row>
    <row r="2679" spans="1:25" ht="12" customHeight="1">
      <c r="A2679" s="7" t="s">
        <v>1977</v>
      </c>
      <c r="C2679" s="57" t="e">
        <f>_xlfn.XLOOKUP(F2679,truck_and_mark!B:B,truck_and_mark!A:A)</f>
        <v>#N/A</v>
      </c>
      <c r="F2679" s="32" t="s">
        <v>3145</v>
      </c>
      <c r="G2679" s="49" t="s">
        <v>698</v>
      </c>
      <c r="H2679" s="49" t="s">
        <v>699</v>
      </c>
      <c r="I2679" s="49" t="s">
        <v>700</v>
      </c>
      <c r="J2679" s="49">
        <v>1</v>
      </c>
      <c r="K2679" s="49">
        <v>240</v>
      </c>
      <c r="L2679" s="49">
        <v>240</v>
      </c>
      <c r="M2679" s="49">
        <v>242</v>
      </c>
      <c r="N2679" s="49">
        <v>5603149000</v>
      </c>
      <c r="O2679" s="49">
        <v>600</v>
      </c>
      <c r="Q2679" s="49">
        <v>768</v>
      </c>
      <c r="R2679" s="49">
        <v>439.8</v>
      </c>
      <c r="S2679" s="49">
        <v>0.84440000000000004</v>
      </c>
      <c r="T2679" s="49">
        <v>327.36</v>
      </c>
      <c r="U2679" s="49" t="s">
        <v>1979</v>
      </c>
      <c r="V2679" s="49" t="s">
        <v>716</v>
      </c>
      <c r="X2679" s="49" t="s">
        <v>698</v>
      </c>
      <c r="Y2679" s="49" t="s">
        <v>699</v>
      </c>
    </row>
    <row r="2680" spans="1:25" ht="12" customHeight="1">
      <c r="A2680" s="7" t="s">
        <v>1977</v>
      </c>
      <c r="C2680" s="57" t="e">
        <f>_xlfn.XLOOKUP(F2680,truck_and_mark!B:B,truck_and_mark!A:A)</f>
        <v>#N/A</v>
      </c>
      <c r="F2680" s="32" t="s">
        <v>3146</v>
      </c>
      <c r="G2680" s="49" t="s">
        <v>698</v>
      </c>
      <c r="H2680" s="49" t="s">
        <v>699</v>
      </c>
      <c r="I2680" s="49" t="s">
        <v>700</v>
      </c>
      <c r="J2680" s="49">
        <v>1</v>
      </c>
      <c r="K2680" s="49">
        <v>240</v>
      </c>
      <c r="L2680" s="49">
        <v>240</v>
      </c>
      <c r="M2680" s="49">
        <v>242</v>
      </c>
      <c r="N2680" s="49">
        <v>5603149000</v>
      </c>
      <c r="O2680" s="49">
        <v>600</v>
      </c>
      <c r="Q2680" s="49">
        <v>768</v>
      </c>
      <c r="R2680" s="49">
        <v>439.8</v>
      </c>
      <c r="S2680" s="49">
        <v>0.84440000000000004</v>
      </c>
      <c r="T2680" s="49">
        <v>327.36</v>
      </c>
      <c r="U2680" s="49" t="s">
        <v>1979</v>
      </c>
      <c r="V2680" s="49" t="s">
        <v>716</v>
      </c>
      <c r="X2680" s="49" t="s">
        <v>698</v>
      </c>
      <c r="Y2680" s="49" t="s">
        <v>699</v>
      </c>
    </row>
    <row r="2681" spans="1:25" ht="12" customHeight="1">
      <c r="A2681" s="7" t="s">
        <v>1977</v>
      </c>
      <c r="C2681" s="57" t="e">
        <f>_xlfn.XLOOKUP(F2681,truck_and_mark!B:B,truck_and_mark!A:A)</f>
        <v>#N/A</v>
      </c>
      <c r="F2681" s="32" t="s">
        <v>3147</v>
      </c>
      <c r="G2681" s="49" t="s">
        <v>698</v>
      </c>
      <c r="H2681" s="49" t="s">
        <v>699</v>
      </c>
      <c r="I2681" s="49" t="s">
        <v>700</v>
      </c>
      <c r="J2681" s="49">
        <v>1</v>
      </c>
      <c r="K2681" s="49">
        <v>240</v>
      </c>
      <c r="L2681" s="49">
        <v>240</v>
      </c>
      <c r="M2681" s="49">
        <v>242</v>
      </c>
      <c r="N2681" s="49">
        <v>5603149000</v>
      </c>
      <c r="O2681" s="49">
        <v>600</v>
      </c>
      <c r="Q2681" s="49">
        <v>768</v>
      </c>
      <c r="R2681" s="49">
        <v>439.8</v>
      </c>
      <c r="S2681" s="49">
        <v>0.84440000000000004</v>
      </c>
      <c r="T2681" s="49">
        <v>327.36</v>
      </c>
      <c r="U2681" s="49" t="s">
        <v>1979</v>
      </c>
      <c r="V2681" s="49" t="s">
        <v>716</v>
      </c>
      <c r="X2681" s="49" t="s">
        <v>698</v>
      </c>
      <c r="Y2681" s="49" t="s">
        <v>699</v>
      </c>
    </row>
    <row r="2682" spans="1:25" ht="12" customHeight="1">
      <c r="A2682" s="7" t="s">
        <v>1977</v>
      </c>
      <c r="C2682" s="57" t="e">
        <f>_xlfn.XLOOKUP(F2682,truck_and_mark!B:B,truck_and_mark!A:A)</f>
        <v>#N/A</v>
      </c>
      <c r="F2682" s="32" t="s">
        <v>3148</v>
      </c>
      <c r="G2682" s="49" t="s">
        <v>698</v>
      </c>
      <c r="H2682" s="49" t="s">
        <v>699</v>
      </c>
      <c r="I2682" s="49" t="s">
        <v>700</v>
      </c>
      <c r="J2682" s="49">
        <v>1</v>
      </c>
      <c r="K2682" s="49">
        <v>240</v>
      </c>
      <c r="L2682" s="49">
        <v>240</v>
      </c>
      <c r="M2682" s="49">
        <v>242</v>
      </c>
      <c r="N2682" s="49">
        <v>5603149000</v>
      </c>
      <c r="O2682" s="49">
        <v>600</v>
      </c>
      <c r="Q2682" s="49">
        <v>768</v>
      </c>
      <c r="R2682" s="49">
        <v>439.8</v>
      </c>
      <c r="S2682" s="49">
        <v>0.84440000000000004</v>
      </c>
      <c r="T2682" s="49">
        <v>327.36</v>
      </c>
      <c r="U2682" s="49" t="s">
        <v>1979</v>
      </c>
      <c r="V2682" s="49" t="s">
        <v>716</v>
      </c>
      <c r="X2682" s="49" t="s">
        <v>698</v>
      </c>
      <c r="Y2682" s="49" t="s">
        <v>699</v>
      </c>
    </row>
    <row r="2683" spans="1:25" ht="12" customHeight="1">
      <c r="A2683" s="7" t="s">
        <v>1977</v>
      </c>
      <c r="C2683" s="57" t="e">
        <f>_xlfn.XLOOKUP(F2683,truck_and_mark!B:B,truck_and_mark!A:A)</f>
        <v>#N/A</v>
      </c>
      <c r="F2683" s="32" t="s">
        <v>3149</v>
      </c>
      <c r="G2683" s="49" t="s">
        <v>698</v>
      </c>
      <c r="H2683" s="49" t="s">
        <v>699</v>
      </c>
      <c r="I2683" s="49" t="s">
        <v>700</v>
      </c>
      <c r="J2683" s="49">
        <v>1</v>
      </c>
      <c r="K2683" s="49">
        <v>240</v>
      </c>
      <c r="L2683" s="49">
        <v>240</v>
      </c>
      <c r="M2683" s="49">
        <v>242</v>
      </c>
      <c r="N2683" s="49">
        <v>5603149000</v>
      </c>
      <c r="O2683" s="49">
        <v>600</v>
      </c>
      <c r="Q2683" s="49">
        <v>768</v>
      </c>
      <c r="R2683" s="49">
        <v>439.8</v>
      </c>
      <c r="S2683" s="49">
        <v>0.84440000000000004</v>
      </c>
      <c r="T2683" s="49">
        <v>327.36</v>
      </c>
      <c r="U2683" s="49" t="s">
        <v>1979</v>
      </c>
      <c r="V2683" s="49" t="s">
        <v>716</v>
      </c>
      <c r="X2683" s="49" t="s">
        <v>698</v>
      </c>
      <c r="Y2683" s="49" t="s">
        <v>699</v>
      </c>
    </row>
    <row r="2684" spans="1:25" ht="12" customHeight="1">
      <c r="A2684" s="7" t="s">
        <v>1977</v>
      </c>
      <c r="C2684" s="57" t="e">
        <f>_xlfn.XLOOKUP(F2684,truck_and_mark!B:B,truck_and_mark!A:A)</f>
        <v>#N/A</v>
      </c>
      <c r="F2684" s="32" t="s">
        <v>3150</v>
      </c>
      <c r="G2684" s="49" t="s">
        <v>698</v>
      </c>
      <c r="H2684" s="49" t="s">
        <v>699</v>
      </c>
      <c r="I2684" s="49" t="s">
        <v>700</v>
      </c>
      <c r="J2684" s="49">
        <v>1</v>
      </c>
      <c r="K2684" s="49">
        <v>240</v>
      </c>
      <c r="L2684" s="49">
        <v>240</v>
      </c>
      <c r="M2684" s="49">
        <v>242</v>
      </c>
      <c r="N2684" s="49">
        <v>5603149000</v>
      </c>
      <c r="O2684" s="49">
        <v>600</v>
      </c>
      <c r="Q2684" s="49">
        <v>768</v>
      </c>
      <c r="R2684" s="49">
        <v>439.8</v>
      </c>
      <c r="S2684" s="49">
        <v>0.84440000000000004</v>
      </c>
      <c r="T2684" s="49">
        <v>327.36</v>
      </c>
      <c r="U2684" s="49" t="s">
        <v>1979</v>
      </c>
      <c r="V2684" s="49" t="s">
        <v>716</v>
      </c>
      <c r="X2684" s="49" t="s">
        <v>698</v>
      </c>
      <c r="Y2684" s="49" t="s">
        <v>699</v>
      </c>
    </row>
    <row r="2685" spans="1:25" ht="12" customHeight="1">
      <c r="A2685" s="7" t="s">
        <v>1977</v>
      </c>
      <c r="C2685" s="57" t="e">
        <f>_xlfn.XLOOKUP(F2685,truck_and_mark!B:B,truck_and_mark!A:A)</f>
        <v>#N/A</v>
      </c>
      <c r="F2685" s="32" t="s">
        <v>3151</v>
      </c>
      <c r="G2685" s="49" t="s">
        <v>698</v>
      </c>
      <c r="H2685" s="49" t="s">
        <v>699</v>
      </c>
      <c r="I2685" s="49" t="s">
        <v>700</v>
      </c>
      <c r="J2685" s="49">
        <v>1</v>
      </c>
      <c r="K2685" s="49">
        <v>240</v>
      </c>
      <c r="L2685" s="49">
        <v>240</v>
      </c>
      <c r="M2685" s="49">
        <v>242</v>
      </c>
      <c r="N2685" s="49">
        <v>5603149000</v>
      </c>
      <c r="O2685" s="49">
        <v>600</v>
      </c>
      <c r="Q2685" s="49">
        <v>768</v>
      </c>
      <c r="R2685" s="49">
        <v>439.8</v>
      </c>
      <c r="S2685" s="49">
        <v>0.84440000000000004</v>
      </c>
      <c r="T2685" s="49">
        <v>327.36</v>
      </c>
      <c r="U2685" s="49" t="s">
        <v>1979</v>
      </c>
      <c r="V2685" s="49" t="s">
        <v>716</v>
      </c>
      <c r="X2685" s="49" t="s">
        <v>698</v>
      </c>
      <c r="Y2685" s="49" t="s">
        <v>699</v>
      </c>
    </row>
    <row r="2686" spans="1:25" ht="12" customHeight="1">
      <c r="A2686" s="7" t="s">
        <v>1977</v>
      </c>
      <c r="C2686" s="57" t="e">
        <f>_xlfn.XLOOKUP(F2686,truck_and_mark!B:B,truck_and_mark!A:A)</f>
        <v>#N/A</v>
      </c>
      <c r="F2686" s="32" t="s">
        <v>3152</v>
      </c>
      <c r="G2686" s="49" t="s">
        <v>698</v>
      </c>
      <c r="H2686" s="49" t="s">
        <v>699</v>
      </c>
      <c r="I2686" s="49" t="s">
        <v>700</v>
      </c>
      <c r="J2686" s="49">
        <v>1</v>
      </c>
      <c r="K2686" s="49">
        <v>240</v>
      </c>
      <c r="L2686" s="49">
        <v>240</v>
      </c>
      <c r="M2686" s="49">
        <v>242</v>
      </c>
      <c r="N2686" s="49">
        <v>5603149000</v>
      </c>
      <c r="O2686" s="49">
        <v>600</v>
      </c>
      <c r="Q2686" s="49">
        <v>768</v>
      </c>
      <c r="R2686" s="49">
        <v>439.8</v>
      </c>
      <c r="S2686" s="49">
        <v>0.84440000000000004</v>
      </c>
      <c r="T2686" s="49">
        <v>327.36</v>
      </c>
      <c r="U2686" s="49" t="s">
        <v>1979</v>
      </c>
      <c r="V2686" s="49" t="s">
        <v>716</v>
      </c>
      <c r="X2686" s="49" t="s">
        <v>698</v>
      </c>
      <c r="Y2686" s="49" t="s">
        <v>699</v>
      </c>
    </row>
    <row r="2687" spans="1:25" ht="12" customHeight="1">
      <c r="A2687" s="7" t="s">
        <v>1977</v>
      </c>
      <c r="C2687" s="57" t="e">
        <f>_xlfn.XLOOKUP(F2687,truck_and_mark!B:B,truck_and_mark!A:A)</f>
        <v>#N/A</v>
      </c>
      <c r="F2687" s="32" t="s">
        <v>3153</v>
      </c>
      <c r="G2687" s="49" t="s">
        <v>698</v>
      </c>
      <c r="H2687" s="49" t="s">
        <v>699</v>
      </c>
      <c r="I2687" s="49" t="s">
        <v>700</v>
      </c>
      <c r="J2687" s="49">
        <v>1</v>
      </c>
      <c r="K2687" s="49">
        <v>240</v>
      </c>
      <c r="L2687" s="49">
        <v>240</v>
      </c>
      <c r="M2687" s="49">
        <v>242</v>
      </c>
      <c r="N2687" s="49">
        <v>5603149000</v>
      </c>
      <c r="O2687" s="49">
        <v>600</v>
      </c>
      <c r="Q2687" s="49">
        <v>768</v>
      </c>
      <c r="R2687" s="49">
        <v>439.8</v>
      </c>
      <c r="S2687" s="49">
        <v>0.84440000000000004</v>
      </c>
      <c r="T2687" s="49">
        <v>327.36</v>
      </c>
      <c r="U2687" s="49" t="s">
        <v>1979</v>
      </c>
      <c r="V2687" s="49" t="s">
        <v>716</v>
      </c>
      <c r="X2687" s="49" t="s">
        <v>698</v>
      </c>
      <c r="Y2687" s="49" t="s">
        <v>699</v>
      </c>
    </row>
    <row r="2688" spans="1:25" ht="12" customHeight="1">
      <c r="A2688" s="7" t="s">
        <v>1977</v>
      </c>
      <c r="C2688" s="57" t="e">
        <f>_xlfn.XLOOKUP(F2688,truck_and_mark!B:B,truck_and_mark!A:A)</f>
        <v>#N/A</v>
      </c>
      <c r="F2688" s="32" t="s">
        <v>3154</v>
      </c>
      <c r="G2688" s="49" t="s">
        <v>698</v>
      </c>
      <c r="H2688" s="49" t="s">
        <v>699</v>
      </c>
      <c r="I2688" s="49" t="s">
        <v>700</v>
      </c>
      <c r="J2688" s="49">
        <v>1</v>
      </c>
      <c r="K2688" s="49">
        <v>240</v>
      </c>
      <c r="L2688" s="49">
        <v>240</v>
      </c>
      <c r="M2688" s="49">
        <v>242</v>
      </c>
      <c r="N2688" s="49">
        <v>5603149000</v>
      </c>
      <c r="O2688" s="49">
        <v>600</v>
      </c>
      <c r="Q2688" s="49">
        <v>768</v>
      </c>
      <c r="R2688" s="49">
        <v>439.8</v>
      </c>
      <c r="S2688" s="49">
        <v>0.84440000000000004</v>
      </c>
      <c r="T2688" s="49">
        <v>327.36</v>
      </c>
      <c r="U2688" s="49" t="s">
        <v>1979</v>
      </c>
      <c r="V2688" s="49" t="s">
        <v>716</v>
      </c>
      <c r="X2688" s="49" t="s">
        <v>698</v>
      </c>
      <c r="Y2688" s="49" t="s">
        <v>699</v>
      </c>
    </row>
    <row r="2689" spans="1:25" ht="12" customHeight="1">
      <c r="A2689" s="7" t="s">
        <v>1977</v>
      </c>
      <c r="C2689" s="57" t="e">
        <f>_xlfn.XLOOKUP(F2689,truck_and_mark!B:B,truck_and_mark!A:A)</f>
        <v>#N/A</v>
      </c>
      <c r="F2689" s="32" t="s">
        <v>3155</v>
      </c>
      <c r="G2689" s="49" t="s">
        <v>698</v>
      </c>
      <c r="H2689" s="49" t="s">
        <v>699</v>
      </c>
      <c r="I2689" s="49" t="s">
        <v>700</v>
      </c>
      <c r="J2689" s="49">
        <v>1</v>
      </c>
      <c r="K2689" s="49">
        <v>240</v>
      </c>
      <c r="L2689" s="49">
        <v>240</v>
      </c>
      <c r="M2689" s="49">
        <v>242</v>
      </c>
      <c r="N2689" s="49">
        <v>5603149000</v>
      </c>
      <c r="O2689" s="49">
        <v>600</v>
      </c>
      <c r="Q2689" s="49">
        <v>768</v>
      </c>
      <c r="R2689" s="49">
        <v>439.8</v>
      </c>
      <c r="S2689" s="49">
        <v>0.84440000000000004</v>
      </c>
      <c r="T2689" s="49">
        <v>327.36</v>
      </c>
      <c r="U2689" s="49" t="s">
        <v>1979</v>
      </c>
      <c r="V2689" s="49" t="s">
        <v>716</v>
      </c>
      <c r="X2689" s="49" t="s">
        <v>698</v>
      </c>
      <c r="Y2689" s="49" t="s">
        <v>699</v>
      </c>
    </row>
    <row r="2690" spans="1:25" ht="12" customHeight="1">
      <c r="A2690" s="7" t="s">
        <v>1977</v>
      </c>
      <c r="C2690" s="57" t="e">
        <f>_xlfn.XLOOKUP(F2690,truck_and_mark!B:B,truck_and_mark!A:A)</f>
        <v>#N/A</v>
      </c>
      <c r="F2690" s="32" t="s">
        <v>3156</v>
      </c>
      <c r="G2690" s="49" t="s">
        <v>698</v>
      </c>
      <c r="H2690" s="49" t="s">
        <v>699</v>
      </c>
      <c r="I2690" s="49" t="s">
        <v>700</v>
      </c>
      <c r="J2690" s="49">
        <v>1</v>
      </c>
      <c r="K2690" s="49">
        <v>240</v>
      </c>
      <c r="L2690" s="49">
        <v>240</v>
      </c>
      <c r="M2690" s="49">
        <v>242</v>
      </c>
      <c r="N2690" s="49">
        <v>5603149000</v>
      </c>
      <c r="O2690" s="49">
        <v>600</v>
      </c>
      <c r="Q2690" s="49">
        <v>768</v>
      </c>
      <c r="R2690" s="49">
        <v>439.8</v>
      </c>
      <c r="S2690" s="49">
        <v>0.84440000000000004</v>
      </c>
      <c r="T2690" s="49">
        <v>327.36</v>
      </c>
      <c r="U2690" s="49" t="s">
        <v>1979</v>
      </c>
      <c r="V2690" s="49" t="s">
        <v>716</v>
      </c>
      <c r="X2690" s="49" t="s">
        <v>698</v>
      </c>
      <c r="Y2690" s="49" t="s">
        <v>699</v>
      </c>
    </row>
    <row r="2691" spans="1:25" ht="12" customHeight="1">
      <c r="A2691" s="7" t="s">
        <v>1977</v>
      </c>
      <c r="C2691" s="57" t="e">
        <f>_xlfn.XLOOKUP(F2691,truck_and_mark!B:B,truck_and_mark!A:A)</f>
        <v>#N/A</v>
      </c>
      <c r="F2691" s="32" t="s">
        <v>3157</v>
      </c>
      <c r="G2691" s="49" t="s">
        <v>698</v>
      </c>
      <c r="H2691" s="49" t="s">
        <v>699</v>
      </c>
      <c r="I2691" s="49" t="s">
        <v>700</v>
      </c>
      <c r="J2691" s="49">
        <v>1</v>
      </c>
      <c r="K2691" s="49">
        <v>240</v>
      </c>
      <c r="L2691" s="49">
        <v>240</v>
      </c>
      <c r="M2691" s="49">
        <v>242</v>
      </c>
      <c r="N2691" s="49">
        <v>5603149000</v>
      </c>
      <c r="O2691" s="49">
        <v>600</v>
      </c>
      <c r="Q2691" s="49">
        <v>768</v>
      </c>
      <c r="R2691" s="49">
        <v>439.8</v>
      </c>
      <c r="S2691" s="49">
        <v>0.84440000000000004</v>
      </c>
      <c r="T2691" s="49">
        <v>327.36</v>
      </c>
      <c r="U2691" s="49" t="s">
        <v>1979</v>
      </c>
      <c r="V2691" s="49" t="s">
        <v>716</v>
      </c>
      <c r="X2691" s="49" t="s">
        <v>698</v>
      </c>
      <c r="Y2691" s="49" t="s">
        <v>699</v>
      </c>
    </row>
    <row r="2692" spans="1:25" ht="12" customHeight="1">
      <c r="A2692" s="7" t="s">
        <v>1977</v>
      </c>
      <c r="C2692" s="57" t="e">
        <f>_xlfn.XLOOKUP(F2692,truck_and_mark!B:B,truck_and_mark!A:A)</f>
        <v>#N/A</v>
      </c>
      <c r="F2692" s="32" t="s">
        <v>3158</v>
      </c>
      <c r="G2692" s="49" t="s">
        <v>698</v>
      </c>
      <c r="H2692" s="49" t="s">
        <v>699</v>
      </c>
      <c r="I2692" s="49" t="s">
        <v>700</v>
      </c>
      <c r="J2692" s="49">
        <v>1</v>
      </c>
      <c r="K2692" s="49">
        <v>240</v>
      </c>
      <c r="L2692" s="49">
        <v>240</v>
      </c>
      <c r="M2692" s="49">
        <v>242</v>
      </c>
      <c r="N2692" s="49">
        <v>5603149000</v>
      </c>
      <c r="O2692" s="49">
        <v>600</v>
      </c>
      <c r="Q2692" s="49">
        <v>768</v>
      </c>
      <c r="R2692" s="49">
        <v>439.8</v>
      </c>
      <c r="S2692" s="49">
        <v>0.84440000000000004</v>
      </c>
      <c r="T2692" s="49">
        <v>327.36</v>
      </c>
      <c r="U2692" s="49" t="s">
        <v>1979</v>
      </c>
      <c r="V2692" s="49" t="s">
        <v>716</v>
      </c>
      <c r="X2692" s="49" t="s">
        <v>698</v>
      </c>
      <c r="Y2692" s="49" t="s">
        <v>699</v>
      </c>
    </row>
    <row r="2693" spans="1:25" ht="12" customHeight="1">
      <c r="A2693" s="7" t="s">
        <v>1977</v>
      </c>
      <c r="C2693" s="57" t="e">
        <f>_xlfn.XLOOKUP(F2693,truck_and_mark!B:B,truck_and_mark!A:A)</f>
        <v>#N/A</v>
      </c>
      <c r="F2693" s="32" t="s">
        <v>3159</v>
      </c>
      <c r="G2693" s="49" t="s">
        <v>698</v>
      </c>
      <c r="H2693" s="49" t="s">
        <v>699</v>
      </c>
      <c r="I2693" s="49" t="s">
        <v>700</v>
      </c>
      <c r="J2693" s="49">
        <v>1</v>
      </c>
      <c r="K2693" s="49">
        <v>240</v>
      </c>
      <c r="L2693" s="49">
        <v>240</v>
      </c>
      <c r="M2693" s="49">
        <v>242</v>
      </c>
      <c r="N2693" s="49">
        <v>5603149000</v>
      </c>
      <c r="O2693" s="49">
        <v>600</v>
      </c>
      <c r="Q2693" s="49">
        <v>768</v>
      </c>
      <c r="R2693" s="49">
        <v>439.8</v>
      </c>
      <c r="S2693" s="49">
        <v>0.84440000000000004</v>
      </c>
      <c r="T2693" s="49">
        <v>327.36</v>
      </c>
      <c r="U2693" s="49" t="s">
        <v>1979</v>
      </c>
      <c r="V2693" s="49" t="s">
        <v>716</v>
      </c>
      <c r="X2693" s="49" t="s">
        <v>698</v>
      </c>
      <c r="Y2693" s="49" t="s">
        <v>699</v>
      </c>
    </row>
    <row r="2694" spans="1:25" ht="12" customHeight="1">
      <c r="A2694" s="7" t="s">
        <v>1977</v>
      </c>
      <c r="C2694" s="57" t="e">
        <f>_xlfn.XLOOKUP(F2694,truck_and_mark!B:B,truck_and_mark!A:A)</f>
        <v>#N/A</v>
      </c>
      <c r="F2694" s="32" t="s">
        <v>3160</v>
      </c>
      <c r="G2694" s="49" t="s">
        <v>698</v>
      </c>
      <c r="H2694" s="49" t="s">
        <v>699</v>
      </c>
      <c r="I2694" s="49" t="s">
        <v>700</v>
      </c>
      <c r="J2694" s="49">
        <v>1</v>
      </c>
      <c r="K2694" s="49">
        <v>240</v>
      </c>
      <c r="L2694" s="49">
        <v>240</v>
      </c>
      <c r="M2694" s="49">
        <v>242</v>
      </c>
      <c r="N2694" s="49">
        <v>5603149000</v>
      </c>
      <c r="O2694" s="49">
        <v>600</v>
      </c>
      <c r="Q2694" s="49">
        <v>768</v>
      </c>
      <c r="R2694" s="49">
        <v>439.8</v>
      </c>
      <c r="S2694" s="49">
        <v>0.84440000000000004</v>
      </c>
      <c r="T2694" s="49">
        <v>327.36</v>
      </c>
      <c r="U2694" s="49" t="s">
        <v>1979</v>
      </c>
      <c r="V2694" s="49" t="s">
        <v>716</v>
      </c>
      <c r="X2694" s="49" t="s">
        <v>698</v>
      </c>
      <c r="Y2694" s="49" t="s">
        <v>699</v>
      </c>
    </row>
    <row r="2695" spans="1:25" ht="12" customHeight="1">
      <c r="A2695" s="7" t="s">
        <v>1977</v>
      </c>
      <c r="C2695" s="57" t="e">
        <f>_xlfn.XLOOKUP(F2695,truck_and_mark!B:B,truck_and_mark!A:A)</f>
        <v>#N/A</v>
      </c>
      <c r="F2695" s="32" t="s">
        <v>3161</v>
      </c>
      <c r="G2695" s="49" t="s">
        <v>698</v>
      </c>
      <c r="H2695" s="49" t="s">
        <v>699</v>
      </c>
      <c r="I2695" s="49" t="s">
        <v>700</v>
      </c>
      <c r="J2695" s="49">
        <v>1</v>
      </c>
      <c r="K2695" s="49">
        <v>240</v>
      </c>
      <c r="L2695" s="49">
        <v>240</v>
      </c>
      <c r="M2695" s="49">
        <v>242</v>
      </c>
      <c r="N2695" s="49">
        <v>5603149000</v>
      </c>
      <c r="O2695" s="49">
        <v>600</v>
      </c>
      <c r="Q2695" s="49">
        <v>768</v>
      </c>
      <c r="R2695" s="49">
        <v>439.8</v>
      </c>
      <c r="S2695" s="49">
        <v>0.84440000000000004</v>
      </c>
      <c r="T2695" s="49">
        <v>327.36</v>
      </c>
      <c r="U2695" s="49" t="s">
        <v>1979</v>
      </c>
      <c r="V2695" s="49" t="s">
        <v>716</v>
      </c>
      <c r="X2695" s="49" t="s">
        <v>698</v>
      </c>
      <c r="Y2695" s="49" t="s">
        <v>699</v>
      </c>
    </row>
    <row r="2696" spans="1:25" ht="12" customHeight="1">
      <c r="A2696" s="7" t="s">
        <v>1977</v>
      </c>
      <c r="C2696" s="57" t="e">
        <f>_xlfn.XLOOKUP(F2696,truck_and_mark!B:B,truck_and_mark!A:A)</f>
        <v>#N/A</v>
      </c>
      <c r="F2696" s="32" t="s">
        <v>3162</v>
      </c>
      <c r="G2696" s="49" t="s">
        <v>698</v>
      </c>
      <c r="H2696" s="49" t="s">
        <v>699</v>
      </c>
      <c r="I2696" s="49" t="s">
        <v>700</v>
      </c>
      <c r="J2696" s="49">
        <v>1</v>
      </c>
      <c r="K2696" s="49">
        <v>240</v>
      </c>
      <c r="L2696" s="49">
        <v>240</v>
      </c>
      <c r="M2696" s="49">
        <v>242</v>
      </c>
      <c r="N2696" s="49">
        <v>5603149000</v>
      </c>
      <c r="O2696" s="49">
        <v>600</v>
      </c>
      <c r="Q2696" s="49">
        <v>768</v>
      </c>
      <c r="R2696" s="49">
        <v>439.8</v>
      </c>
      <c r="S2696" s="49">
        <v>0.84440000000000004</v>
      </c>
      <c r="T2696" s="49">
        <v>327.36</v>
      </c>
      <c r="U2696" s="49" t="s">
        <v>1979</v>
      </c>
      <c r="V2696" s="49" t="s">
        <v>716</v>
      </c>
      <c r="X2696" s="49" t="s">
        <v>698</v>
      </c>
      <c r="Y2696" s="49" t="s">
        <v>699</v>
      </c>
    </row>
    <row r="2697" spans="1:25" ht="12" customHeight="1">
      <c r="A2697" s="7" t="s">
        <v>1977</v>
      </c>
      <c r="C2697" s="57" t="e">
        <f>_xlfn.XLOOKUP(F2697,truck_and_mark!B:B,truck_and_mark!A:A)</f>
        <v>#N/A</v>
      </c>
      <c r="F2697" s="32" t="s">
        <v>3163</v>
      </c>
      <c r="G2697" s="49" t="s">
        <v>698</v>
      </c>
      <c r="H2697" s="49" t="s">
        <v>699</v>
      </c>
      <c r="I2697" s="49" t="s">
        <v>700</v>
      </c>
      <c r="J2697" s="49">
        <v>1</v>
      </c>
      <c r="K2697" s="49">
        <v>240</v>
      </c>
      <c r="L2697" s="49">
        <v>240</v>
      </c>
      <c r="M2697" s="49">
        <v>242</v>
      </c>
      <c r="N2697" s="49">
        <v>5603149000</v>
      </c>
      <c r="O2697" s="49">
        <v>600</v>
      </c>
      <c r="Q2697" s="49">
        <v>768</v>
      </c>
      <c r="R2697" s="49">
        <v>439.8</v>
      </c>
      <c r="S2697" s="49">
        <v>0.84440000000000004</v>
      </c>
      <c r="T2697" s="49">
        <v>327.36</v>
      </c>
      <c r="U2697" s="49" t="s">
        <v>1979</v>
      </c>
      <c r="V2697" s="49" t="s">
        <v>716</v>
      </c>
      <c r="X2697" s="49" t="s">
        <v>698</v>
      </c>
      <c r="Y2697" s="49" t="s">
        <v>699</v>
      </c>
    </row>
    <row r="2698" spans="1:25" ht="12" customHeight="1">
      <c r="A2698" s="7" t="s">
        <v>1977</v>
      </c>
      <c r="C2698" s="57" t="e">
        <f>_xlfn.XLOOKUP(F2698,truck_and_mark!B:B,truck_and_mark!A:A)</f>
        <v>#N/A</v>
      </c>
      <c r="F2698" s="32" t="s">
        <v>3164</v>
      </c>
      <c r="G2698" s="49" t="s">
        <v>698</v>
      </c>
      <c r="H2698" s="49" t="s">
        <v>699</v>
      </c>
      <c r="I2698" s="49" t="s">
        <v>700</v>
      </c>
      <c r="J2698" s="49">
        <v>1</v>
      </c>
      <c r="K2698" s="49">
        <v>240</v>
      </c>
      <c r="L2698" s="49">
        <v>240</v>
      </c>
      <c r="M2698" s="49">
        <v>242</v>
      </c>
      <c r="N2698" s="49">
        <v>5603149000</v>
      </c>
      <c r="O2698" s="49">
        <v>600</v>
      </c>
      <c r="Q2698" s="49">
        <v>768</v>
      </c>
      <c r="R2698" s="49">
        <v>439.8</v>
      </c>
      <c r="S2698" s="49">
        <v>0.84440000000000004</v>
      </c>
      <c r="T2698" s="49">
        <v>327.36</v>
      </c>
      <c r="U2698" s="49" t="s">
        <v>1979</v>
      </c>
      <c r="V2698" s="49" t="s">
        <v>716</v>
      </c>
      <c r="X2698" s="49" t="s">
        <v>698</v>
      </c>
      <c r="Y2698" s="49" t="s">
        <v>699</v>
      </c>
    </row>
    <row r="2699" spans="1:25" ht="12" customHeight="1">
      <c r="A2699" s="7" t="s">
        <v>1977</v>
      </c>
      <c r="C2699" s="57" t="e">
        <f>_xlfn.XLOOKUP(F2699,truck_and_mark!B:B,truck_and_mark!A:A)</f>
        <v>#N/A</v>
      </c>
      <c r="F2699" s="32" t="s">
        <v>3165</v>
      </c>
      <c r="G2699" s="49" t="s">
        <v>698</v>
      </c>
      <c r="H2699" s="49" t="s">
        <v>699</v>
      </c>
      <c r="I2699" s="49" t="s">
        <v>700</v>
      </c>
      <c r="J2699" s="49">
        <v>1</v>
      </c>
      <c r="K2699" s="49">
        <v>240</v>
      </c>
      <c r="L2699" s="49">
        <v>240</v>
      </c>
      <c r="M2699" s="49">
        <v>242</v>
      </c>
      <c r="N2699" s="49">
        <v>5603149000</v>
      </c>
      <c r="O2699" s="49">
        <v>600</v>
      </c>
      <c r="Q2699" s="49">
        <v>768</v>
      </c>
      <c r="R2699" s="49">
        <v>439.8</v>
      </c>
      <c r="S2699" s="49">
        <v>0.84440000000000004</v>
      </c>
      <c r="T2699" s="49">
        <v>327.36</v>
      </c>
      <c r="U2699" s="49" t="s">
        <v>1979</v>
      </c>
      <c r="V2699" s="49" t="s">
        <v>716</v>
      </c>
      <c r="X2699" s="49" t="s">
        <v>698</v>
      </c>
      <c r="Y2699" s="49" t="s">
        <v>699</v>
      </c>
    </row>
    <row r="2700" spans="1:25" ht="12" customHeight="1">
      <c r="A2700" s="7" t="s">
        <v>1977</v>
      </c>
      <c r="C2700" s="57" t="e">
        <f>_xlfn.XLOOKUP(F2700,truck_and_mark!B:B,truck_and_mark!A:A)</f>
        <v>#N/A</v>
      </c>
      <c r="F2700" s="32" t="s">
        <v>3166</v>
      </c>
      <c r="G2700" s="49" t="s">
        <v>698</v>
      </c>
      <c r="H2700" s="49" t="s">
        <v>699</v>
      </c>
      <c r="I2700" s="49" t="s">
        <v>700</v>
      </c>
      <c r="J2700" s="49">
        <v>1</v>
      </c>
      <c r="K2700" s="49">
        <v>240</v>
      </c>
      <c r="L2700" s="49">
        <v>240</v>
      </c>
      <c r="M2700" s="49">
        <v>242</v>
      </c>
      <c r="N2700" s="49">
        <v>5603149000</v>
      </c>
      <c r="O2700" s="49">
        <v>600</v>
      </c>
      <c r="Q2700" s="49">
        <v>768</v>
      </c>
      <c r="R2700" s="49">
        <v>439.8</v>
      </c>
      <c r="S2700" s="49">
        <v>0.84440000000000004</v>
      </c>
      <c r="T2700" s="49">
        <v>327.36</v>
      </c>
      <c r="U2700" s="49" t="s">
        <v>1979</v>
      </c>
      <c r="V2700" s="49" t="s">
        <v>716</v>
      </c>
      <c r="X2700" s="49" t="s">
        <v>698</v>
      </c>
      <c r="Y2700" s="49" t="s">
        <v>699</v>
      </c>
    </row>
    <row r="2701" spans="1:25" ht="12" customHeight="1">
      <c r="A2701" s="7" t="s">
        <v>1977</v>
      </c>
      <c r="C2701" s="57" t="e">
        <f>_xlfn.XLOOKUP(F2701,truck_and_mark!B:B,truck_and_mark!A:A)</f>
        <v>#N/A</v>
      </c>
      <c r="F2701" s="32" t="s">
        <v>3167</v>
      </c>
      <c r="G2701" s="49" t="s">
        <v>698</v>
      </c>
      <c r="H2701" s="49" t="s">
        <v>699</v>
      </c>
      <c r="I2701" s="49" t="s">
        <v>700</v>
      </c>
      <c r="J2701" s="49">
        <v>1</v>
      </c>
      <c r="K2701" s="49">
        <v>240</v>
      </c>
      <c r="L2701" s="49">
        <v>240</v>
      </c>
      <c r="M2701" s="49">
        <v>242</v>
      </c>
      <c r="N2701" s="49">
        <v>5603149000</v>
      </c>
      <c r="O2701" s="49">
        <v>600</v>
      </c>
      <c r="Q2701" s="49">
        <v>768</v>
      </c>
      <c r="R2701" s="49">
        <v>439.8</v>
      </c>
      <c r="S2701" s="49">
        <v>0.84440000000000004</v>
      </c>
      <c r="T2701" s="49">
        <v>327.36</v>
      </c>
      <c r="U2701" s="49" t="s">
        <v>1979</v>
      </c>
      <c r="V2701" s="49" t="s">
        <v>716</v>
      </c>
      <c r="X2701" s="49" t="s">
        <v>698</v>
      </c>
      <c r="Y2701" s="49" t="s">
        <v>699</v>
      </c>
    </row>
    <row r="2702" spans="1:25" ht="12" customHeight="1">
      <c r="A2702" s="7" t="s">
        <v>1977</v>
      </c>
      <c r="C2702" s="57" t="e">
        <f>_xlfn.XLOOKUP(F2702,truck_and_mark!B:B,truck_and_mark!A:A)</f>
        <v>#N/A</v>
      </c>
      <c r="F2702" s="32" t="s">
        <v>3168</v>
      </c>
      <c r="G2702" s="49" t="s">
        <v>698</v>
      </c>
      <c r="H2702" s="49" t="s">
        <v>699</v>
      </c>
      <c r="I2702" s="49" t="s">
        <v>700</v>
      </c>
      <c r="J2702" s="49">
        <v>1</v>
      </c>
      <c r="K2702" s="49">
        <v>240</v>
      </c>
      <c r="L2702" s="49">
        <v>240</v>
      </c>
      <c r="M2702" s="49">
        <v>242</v>
      </c>
      <c r="N2702" s="49">
        <v>5603149000</v>
      </c>
      <c r="O2702" s="49">
        <v>600</v>
      </c>
      <c r="Q2702" s="49">
        <v>768</v>
      </c>
      <c r="R2702" s="49">
        <v>439.8</v>
      </c>
      <c r="S2702" s="49">
        <v>0.84440000000000004</v>
      </c>
      <c r="T2702" s="49">
        <v>327.36</v>
      </c>
      <c r="U2702" s="49" t="s">
        <v>1979</v>
      </c>
      <c r="V2702" s="49" t="s">
        <v>716</v>
      </c>
      <c r="X2702" s="49" t="s">
        <v>698</v>
      </c>
      <c r="Y2702" s="49" t="s">
        <v>699</v>
      </c>
    </row>
    <row r="2703" spans="1:25" ht="12" customHeight="1">
      <c r="A2703" s="7" t="s">
        <v>1977</v>
      </c>
      <c r="C2703" s="57" t="e">
        <f>_xlfn.XLOOKUP(F2703,truck_and_mark!B:B,truck_and_mark!A:A)</f>
        <v>#N/A</v>
      </c>
      <c r="F2703" s="32" t="s">
        <v>3169</v>
      </c>
      <c r="G2703" s="49" t="s">
        <v>698</v>
      </c>
      <c r="H2703" s="49" t="s">
        <v>699</v>
      </c>
      <c r="I2703" s="49" t="s">
        <v>700</v>
      </c>
      <c r="J2703" s="49">
        <v>1</v>
      </c>
      <c r="K2703" s="49">
        <v>240</v>
      </c>
      <c r="L2703" s="49">
        <v>240</v>
      </c>
      <c r="M2703" s="49">
        <v>242</v>
      </c>
      <c r="N2703" s="49">
        <v>5603149000</v>
      </c>
      <c r="O2703" s="49">
        <v>600</v>
      </c>
      <c r="Q2703" s="49">
        <v>768</v>
      </c>
      <c r="R2703" s="49">
        <v>439.8</v>
      </c>
      <c r="S2703" s="49">
        <v>0.84440000000000004</v>
      </c>
      <c r="T2703" s="49">
        <v>327.36</v>
      </c>
      <c r="U2703" s="49" t="s">
        <v>1979</v>
      </c>
      <c r="V2703" s="49" t="s">
        <v>716</v>
      </c>
      <c r="X2703" s="49" t="s">
        <v>698</v>
      </c>
      <c r="Y2703" s="49" t="s">
        <v>699</v>
      </c>
    </row>
    <row r="2704" spans="1:25" ht="12" customHeight="1">
      <c r="A2704" s="7" t="s">
        <v>1977</v>
      </c>
      <c r="C2704" s="57" t="e">
        <f>_xlfn.XLOOKUP(F2704,truck_and_mark!B:B,truck_and_mark!A:A)</f>
        <v>#N/A</v>
      </c>
      <c r="F2704" s="32" t="s">
        <v>3170</v>
      </c>
      <c r="G2704" s="49" t="s">
        <v>698</v>
      </c>
      <c r="H2704" s="49" t="s">
        <v>699</v>
      </c>
      <c r="I2704" s="49" t="s">
        <v>700</v>
      </c>
      <c r="J2704" s="49">
        <v>1</v>
      </c>
      <c r="K2704" s="49">
        <v>240</v>
      </c>
      <c r="L2704" s="49">
        <v>240</v>
      </c>
      <c r="M2704" s="49">
        <v>242</v>
      </c>
      <c r="N2704" s="49">
        <v>5603149000</v>
      </c>
      <c r="O2704" s="49">
        <v>600</v>
      </c>
      <c r="Q2704" s="49">
        <v>768</v>
      </c>
      <c r="R2704" s="49">
        <v>439.8</v>
      </c>
      <c r="S2704" s="49">
        <v>0.84440000000000004</v>
      </c>
      <c r="T2704" s="49">
        <v>327.36</v>
      </c>
      <c r="U2704" s="49" t="s">
        <v>1979</v>
      </c>
      <c r="V2704" s="49" t="s">
        <v>716</v>
      </c>
      <c r="X2704" s="49" t="s">
        <v>698</v>
      </c>
      <c r="Y2704" s="49" t="s">
        <v>699</v>
      </c>
    </row>
    <row r="2705" spans="1:25" ht="12" customHeight="1">
      <c r="A2705" s="7" t="s">
        <v>1977</v>
      </c>
      <c r="C2705" s="57" t="e">
        <f>_xlfn.XLOOKUP(F2705,truck_and_mark!B:B,truck_and_mark!A:A)</f>
        <v>#N/A</v>
      </c>
      <c r="F2705" s="32" t="s">
        <v>3171</v>
      </c>
      <c r="G2705" s="49" t="s">
        <v>698</v>
      </c>
      <c r="H2705" s="49" t="s">
        <v>699</v>
      </c>
      <c r="I2705" s="49" t="s">
        <v>700</v>
      </c>
      <c r="J2705" s="49">
        <v>1</v>
      </c>
      <c r="K2705" s="49">
        <v>240</v>
      </c>
      <c r="L2705" s="49">
        <v>240</v>
      </c>
      <c r="M2705" s="49">
        <v>242</v>
      </c>
      <c r="N2705" s="49">
        <v>5603149000</v>
      </c>
      <c r="O2705" s="49">
        <v>600</v>
      </c>
      <c r="Q2705" s="49">
        <v>768</v>
      </c>
      <c r="R2705" s="49">
        <v>439.8</v>
      </c>
      <c r="S2705" s="49">
        <v>0.84440000000000004</v>
      </c>
      <c r="T2705" s="49">
        <v>327.36</v>
      </c>
      <c r="U2705" s="49" t="s">
        <v>1979</v>
      </c>
      <c r="V2705" s="49" t="s">
        <v>716</v>
      </c>
      <c r="X2705" s="49" t="s">
        <v>698</v>
      </c>
      <c r="Y2705" s="49" t="s">
        <v>699</v>
      </c>
    </row>
    <row r="2706" spans="1:25" ht="12" customHeight="1">
      <c r="A2706" s="7" t="s">
        <v>1977</v>
      </c>
      <c r="C2706" s="57" t="e">
        <f>_xlfn.XLOOKUP(F2706,truck_and_mark!B:B,truck_and_mark!A:A)</f>
        <v>#N/A</v>
      </c>
      <c r="F2706" s="32" t="s">
        <v>3172</v>
      </c>
      <c r="G2706" s="49" t="s">
        <v>698</v>
      </c>
      <c r="H2706" s="49" t="s">
        <v>699</v>
      </c>
      <c r="I2706" s="49" t="s">
        <v>700</v>
      </c>
      <c r="J2706" s="49">
        <v>1</v>
      </c>
      <c r="K2706" s="49">
        <v>240</v>
      </c>
      <c r="L2706" s="49">
        <v>240</v>
      </c>
      <c r="M2706" s="49">
        <v>242</v>
      </c>
      <c r="N2706" s="49">
        <v>5603149000</v>
      </c>
      <c r="O2706" s="49">
        <v>600</v>
      </c>
      <c r="Q2706" s="49">
        <v>768</v>
      </c>
      <c r="R2706" s="49">
        <v>439.8</v>
      </c>
      <c r="S2706" s="49">
        <v>0.84440000000000004</v>
      </c>
      <c r="T2706" s="49">
        <v>327.36</v>
      </c>
      <c r="U2706" s="49" t="s">
        <v>1979</v>
      </c>
      <c r="V2706" s="49" t="s">
        <v>716</v>
      </c>
      <c r="X2706" s="49" t="s">
        <v>698</v>
      </c>
      <c r="Y2706" s="49" t="s">
        <v>699</v>
      </c>
    </row>
    <row r="2707" spans="1:25" ht="12" customHeight="1">
      <c r="A2707" s="7" t="s">
        <v>1977</v>
      </c>
      <c r="C2707" s="57" t="e">
        <f>_xlfn.XLOOKUP(F2707,truck_and_mark!B:B,truck_and_mark!A:A)</f>
        <v>#N/A</v>
      </c>
      <c r="F2707" s="32" t="s">
        <v>3173</v>
      </c>
      <c r="G2707" s="49" t="s">
        <v>698</v>
      </c>
      <c r="H2707" s="49" t="s">
        <v>699</v>
      </c>
      <c r="I2707" s="49" t="s">
        <v>700</v>
      </c>
      <c r="J2707" s="49">
        <v>1</v>
      </c>
      <c r="K2707" s="49">
        <v>240</v>
      </c>
      <c r="L2707" s="49">
        <v>240</v>
      </c>
      <c r="M2707" s="49">
        <v>242</v>
      </c>
      <c r="N2707" s="49">
        <v>5603149000</v>
      </c>
      <c r="O2707" s="49">
        <v>600</v>
      </c>
      <c r="Q2707" s="49">
        <v>768</v>
      </c>
      <c r="R2707" s="49">
        <v>439.8</v>
      </c>
      <c r="S2707" s="49">
        <v>0.84440000000000004</v>
      </c>
      <c r="T2707" s="49">
        <v>327.36</v>
      </c>
      <c r="U2707" s="49" t="s">
        <v>1979</v>
      </c>
      <c r="V2707" s="49" t="s">
        <v>716</v>
      </c>
      <c r="X2707" s="49" t="s">
        <v>698</v>
      </c>
      <c r="Y2707" s="49" t="s">
        <v>699</v>
      </c>
    </row>
    <row r="2708" spans="1:25" ht="12" customHeight="1">
      <c r="A2708" s="7" t="s">
        <v>1977</v>
      </c>
      <c r="C2708" s="57" t="e">
        <f>_xlfn.XLOOKUP(F2708,truck_and_mark!B:B,truck_and_mark!A:A)</f>
        <v>#N/A</v>
      </c>
      <c r="F2708" s="32" t="s">
        <v>3174</v>
      </c>
      <c r="G2708" s="49" t="s">
        <v>698</v>
      </c>
      <c r="H2708" s="49" t="s">
        <v>699</v>
      </c>
      <c r="I2708" s="49" t="s">
        <v>700</v>
      </c>
      <c r="J2708" s="49">
        <v>1</v>
      </c>
      <c r="K2708" s="49">
        <v>240</v>
      </c>
      <c r="L2708" s="49">
        <v>240</v>
      </c>
      <c r="M2708" s="49">
        <v>242</v>
      </c>
      <c r="N2708" s="49">
        <v>5603149000</v>
      </c>
      <c r="O2708" s="49">
        <v>600</v>
      </c>
      <c r="Q2708" s="49">
        <v>768</v>
      </c>
      <c r="R2708" s="49">
        <v>439.8</v>
      </c>
      <c r="S2708" s="49">
        <v>0.84440000000000004</v>
      </c>
      <c r="T2708" s="49">
        <v>327.36</v>
      </c>
      <c r="U2708" s="49" t="s">
        <v>1979</v>
      </c>
      <c r="V2708" s="49" t="s">
        <v>716</v>
      </c>
      <c r="X2708" s="49" t="s">
        <v>698</v>
      </c>
      <c r="Y2708" s="49" t="s">
        <v>699</v>
      </c>
    </row>
    <row r="2709" spans="1:25" ht="12" customHeight="1">
      <c r="A2709" s="7" t="s">
        <v>1977</v>
      </c>
      <c r="C2709" s="57" t="e">
        <f>_xlfn.XLOOKUP(F2709,truck_and_mark!B:B,truck_and_mark!A:A)</f>
        <v>#N/A</v>
      </c>
      <c r="F2709" s="32" t="s">
        <v>3175</v>
      </c>
      <c r="G2709" s="49" t="s">
        <v>698</v>
      </c>
      <c r="H2709" s="49" t="s">
        <v>699</v>
      </c>
      <c r="I2709" s="49" t="s">
        <v>700</v>
      </c>
      <c r="J2709" s="49">
        <v>1</v>
      </c>
      <c r="K2709" s="49">
        <v>240</v>
      </c>
      <c r="L2709" s="49">
        <v>240</v>
      </c>
      <c r="M2709" s="49">
        <v>242</v>
      </c>
      <c r="N2709" s="49">
        <v>5603149000</v>
      </c>
      <c r="O2709" s="49">
        <v>600</v>
      </c>
      <c r="Q2709" s="49">
        <v>768</v>
      </c>
      <c r="R2709" s="49">
        <v>439.8</v>
      </c>
      <c r="S2709" s="49">
        <v>0.84440000000000004</v>
      </c>
      <c r="T2709" s="49">
        <v>327.36</v>
      </c>
      <c r="U2709" s="49" t="s">
        <v>1979</v>
      </c>
      <c r="V2709" s="49" t="s">
        <v>716</v>
      </c>
      <c r="X2709" s="49" t="s">
        <v>698</v>
      </c>
      <c r="Y2709" s="49" t="s">
        <v>699</v>
      </c>
    </row>
    <row r="2710" spans="1:25" ht="12" customHeight="1">
      <c r="A2710" s="7" t="s">
        <v>1977</v>
      </c>
      <c r="C2710" s="57" t="e">
        <f>_xlfn.XLOOKUP(F2710,truck_and_mark!B:B,truck_and_mark!A:A)</f>
        <v>#N/A</v>
      </c>
      <c r="F2710" s="32" t="s">
        <v>3176</v>
      </c>
      <c r="G2710" s="49" t="s">
        <v>698</v>
      </c>
      <c r="H2710" s="49" t="s">
        <v>699</v>
      </c>
      <c r="I2710" s="49" t="s">
        <v>700</v>
      </c>
      <c r="J2710" s="49">
        <v>1</v>
      </c>
      <c r="K2710" s="49">
        <v>240</v>
      </c>
      <c r="L2710" s="49">
        <v>240</v>
      </c>
      <c r="M2710" s="49">
        <v>242</v>
      </c>
      <c r="N2710" s="49">
        <v>5603149000</v>
      </c>
      <c r="O2710" s="49">
        <v>600</v>
      </c>
      <c r="Q2710" s="49">
        <v>768</v>
      </c>
      <c r="R2710" s="49">
        <v>439.8</v>
      </c>
      <c r="S2710" s="49">
        <v>0.84440000000000004</v>
      </c>
      <c r="T2710" s="49">
        <v>327.36</v>
      </c>
      <c r="U2710" s="49" t="s">
        <v>1979</v>
      </c>
      <c r="V2710" s="49" t="s">
        <v>716</v>
      </c>
      <c r="X2710" s="49" t="s">
        <v>698</v>
      </c>
      <c r="Y2710" s="49" t="s">
        <v>699</v>
      </c>
    </row>
    <row r="2711" spans="1:25" ht="12" customHeight="1">
      <c r="A2711" s="7" t="s">
        <v>1977</v>
      </c>
      <c r="C2711" s="57" t="e">
        <f>_xlfn.XLOOKUP(F2711,truck_and_mark!B:B,truck_and_mark!A:A)</f>
        <v>#N/A</v>
      </c>
      <c r="F2711" s="32" t="s">
        <v>3177</v>
      </c>
      <c r="G2711" s="49" t="s">
        <v>698</v>
      </c>
      <c r="H2711" s="49" t="s">
        <v>699</v>
      </c>
      <c r="I2711" s="49" t="s">
        <v>700</v>
      </c>
      <c r="J2711" s="49">
        <v>1</v>
      </c>
      <c r="K2711" s="49">
        <v>240</v>
      </c>
      <c r="L2711" s="49">
        <v>240</v>
      </c>
      <c r="M2711" s="49">
        <v>242</v>
      </c>
      <c r="N2711" s="49">
        <v>5603149000</v>
      </c>
      <c r="O2711" s="49">
        <v>600</v>
      </c>
      <c r="Q2711" s="49">
        <v>768</v>
      </c>
      <c r="R2711" s="49">
        <v>439.8</v>
      </c>
      <c r="S2711" s="49">
        <v>0.84440000000000004</v>
      </c>
      <c r="T2711" s="49">
        <v>327.36</v>
      </c>
      <c r="U2711" s="49" t="s">
        <v>1979</v>
      </c>
      <c r="V2711" s="49" t="s">
        <v>716</v>
      </c>
      <c r="X2711" s="49" t="s">
        <v>698</v>
      </c>
      <c r="Y2711" s="49" t="s">
        <v>699</v>
      </c>
    </row>
    <row r="2712" spans="1:25" ht="12" customHeight="1">
      <c r="A2712" s="7" t="s">
        <v>1977</v>
      </c>
      <c r="C2712" s="57" t="e">
        <f>_xlfn.XLOOKUP(F2712,truck_and_mark!B:B,truck_and_mark!A:A)</f>
        <v>#N/A</v>
      </c>
      <c r="F2712" s="32" t="s">
        <v>3178</v>
      </c>
      <c r="G2712" s="49" t="s">
        <v>698</v>
      </c>
      <c r="H2712" s="49" t="s">
        <v>699</v>
      </c>
      <c r="I2712" s="49" t="s">
        <v>700</v>
      </c>
      <c r="J2712" s="49">
        <v>1</v>
      </c>
      <c r="K2712" s="49">
        <v>240</v>
      </c>
      <c r="L2712" s="49">
        <v>240</v>
      </c>
      <c r="M2712" s="49">
        <v>242</v>
      </c>
      <c r="N2712" s="49">
        <v>5603149000</v>
      </c>
      <c r="O2712" s="49">
        <v>600</v>
      </c>
      <c r="Q2712" s="49">
        <v>768</v>
      </c>
      <c r="R2712" s="49">
        <v>439.8</v>
      </c>
      <c r="S2712" s="49">
        <v>0.84440000000000004</v>
      </c>
      <c r="T2712" s="49">
        <v>327.36</v>
      </c>
      <c r="U2712" s="49" t="s">
        <v>1979</v>
      </c>
      <c r="V2712" s="49" t="s">
        <v>716</v>
      </c>
      <c r="X2712" s="49" t="s">
        <v>698</v>
      </c>
      <c r="Y2712" s="49" t="s">
        <v>699</v>
      </c>
    </row>
    <row r="2713" spans="1:25" ht="12" customHeight="1">
      <c r="A2713" s="7" t="s">
        <v>1977</v>
      </c>
      <c r="C2713" s="57" t="e">
        <f>_xlfn.XLOOKUP(F2713,truck_and_mark!B:B,truck_and_mark!A:A)</f>
        <v>#N/A</v>
      </c>
      <c r="F2713" s="32" t="s">
        <v>3179</v>
      </c>
      <c r="G2713" s="49" t="s">
        <v>698</v>
      </c>
      <c r="H2713" s="49" t="s">
        <v>699</v>
      </c>
      <c r="I2713" s="49" t="s">
        <v>700</v>
      </c>
      <c r="J2713" s="49">
        <v>1</v>
      </c>
      <c r="K2713" s="49">
        <v>240</v>
      </c>
      <c r="L2713" s="49">
        <v>240</v>
      </c>
      <c r="M2713" s="49">
        <v>242</v>
      </c>
      <c r="N2713" s="49">
        <v>5603149000</v>
      </c>
      <c r="O2713" s="49">
        <v>600</v>
      </c>
      <c r="Q2713" s="49">
        <v>768</v>
      </c>
      <c r="R2713" s="49">
        <v>439.8</v>
      </c>
      <c r="S2713" s="49">
        <v>0.84440000000000004</v>
      </c>
      <c r="T2713" s="49">
        <v>327.36</v>
      </c>
      <c r="U2713" s="49" t="s">
        <v>1979</v>
      </c>
      <c r="V2713" s="49" t="s">
        <v>716</v>
      </c>
      <c r="X2713" s="49" t="s">
        <v>698</v>
      </c>
      <c r="Y2713" s="49" t="s">
        <v>699</v>
      </c>
    </row>
    <row r="2714" spans="1:25" ht="12" customHeight="1">
      <c r="A2714" s="7" t="s">
        <v>1977</v>
      </c>
      <c r="C2714" s="57" t="e">
        <f>_xlfn.XLOOKUP(F2714,truck_and_mark!B:B,truck_and_mark!A:A)</f>
        <v>#N/A</v>
      </c>
      <c r="F2714" s="32" t="s">
        <v>3180</v>
      </c>
      <c r="G2714" s="49" t="s">
        <v>698</v>
      </c>
      <c r="H2714" s="49" t="s">
        <v>699</v>
      </c>
      <c r="I2714" s="49" t="s">
        <v>700</v>
      </c>
      <c r="J2714" s="49">
        <v>1</v>
      </c>
      <c r="K2714" s="49">
        <v>240</v>
      </c>
      <c r="L2714" s="49">
        <v>240</v>
      </c>
      <c r="M2714" s="49">
        <v>242</v>
      </c>
      <c r="N2714" s="49">
        <v>5603149000</v>
      </c>
      <c r="O2714" s="49">
        <v>600</v>
      </c>
      <c r="Q2714" s="49">
        <v>768</v>
      </c>
      <c r="R2714" s="49">
        <v>439.8</v>
      </c>
      <c r="S2714" s="49">
        <v>0.84440000000000004</v>
      </c>
      <c r="T2714" s="49">
        <v>327.36</v>
      </c>
      <c r="U2714" s="49" t="s">
        <v>1979</v>
      </c>
      <c r="V2714" s="49" t="s">
        <v>716</v>
      </c>
      <c r="X2714" s="49" t="s">
        <v>698</v>
      </c>
      <c r="Y2714" s="49" t="s">
        <v>699</v>
      </c>
    </row>
    <row r="2715" spans="1:25" ht="12" customHeight="1">
      <c r="A2715" s="7" t="s">
        <v>1977</v>
      </c>
      <c r="C2715" s="57" t="e">
        <f>_xlfn.XLOOKUP(F2715,truck_and_mark!B:B,truck_and_mark!A:A)</f>
        <v>#N/A</v>
      </c>
      <c r="F2715" s="32" t="s">
        <v>3181</v>
      </c>
      <c r="G2715" s="49" t="s">
        <v>698</v>
      </c>
      <c r="H2715" s="49" t="s">
        <v>699</v>
      </c>
      <c r="I2715" s="49" t="s">
        <v>700</v>
      </c>
      <c r="J2715" s="49">
        <v>1</v>
      </c>
      <c r="K2715" s="49">
        <v>240</v>
      </c>
      <c r="L2715" s="49">
        <v>240</v>
      </c>
      <c r="M2715" s="49">
        <v>242</v>
      </c>
      <c r="N2715" s="49">
        <v>5603149000</v>
      </c>
      <c r="O2715" s="49">
        <v>600</v>
      </c>
      <c r="Q2715" s="49">
        <v>768</v>
      </c>
      <c r="R2715" s="49">
        <v>439.8</v>
      </c>
      <c r="S2715" s="49">
        <v>0.84440000000000004</v>
      </c>
      <c r="T2715" s="49">
        <v>327.36</v>
      </c>
      <c r="U2715" s="49" t="s">
        <v>1979</v>
      </c>
      <c r="V2715" s="49" t="s">
        <v>716</v>
      </c>
      <c r="X2715" s="49" t="s">
        <v>698</v>
      </c>
      <c r="Y2715" s="49" t="s">
        <v>699</v>
      </c>
    </row>
    <row r="2716" spans="1:25" ht="12" customHeight="1">
      <c r="A2716" s="7" t="s">
        <v>1977</v>
      </c>
      <c r="C2716" s="57" t="e">
        <f>_xlfn.XLOOKUP(F2716,truck_and_mark!B:B,truck_and_mark!A:A)</f>
        <v>#N/A</v>
      </c>
      <c r="F2716" s="32" t="s">
        <v>3182</v>
      </c>
      <c r="G2716" s="49" t="s">
        <v>698</v>
      </c>
      <c r="H2716" s="49" t="s">
        <v>699</v>
      </c>
      <c r="I2716" s="49" t="s">
        <v>700</v>
      </c>
      <c r="J2716" s="49">
        <v>1</v>
      </c>
      <c r="K2716" s="49">
        <v>240</v>
      </c>
      <c r="L2716" s="49">
        <v>240</v>
      </c>
      <c r="M2716" s="49">
        <v>242</v>
      </c>
      <c r="N2716" s="49">
        <v>5603149000</v>
      </c>
      <c r="O2716" s="49">
        <v>600</v>
      </c>
      <c r="Q2716" s="49">
        <v>768</v>
      </c>
      <c r="R2716" s="49">
        <v>439.8</v>
      </c>
      <c r="S2716" s="49">
        <v>0.84440000000000004</v>
      </c>
      <c r="T2716" s="49">
        <v>327.36</v>
      </c>
      <c r="U2716" s="49" t="s">
        <v>1979</v>
      </c>
      <c r="V2716" s="49" t="s">
        <v>716</v>
      </c>
      <c r="X2716" s="49" t="s">
        <v>698</v>
      </c>
      <c r="Y2716" s="49" t="s">
        <v>699</v>
      </c>
    </row>
    <row r="2717" spans="1:25" ht="12" customHeight="1">
      <c r="A2717" s="7" t="s">
        <v>1977</v>
      </c>
      <c r="C2717" s="57" t="e">
        <f>_xlfn.XLOOKUP(F2717,truck_and_mark!B:B,truck_and_mark!A:A)</f>
        <v>#N/A</v>
      </c>
      <c r="F2717" s="32" t="s">
        <v>3183</v>
      </c>
      <c r="G2717" s="49" t="s">
        <v>698</v>
      </c>
      <c r="H2717" s="49" t="s">
        <v>699</v>
      </c>
      <c r="I2717" s="49" t="s">
        <v>700</v>
      </c>
      <c r="J2717" s="49">
        <v>1</v>
      </c>
      <c r="K2717" s="49">
        <v>240</v>
      </c>
      <c r="L2717" s="49">
        <v>240</v>
      </c>
      <c r="M2717" s="49">
        <v>242</v>
      </c>
      <c r="N2717" s="49">
        <v>5603149000</v>
      </c>
      <c r="O2717" s="49">
        <v>600</v>
      </c>
      <c r="Q2717" s="49">
        <v>768</v>
      </c>
      <c r="R2717" s="49">
        <v>439.8</v>
      </c>
      <c r="S2717" s="49">
        <v>0.84440000000000004</v>
      </c>
      <c r="T2717" s="49">
        <v>327.36</v>
      </c>
      <c r="U2717" s="49" t="s">
        <v>1979</v>
      </c>
      <c r="V2717" s="49" t="s">
        <v>716</v>
      </c>
      <c r="X2717" s="49" t="s">
        <v>698</v>
      </c>
      <c r="Y2717" s="49" t="s">
        <v>699</v>
      </c>
    </row>
    <row r="2718" spans="1:25" ht="12" customHeight="1">
      <c r="A2718" s="7" t="s">
        <v>1977</v>
      </c>
      <c r="C2718" s="57" t="e">
        <f>_xlfn.XLOOKUP(F2718,truck_and_mark!B:B,truck_and_mark!A:A)</f>
        <v>#N/A</v>
      </c>
      <c r="F2718" s="32" t="s">
        <v>3184</v>
      </c>
      <c r="G2718" s="49" t="s">
        <v>698</v>
      </c>
      <c r="H2718" s="49" t="s">
        <v>699</v>
      </c>
      <c r="I2718" s="49" t="s">
        <v>700</v>
      </c>
      <c r="J2718" s="49">
        <v>1</v>
      </c>
      <c r="K2718" s="49">
        <v>240</v>
      </c>
      <c r="L2718" s="49">
        <v>240</v>
      </c>
      <c r="M2718" s="49">
        <v>242</v>
      </c>
      <c r="N2718" s="49">
        <v>5603149000</v>
      </c>
      <c r="O2718" s="49">
        <v>600</v>
      </c>
      <c r="Q2718" s="49">
        <v>768</v>
      </c>
      <c r="R2718" s="49">
        <v>439.8</v>
      </c>
      <c r="S2718" s="49">
        <v>0.84440000000000004</v>
      </c>
      <c r="T2718" s="49">
        <v>327.36</v>
      </c>
      <c r="U2718" s="49" t="s">
        <v>1979</v>
      </c>
      <c r="V2718" s="49" t="s">
        <v>716</v>
      </c>
      <c r="X2718" s="49" t="s">
        <v>698</v>
      </c>
      <c r="Y2718" s="49" t="s">
        <v>699</v>
      </c>
    </row>
    <row r="2719" spans="1:25" ht="12" customHeight="1">
      <c r="A2719" s="7" t="s">
        <v>1977</v>
      </c>
      <c r="C2719" s="57" t="e">
        <f>_xlfn.XLOOKUP(F2719,truck_and_mark!B:B,truck_and_mark!A:A)</f>
        <v>#N/A</v>
      </c>
      <c r="F2719" s="32" t="s">
        <v>3185</v>
      </c>
      <c r="G2719" s="49" t="s">
        <v>698</v>
      </c>
      <c r="H2719" s="49" t="s">
        <v>699</v>
      </c>
      <c r="I2719" s="49" t="s">
        <v>700</v>
      </c>
      <c r="J2719" s="49">
        <v>1</v>
      </c>
      <c r="K2719" s="49">
        <v>240</v>
      </c>
      <c r="L2719" s="49">
        <v>240</v>
      </c>
      <c r="M2719" s="49">
        <v>242</v>
      </c>
      <c r="N2719" s="49">
        <v>5603149000</v>
      </c>
      <c r="O2719" s="49">
        <v>600</v>
      </c>
      <c r="Q2719" s="49">
        <v>768</v>
      </c>
      <c r="R2719" s="49">
        <v>439.8</v>
      </c>
      <c r="S2719" s="49">
        <v>0.84440000000000004</v>
      </c>
      <c r="T2719" s="49">
        <v>327.36</v>
      </c>
      <c r="U2719" s="49" t="s">
        <v>1979</v>
      </c>
      <c r="V2719" s="49" t="s">
        <v>716</v>
      </c>
      <c r="X2719" s="49" t="s">
        <v>698</v>
      </c>
      <c r="Y2719" s="49" t="s">
        <v>699</v>
      </c>
    </row>
    <row r="2720" spans="1:25" ht="12" customHeight="1">
      <c r="A2720" s="7" t="s">
        <v>1977</v>
      </c>
      <c r="C2720" s="57" t="e">
        <f>_xlfn.XLOOKUP(F2720,truck_and_mark!B:B,truck_and_mark!A:A)</f>
        <v>#N/A</v>
      </c>
      <c r="F2720" s="32" t="s">
        <v>3186</v>
      </c>
      <c r="G2720" s="49" t="s">
        <v>698</v>
      </c>
      <c r="H2720" s="49" t="s">
        <v>699</v>
      </c>
      <c r="I2720" s="49" t="s">
        <v>700</v>
      </c>
      <c r="J2720" s="49">
        <v>1</v>
      </c>
      <c r="K2720" s="49">
        <v>240</v>
      </c>
      <c r="L2720" s="49">
        <v>240</v>
      </c>
      <c r="M2720" s="49">
        <v>242</v>
      </c>
      <c r="N2720" s="49">
        <v>5603149000</v>
      </c>
      <c r="O2720" s="49">
        <v>600</v>
      </c>
      <c r="Q2720" s="49">
        <v>768</v>
      </c>
      <c r="R2720" s="49">
        <v>439.8</v>
      </c>
      <c r="S2720" s="49">
        <v>0.84440000000000004</v>
      </c>
      <c r="T2720" s="49">
        <v>327.36</v>
      </c>
      <c r="U2720" s="49" t="s">
        <v>1979</v>
      </c>
      <c r="V2720" s="49" t="s">
        <v>716</v>
      </c>
      <c r="X2720" s="49" t="s">
        <v>698</v>
      </c>
      <c r="Y2720" s="49" t="s">
        <v>699</v>
      </c>
    </row>
    <row r="2721" spans="1:25" ht="12" customHeight="1">
      <c r="A2721" s="7" t="s">
        <v>1977</v>
      </c>
      <c r="C2721" s="57" t="e">
        <f>_xlfn.XLOOKUP(F2721,truck_and_mark!B:B,truck_and_mark!A:A)</f>
        <v>#N/A</v>
      </c>
      <c r="F2721" s="32" t="s">
        <v>3187</v>
      </c>
      <c r="G2721" s="49" t="s">
        <v>698</v>
      </c>
      <c r="H2721" s="49" t="s">
        <v>699</v>
      </c>
      <c r="I2721" s="49" t="s">
        <v>700</v>
      </c>
      <c r="J2721" s="49">
        <v>1</v>
      </c>
      <c r="K2721" s="49">
        <v>240</v>
      </c>
      <c r="L2721" s="49">
        <v>240</v>
      </c>
      <c r="M2721" s="49">
        <v>242</v>
      </c>
      <c r="N2721" s="49">
        <v>5603149000</v>
      </c>
      <c r="O2721" s="49">
        <v>600</v>
      </c>
      <c r="Q2721" s="49">
        <v>768</v>
      </c>
      <c r="R2721" s="49">
        <v>439.8</v>
      </c>
      <c r="S2721" s="49">
        <v>0.84440000000000004</v>
      </c>
      <c r="T2721" s="49">
        <v>327.36</v>
      </c>
      <c r="U2721" s="49" t="s">
        <v>1979</v>
      </c>
      <c r="V2721" s="49" t="s">
        <v>716</v>
      </c>
      <c r="X2721" s="49" t="s">
        <v>698</v>
      </c>
      <c r="Y2721" s="49" t="s">
        <v>699</v>
      </c>
    </row>
    <row r="2722" spans="1:25" ht="12" customHeight="1">
      <c r="A2722" s="7" t="s">
        <v>1977</v>
      </c>
      <c r="C2722" s="57" t="e">
        <f>_xlfn.XLOOKUP(F2722,truck_and_mark!B:B,truck_and_mark!A:A)</f>
        <v>#N/A</v>
      </c>
      <c r="F2722" s="32" t="s">
        <v>3188</v>
      </c>
      <c r="G2722" s="49" t="s">
        <v>698</v>
      </c>
      <c r="H2722" s="49" t="s">
        <v>699</v>
      </c>
      <c r="I2722" s="49" t="s">
        <v>700</v>
      </c>
      <c r="J2722" s="49">
        <v>1</v>
      </c>
      <c r="K2722" s="49">
        <v>240</v>
      </c>
      <c r="L2722" s="49">
        <v>240</v>
      </c>
      <c r="M2722" s="49">
        <v>242</v>
      </c>
      <c r="N2722" s="49">
        <v>5603149000</v>
      </c>
      <c r="O2722" s="49">
        <v>600</v>
      </c>
      <c r="Q2722" s="49">
        <v>768</v>
      </c>
      <c r="R2722" s="49">
        <v>439.8</v>
      </c>
      <c r="S2722" s="49">
        <v>0.84440000000000004</v>
      </c>
      <c r="T2722" s="49">
        <v>327.36</v>
      </c>
      <c r="U2722" s="49" t="s">
        <v>1979</v>
      </c>
      <c r="V2722" s="49" t="s">
        <v>716</v>
      </c>
      <c r="X2722" s="49" t="s">
        <v>698</v>
      </c>
      <c r="Y2722" s="49" t="s">
        <v>699</v>
      </c>
    </row>
    <row r="2723" spans="1:25" ht="12" customHeight="1">
      <c r="A2723" s="7" t="s">
        <v>1977</v>
      </c>
      <c r="C2723" s="57" t="e">
        <f>_xlfn.XLOOKUP(F2723,truck_and_mark!B:B,truck_and_mark!A:A)</f>
        <v>#N/A</v>
      </c>
      <c r="F2723" s="32" t="s">
        <v>3189</v>
      </c>
      <c r="G2723" s="49" t="s">
        <v>698</v>
      </c>
      <c r="H2723" s="49" t="s">
        <v>699</v>
      </c>
      <c r="I2723" s="49" t="s">
        <v>700</v>
      </c>
      <c r="J2723" s="49">
        <v>1</v>
      </c>
      <c r="K2723" s="49">
        <v>240</v>
      </c>
      <c r="L2723" s="49">
        <v>240</v>
      </c>
      <c r="M2723" s="49">
        <v>242</v>
      </c>
      <c r="N2723" s="49">
        <v>5603149000</v>
      </c>
      <c r="O2723" s="49">
        <v>600</v>
      </c>
      <c r="Q2723" s="49">
        <v>768</v>
      </c>
      <c r="R2723" s="49">
        <v>439.8</v>
      </c>
      <c r="S2723" s="49">
        <v>0.84440000000000004</v>
      </c>
      <c r="T2723" s="49">
        <v>327.36</v>
      </c>
      <c r="U2723" s="49" t="s">
        <v>1979</v>
      </c>
      <c r="V2723" s="49" t="s">
        <v>716</v>
      </c>
      <c r="X2723" s="49" t="s">
        <v>698</v>
      </c>
      <c r="Y2723" s="49" t="s">
        <v>699</v>
      </c>
    </row>
    <row r="2724" spans="1:25" ht="12" customHeight="1">
      <c r="A2724" s="7" t="s">
        <v>1977</v>
      </c>
      <c r="C2724" s="57" t="e">
        <f>_xlfn.XLOOKUP(F2724,truck_and_mark!B:B,truck_and_mark!A:A)</f>
        <v>#N/A</v>
      </c>
      <c r="F2724" s="32" t="s">
        <v>3190</v>
      </c>
      <c r="G2724" s="49" t="s">
        <v>698</v>
      </c>
      <c r="H2724" s="49" t="s">
        <v>699</v>
      </c>
      <c r="I2724" s="49" t="s">
        <v>700</v>
      </c>
      <c r="J2724" s="49">
        <v>1</v>
      </c>
      <c r="K2724" s="49">
        <v>240</v>
      </c>
      <c r="L2724" s="49">
        <v>240</v>
      </c>
      <c r="M2724" s="49">
        <v>242</v>
      </c>
      <c r="N2724" s="49">
        <v>5603149000</v>
      </c>
      <c r="O2724" s="49">
        <v>600</v>
      </c>
      <c r="Q2724" s="49">
        <v>768</v>
      </c>
      <c r="R2724" s="49">
        <v>439.8</v>
      </c>
      <c r="S2724" s="49">
        <v>0.84440000000000004</v>
      </c>
      <c r="T2724" s="49">
        <v>327.36</v>
      </c>
      <c r="U2724" s="49" t="s">
        <v>1979</v>
      </c>
      <c r="V2724" s="49" t="s">
        <v>716</v>
      </c>
      <c r="X2724" s="49" t="s">
        <v>698</v>
      </c>
      <c r="Y2724" s="49" t="s">
        <v>699</v>
      </c>
    </row>
    <row r="2725" spans="1:25" ht="12" customHeight="1">
      <c r="A2725" s="7" t="s">
        <v>1977</v>
      </c>
      <c r="C2725" s="57" t="e">
        <f>_xlfn.XLOOKUP(F2725,truck_and_mark!B:B,truck_and_mark!A:A)</f>
        <v>#N/A</v>
      </c>
      <c r="F2725" s="32" t="s">
        <v>3191</v>
      </c>
      <c r="G2725" s="49" t="s">
        <v>698</v>
      </c>
      <c r="H2725" s="49" t="s">
        <v>699</v>
      </c>
      <c r="I2725" s="49" t="s">
        <v>700</v>
      </c>
      <c r="J2725" s="49">
        <v>1</v>
      </c>
      <c r="K2725" s="49">
        <v>240</v>
      </c>
      <c r="L2725" s="49">
        <v>240</v>
      </c>
      <c r="M2725" s="49">
        <v>242</v>
      </c>
      <c r="N2725" s="49">
        <v>5603149000</v>
      </c>
      <c r="O2725" s="49">
        <v>600</v>
      </c>
      <c r="Q2725" s="49">
        <v>768</v>
      </c>
      <c r="R2725" s="49">
        <v>439.8</v>
      </c>
      <c r="S2725" s="49">
        <v>0.84440000000000004</v>
      </c>
      <c r="T2725" s="49">
        <v>327.36</v>
      </c>
      <c r="U2725" s="49" t="s">
        <v>1979</v>
      </c>
      <c r="V2725" s="49" t="s">
        <v>716</v>
      </c>
      <c r="X2725" s="49" t="s">
        <v>698</v>
      </c>
      <c r="Y2725" s="49" t="s">
        <v>699</v>
      </c>
    </row>
    <row r="2726" spans="1:25" ht="12" customHeight="1">
      <c r="A2726" s="7" t="s">
        <v>1977</v>
      </c>
      <c r="C2726" s="57" t="e">
        <f>_xlfn.XLOOKUP(F2726,truck_and_mark!B:B,truck_and_mark!A:A)</f>
        <v>#N/A</v>
      </c>
      <c r="F2726" s="32" t="s">
        <v>3192</v>
      </c>
      <c r="G2726" s="49" t="s">
        <v>698</v>
      </c>
      <c r="H2726" s="49" t="s">
        <v>699</v>
      </c>
      <c r="I2726" s="49" t="s">
        <v>700</v>
      </c>
      <c r="J2726" s="49">
        <v>1</v>
      </c>
      <c r="K2726" s="49">
        <v>240</v>
      </c>
      <c r="L2726" s="49">
        <v>240</v>
      </c>
      <c r="M2726" s="49">
        <v>242</v>
      </c>
      <c r="N2726" s="49">
        <v>5603149000</v>
      </c>
      <c r="O2726" s="49">
        <v>600</v>
      </c>
      <c r="Q2726" s="49">
        <v>768</v>
      </c>
      <c r="R2726" s="49">
        <v>439.8</v>
      </c>
      <c r="S2726" s="49">
        <v>0.84440000000000004</v>
      </c>
      <c r="T2726" s="49">
        <v>327.36</v>
      </c>
      <c r="U2726" s="49" t="s">
        <v>1979</v>
      </c>
      <c r="V2726" s="49" t="s">
        <v>716</v>
      </c>
      <c r="X2726" s="49" t="s">
        <v>698</v>
      </c>
      <c r="Y2726" s="49" t="s">
        <v>699</v>
      </c>
    </row>
    <row r="2727" spans="1:25" ht="12" customHeight="1">
      <c r="A2727" s="7" t="s">
        <v>1977</v>
      </c>
      <c r="C2727" s="57" t="e">
        <f>_xlfn.XLOOKUP(F2727,truck_and_mark!B:B,truck_and_mark!A:A)</f>
        <v>#N/A</v>
      </c>
      <c r="F2727" s="32" t="s">
        <v>3193</v>
      </c>
      <c r="G2727" s="49" t="s">
        <v>698</v>
      </c>
      <c r="H2727" s="49" t="s">
        <v>699</v>
      </c>
      <c r="I2727" s="49" t="s">
        <v>700</v>
      </c>
      <c r="J2727" s="49">
        <v>1</v>
      </c>
      <c r="K2727" s="49">
        <v>240</v>
      </c>
      <c r="L2727" s="49">
        <v>240</v>
      </c>
      <c r="M2727" s="49">
        <v>242</v>
      </c>
      <c r="N2727" s="49">
        <v>5603149000</v>
      </c>
      <c r="O2727" s="49">
        <v>600</v>
      </c>
      <c r="Q2727" s="49">
        <v>768</v>
      </c>
      <c r="R2727" s="49">
        <v>439.8</v>
      </c>
      <c r="S2727" s="49">
        <v>0.84440000000000004</v>
      </c>
      <c r="T2727" s="49">
        <v>327.36</v>
      </c>
      <c r="U2727" s="49" t="s">
        <v>1979</v>
      </c>
      <c r="V2727" s="49" t="s">
        <v>716</v>
      </c>
      <c r="X2727" s="49" t="s">
        <v>698</v>
      </c>
      <c r="Y2727" s="49" t="s">
        <v>699</v>
      </c>
    </row>
    <row r="2728" spans="1:25" ht="12" customHeight="1">
      <c r="A2728" s="7" t="s">
        <v>1977</v>
      </c>
      <c r="C2728" s="57" t="e">
        <f>_xlfn.XLOOKUP(F2728,truck_and_mark!B:B,truck_and_mark!A:A)</f>
        <v>#N/A</v>
      </c>
      <c r="F2728" s="32" t="s">
        <v>3194</v>
      </c>
      <c r="G2728" s="49" t="s">
        <v>698</v>
      </c>
      <c r="H2728" s="49" t="s">
        <v>699</v>
      </c>
      <c r="I2728" s="49" t="s">
        <v>700</v>
      </c>
      <c r="J2728" s="49">
        <v>1</v>
      </c>
      <c r="K2728" s="49">
        <v>240</v>
      </c>
      <c r="L2728" s="49">
        <v>240</v>
      </c>
      <c r="M2728" s="49">
        <v>242</v>
      </c>
      <c r="N2728" s="49">
        <v>5603149000</v>
      </c>
      <c r="O2728" s="49">
        <v>600</v>
      </c>
      <c r="Q2728" s="49">
        <v>768</v>
      </c>
      <c r="R2728" s="49">
        <v>439.8</v>
      </c>
      <c r="S2728" s="49">
        <v>0.84440000000000004</v>
      </c>
      <c r="T2728" s="49">
        <v>327.36</v>
      </c>
      <c r="U2728" s="49" t="s">
        <v>1979</v>
      </c>
      <c r="V2728" s="49" t="s">
        <v>716</v>
      </c>
      <c r="X2728" s="49" t="s">
        <v>698</v>
      </c>
      <c r="Y2728" s="49" t="s">
        <v>699</v>
      </c>
    </row>
    <row r="2729" spans="1:25" ht="12" customHeight="1">
      <c r="A2729" s="7" t="s">
        <v>1977</v>
      </c>
      <c r="C2729" s="57" t="e">
        <f>_xlfn.XLOOKUP(F2729,truck_and_mark!B:B,truck_and_mark!A:A)</f>
        <v>#N/A</v>
      </c>
      <c r="F2729" s="32" t="s">
        <v>3195</v>
      </c>
      <c r="G2729" s="49" t="s">
        <v>698</v>
      </c>
      <c r="H2729" s="49" t="s">
        <v>699</v>
      </c>
      <c r="I2729" s="49" t="s">
        <v>700</v>
      </c>
      <c r="J2729" s="49">
        <v>1</v>
      </c>
      <c r="K2729" s="49">
        <v>240</v>
      </c>
      <c r="L2729" s="49">
        <v>240</v>
      </c>
      <c r="M2729" s="49">
        <v>242</v>
      </c>
      <c r="N2729" s="49">
        <v>5603149000</v>
      </c>
      <c r="O2729" s="49">
        <v>600</v>
      </c>
      <c r="Q2729" s="49">
        <v>768</v>
      </c>
      <c r="R2729" s="49">
        <v>439.8</v>
      </c>
      <c r="S2729" s="49">
        <v>0.84440000000000004</v>
      </c>
      <c r="T2729" s="49">
        <v>327.36</v>
      </c>
      <c r="U2729" s="49" t="s">
        <v>1979</v>
      </c>
      <c r="V2729" s="49" t="s">
        <v>716</v>
      </c>
      <c r="X2729" s="49" t="s">
        <v>698</v>
      </c>
      <c r="Y2729" s="49" t="s">
        <v>699</v>
      </c>
    </row>
    <row r="2730" spans="1:25" ht="12" customHeight="1">
      <c r="A2730" s="7" t="s">
        <v>1977</v>
      </c>
      <c r="C2730" s="57" t="e">
        <f>_xlfn.XLOOKUP(F2730,truck_and_mark!B:B,truck_and_mark!A:A)</f>
        <v>#N/A</v>
      </c>
      <c r="F2730" s="32" t="s">
        <v>3196</v>
      </c>
      <c r="G2730" s="49" t="s">
        <v>698</v>
      </c>
      <c r="H2730" s="49" t="s">
        <v>699</v>
      </c>
      <c r="I2730" s="49" t="s">
        <v>700</v>
      </c>
      <c r="J2730" s="49">
        <v>1</v>
      </c>
      <c r="K2730" s="49">
        <v>240</v>
      </c>
      <c r="L2730" s="49">
        <v>240</v>
      </c>
      <c r="M2730" s="49">
        <v>242</v>
      </c>
      <c r="N2730" s="49">
        <v>5603149000</v>
      </c>
      <c r="O2730" s="49">
        <v>600</v>
      </c>
      <c r="Q2730" s="49">
        <v>768</v>
      </c>
      <c r="R2730" s="49">
        <v>439.8</v>
      </c>
      <c r="S2730" s="49">
        <v>0.84440000000000004</v>
      </c>
      <c r="T2730" s="49">
        <v>327.36</v>
      </c>
      <c r="U2730" s="49" t="s">
        <v>1979</v>
      </c>
      <c r="V2730" s="49" t="s">
        <v>716</v>
      </c>
      <c r="X2730" s="49" t="s">
        <v>698</v>
      </c>
      <c r="Y2730" s="49" t="s">
        <v>699</v>
      </c>
    </row>
    <row r="2731" spans="1:25" ht="12" customHeight="1">
      <c r="A2731" s="7" t="s">
        <v>1977</v>
      </c>
      <c r="C2731" s="57" t="e">
        <f>_xlfn.XLOOKUP(F2731,truck_and_mark!B:B,truck_and_mark!A:A)</f>
        <v>#N/A</v>
      </c>
      <c r="F2731" s="32" t="s">
        <v>3197</v>
      </c>
      <c r="G2731" s="49" t="s">
        <v>698</v>
      </c>
      <c r="H2731" s="49" t="s">
        <v>699</v>
      </c>
      <c r="I2731" s="49" t="s">
        <v>700</v>
      </c>
      <c r="J2731" s="49">
        <v>1</v>
      </c>
      <c r="K2731" s="49">
        <v>240</v>
      </c>
      <c r="L2731" s="49">
        <v>240</v>
      </c>
      <c r="M2731" s="49">
        <v>242</v>
      </c>
      <c r="N2731" s="49">
        <v>5603149000</v>
      </c>
      <c r="O2731" s="49">
        <v>600</v>
      </c>
      <c r="Q2731" s="49">
        <v>768</v>
      </c>
      <c r="R2731" s="49">
        <v>439.8</v>
      </c>
      <c r="S2731" s="49">
        <v>0.84440000000000004</v>
      </c>
      <c r="T2731" s="49">
        <v>327.36</v>
      </c>
      <c r="U2731" s="49" t="s">
        <v>1979</v>
      </c>
      <c r="V2731" s="49" t="s">
        <v>716</v>
      </c>
      <c r="X2731" s="49" t="s">
        <v>698</v>
      </c>
      <c r="Y2731" s="49" t="s">
        <v>699</v>
      </c>
    </row>
    <row r="2732" spans="1:25" ht="12" customHeight="1">
      <c r="A2732" s="7" t="s">
        <v>1977</v>
      </c>
      <c r="C2732" s="57" t="e">
        <f>_xlfn.XLOOKUP(F2732,truck_and_mark!B:B,truck_and_mark!A:A)</f>
        <v>#N/A</v>
      </c>
      <c r="F2732" s="32" t="s">
        <v>3198</v>
      </c>
      <c r="G2732" s="49" t="s">
        <v>698</v>
      </c>
      <c r="H2732" s="49" t="s">
        <v>699</v>
      </c>
      <c r="I2732" s="49" t="s">
        <v>700</v>
      </c>
      <c r="J2732" s="49">
        <v>1</v>
      </c>
      <c r="K2732" s="49">
        <v>240</v>
      </c>
      <c r="L2732" s="49">
        <v>240</v>
      </c>
      <c r="M2732" s="49">
        <v>242</v>
      </c>
      <c r="N2732" s="49">
        <v>5603149000</v>
      </c>
      <c r="O2732" s="49">
        <v>600</v>
      </c>
      <c r="Q2732" s="49">
        <v>768</v>
      </c>
      <c r="R2732" s="49">
        <v>439.8</v>
      </c>
      <c r="S2732" s="49">
        <v>0.84440000000000004</v>
      </c>
      <c r="T2732" s="49">
        <v>327.36</v>
      </c>
      <c r="U2732" s="49" t="s">
        <v>1979</v>
      </c>
      <c r="V2732" s="49" t="s">
        <v>716</v>
      </c>
      <c r="X2732" s="49" t="s">
        <v>698</v>
      </c>
      <c r="Y2732" s="49" t="s">
        <v>699</v>
      </c>
    </row>
    <row r="2733" spans="1:25" ht="12" customHeight="1">
      <c r="A2733" s="7" t="s">
        <v>1977</v>
      </c>
      <c r="C2733" s="57" t="e">
        <f>_xlfn.XLOOKUP(F2733,truck_and_mark!B:B,truck_and_mark!A:A)</f>
        <v>#N/A</v>
      </c>
      <c r="F2733" s="32" t="s">
        <v>3199</v>
      </c>
      <c r="G2733" s="49" t="s">
        <v>698</v>
      </c>
      <c r="H2733" s="49" t="s">
        <v>699</v>
      </c>
      <c r="I2733" s="49" t="s">
        <v>700</v>
      </c>
      <c r="J2733" s="49">
        <v>1</v>
      </c>
      <c r="K2733" s="49">
        <v>240</v>
      </c>
      <c r="L2733" s="49">
        <v>240</v>
      </c>
      <c r="M2733" s="49">
        <v>242</v>
      </c>
      <c r="N2733" s="49">
        <v>5603149000</v>
      </c>
      <c r="O2733" s="49">
        <v>600</v>
      </c>
      <c r="Q2733" s="49">
        <v>768</v>
      </c>
      <c r="R2733" s="49">
        <v>439.8</v>
      </c>
      <c r="S2733" s="49">
        <v>0.84440000000000004</v>
      </c>
      <c r="T2733" s="49">
        <v>327.36</v>
      </c>
      <c r="U2733" s="49" t="s">
        <v>1979</v>
      </c>
      <c r="V2733" s="49" t="s">
        <v>716</v>
      </c>
      <c r="X2733" s="49" t="s">
        <v>698</v>
      </c>
      <c r="Y2733" s="49" t="s">
        <v>699</v>
      </c>
    </row>
    <row r="2734" spans="1:25" ht="12" customHeight="1">
      <c r="A2734" s="7" t="s">
        <v>1977</v>
      </c>
      <c r="C2734" s="57" t="e">
        <f>_xlfn.XLOOKUP(F2734,truck_and_mark!B:B,truck_and_mark!A:A)</f>
        <v>#N/A</v>
      </c>
      <c r="F2734" s="32" t="s">
        <v>3200</v>
      </c>
      <c r="G2734" s="49" t="s">
        <v>698</v>
      </c>
      <c r="H2734" s="49" t="s">
        <v>699</v>
      </c>
      <c r="I2734" s="49" t="s">
        <v>700</v>
      </c>
      <c r="J2734" s="49">
        <v>1</v>
      </c>
      <c r="K2734" s="49">
        <v>240</v>
      </c>
      <c r="L2734" s="49">
        <v>240</v>
      </c>
      <c r="M2734" s="49">
        <v>242</v>
      </c>
      <c r="N2734" s="49">
        <v>5603149000</v>
      </c>
      <c r="O2734" s="49">
        <v>600</v>
      </c>
      <c r="Q2734" s="49">
        <v>768</v>
      </c>
      <c r="R2734" s="49">
        <v>439.8</v>
      </c>
      <c r="S2734" s="49">
        <v>0.84440000000000004</v>
      </c>
      <c r="T2734" s="49">
        <v>327.36</v>
      </c>
      <c r="U2734" s="49" t="s">
        <v>1979</v>
      </c>
      <c r="V2734" s="49" t="s">
        <v>716</v>
      </c>
      <c r="X2734" s="49" t="s">
        <v>698</v>
      </c>
      <c r="Y2734" s="49" t="s">
        <v>699</v>
      </c>
    </row>
    <row r="2735" spans="1:25" ht="12" customHeight="1">
      <c r="A2735" s="7" t="s">
        <v>1977</v>
      </c>
      <c r="C2735" s="57" t="e">
        <f>_xlfn.XLOOKUP(F2735,truck_and_mark!B:B,truck_and_mark!A:A)</f>
        <v>#N/A</v>
      </c>
      <c r="F2735" s="32" t="s">
        <v>3201</v>
      </c>
      <c r="G2735" s="49" t="s">
        <v>698</v>
      </c>
      <c r="H2735" s="49" t="s">
        <v>699</v>
      </c>
      <c r="I2735" s="49" t="s">
        <v>700</v>
      </c>
      <c r="J2735" s="49">
        <v>1</v>
      </c>
      <c r="K2735" s="49">
        <v>240</v>
      </c>
      <c r="L2735" s="49">
        <v>240</v>
      </c>
      <c r="M2735" s="49">
        <v>242</v>
      </c>
      <c r="N2735" s="49">
        <v>5603149000</v>
      </c>
      <c r="O2735" s="49">
        <v>600</v>
      </c>
      <c r="Q2735" s="49">
        <v>768</v>
      </c>
      <c r="R2735" s="49">
        <v>439.8</v>
      </c>
      <c r="S2735" s="49">
        <v>0.84440000000000004</v>
      </c>
      <c r="T2735" s="49">
        <v>327.36</v>
      </c>
      <c r="U2735" s="49" t="s">
        <v>1979</v>
      </c>
      <c r="V2735" s="49" t="s">
        <v>716</v>
      </c>
      <c r="X2735" s="49" t="s">
        <v>698</v>
      </c>
      <c r="Y2735" s="49" t="s">
        <v>699</v>
      </c>
    </row>
    <row r="2736" spans="1:25" ht="12" customHeight="1">
      <c r="A2736" s="7" t="s">
        <v>1977</v>
      </c>
      <c r="C2736" s="57" t="e">
        <f>_xlfn.XLOOKUP(F2736,truck_and_mark!B:B,truck_and_mark!A:A)</f>
        <v>#N/A</v>
      </c>
      <c r="F2736" s="32" t="s">
        <v>3202</v>
      </c>
      <c r="G2736" s="49" t="s">
        <v>698</v>
      </c>
      <c r="H2736" s="49" t="s">
        <v>699</v>
      </c>
      <c r="I2736" s="49" t="s">
        <v>700</v>
      </c>
      <c r="J2736" s="49">
        <v>1</v>
      </c>
      <c r="K2736" s="49">
        <v>240</v>
      </c>
      <c r="L2736" s="49">
        <v>240</v>
      </c>
      <c r="M2736" s="49">
        <v>242</v>
      </c>
      <c r="N2736" s="49">
        <v>5603149000</v>
      </c>
      <c r="O2736" s="49">
        <v>600</v>
      </c>
      <c r="Q2736" s="49">
        <v>768</v>
      </c>
      <c r="R2736" s="49">
        <v>439.8</v>
      </c>
      <c r="S2736" s="49">
        <v>0.84440000000000004</v>
      </c>
      <c r="T2736" s="49">
        <v>327.36</v>
      </c>
      <c r="U2736" s="49" t="s">
        <v>1979</v>
      </c>
      <c r="V2736" s="49" t="s">
        <v>716</v>
      </c>
      <c r="X2736" s="49" t="s">
        <v>698</v>
      </c>
      <c r="Y2736" s="49" t="s">
        <v>699</v>
      </c>
    </row>
    <row r="2737" spans="1:25" ht="12" customHeight="1">
      <c r="A2737" s="7" t="s">
        <v>1977</v>
      </c>
      <c r="C2737" s="57" t="e">
        <f>_xlfn.XLOOKUP(F2737,truck_and_mark!B:B,truck_and_mark!A:A)</f>
        <v>#N/A</v>
      </c>
      <c r="F2737" s="32" t="s">
        <v>3203</v>
      </c>
      <c r="G2737" s="49" t="s">
        <v>698</v>
      </c>
      <c r="H2737" s="49" t="s">
        <v>699</v>
      </c>
      <c r="I2737" s="49" t="s">
        <v>700</v>
      </c>
      <c r="J2737" s="49">
        <v>1</v>
      </c>
      <c r="K2737" s="49">
        <v>240</v>
      </c>
      <c r="L2737" s="49">
        <v>240</v>
      </c>
      <c r="M2737" s="49">
        <v>242</v>
      </c>
      <c r="N2737" s="49">
        <v>5603149000</v>
      </c>
      <c r="O2737" s="49">
        <v>600</v>
      </c>
      <c r="Q2737" s="49">
        <v>768</v>
      </c>
      <c r="R2737" s="49">
        <v>439.8</v>
      </c>
      <c r="S2737" s="49">
        <v>0.84440000000000004</v>
      </c>
      <c r="T2737" s="49">
        <v>327.36</v>
      </c>
      <c r="U2737" s="49" t="s">
        <v>1979</v>
      </c>
      <c r="V2737" s="49" t="s">
        <v>716</v>
      </c>
      <c r="X2737" s="49" t="s">
        <v>698</v>
      </c>
      <c r="Y2737" s="49" t="s">
        <v>699</v>
      </c>
    </row>
    <row r="2738" spans="1:25" ht="12" customHeight="1">
      <c r="A2738" s="7" t="s">
        <v>1977</v>
      </c>
      <c r="C2738" s="57" t="e">
        <f>_xlfn.XLOOKUP(F2738,truck_and_mark!B:B,truck_and_mark!A:A)</f>
        <v>#N/A</v>
      </c>
      <c r="F2738" s="32" t="s">
        <v>3204</v>
      </c>
      <c r="G2738" s="49" t="s">
        <v>698</v>
      </c>
      <c r="H2738" s="49" t="s">
        <v>699</v>
      </c>
      <c r="I2738" s="49" t="s">
        <v>700</v>
      </c>
      <c r="J2738" s="49">
        <v>1</v>
      </c>
      <c r="K2738" s="49">
        <v>240</v>
      </c>
      <c r="L2738" s="49">
        <v>240</v>
      </c>
      <c r="M2738" s="49">
        <v>242</v>
      </c>
      <c r="N2738" s="49">
        <v>5603149000</v>
      </c>
      <c r="O2738" s="49">
        <v>600</v>
      </c>
      <c r="Q2738" s="49">
        <v>768</v>
      </c>
      <c r="R2738" s="49">
        <v>439.8</v>
      </c>
      <c r="S2738" s="49">
        <v>0.84440000000000004</v>
      </c>
      <c r="T2738" s="49">
        <v>327.36</v>
      </c>
      <c r="U2738" s="49" t="s">
        <v>1979</v>
      </c>
      <c r="V2738" s="49" t="s">
        <v>716</v>
      </c>
      <c r="X2738" s="49" t="s">
        <v>698</v>
      </c>
      <c r="Y2738" s="49" t="s">
        <v>699</v>
      </c>
    </row>
    <row r="2739" spans="1:25" ht="12" customHeight="1">
      <c r="A2739" s="7" t="s">
        <v>1977</v>
      </c>
      <c r="C2739" s="57" t="e">
        <f>_xlfn.XLOOKUP(F2739,truck_and_mark!B:B,truck_and_mark!A:A)</f>
        <v>#N/A</v>
      </c>
      <c r="F2739" s="32" t="s">
        <v>3205</v>
      </c>
      <c r="G2739" s="49" t="s">
        <v>698</v>
      </c>
      <c r="H2739" s="49" t="s">
        <v>699</v>
      </c>
      <c r="I2739" s="49" t="s">
        <v>700</v>
      </c>
      <c r="J2739" s="49">
        <v>1</v>
      </c>
      <c r="K2739" s="49">
        <v>240</v>
      </c>
      <c r="L2739" s="49">
        <v>240</v>
      </c>
      <c r="M2739" s="49">
        <v>242</v>
      </c>
      <c r="N2739" s="49">
        <v>5603149000</v>
      </c>
      <c r="O2739" s="49">
        <v>600</v>
      </c>
      <c r="Q2739" s="49">
        <v>768</v>
      </c>
      <c r="R2739" s="49">
        <v>439.8</v>
      </c>
      <c r="S2739" s="49">
        <v>0.84440000000000004</v>
      </c>
      <c r="T2739" s="49">
        <v>327.36</v>
      </c>
      <c r="U2739" s="49" t="s">
        <v>1979</v>
      </c>
      <c r="V2739" s="49" t="s">
        <v>716</v>
      </c>
      <c r="X2739" s="49" t="s">
        <v>698</v>
      </c>
      <c r="Y2739" s="49" t="s">
        <v>699</v>
      </c>
    </row>
    <row r="2740" spans="1:25" ht="12" customHeight="1">
      <c r="A2740" s="7" t="s">
        <v>1977</v>
      </c>
      <c r="C2740" s="57" t="e">
        <f>_xlfn.XLOOKUP(F2740,truck_and_mark!B:B,truck_and_mark!A:A)</f>
        <v>#N/A</v>
      </c>
      <c r="F2740" s="32" t="s">
        <v>3206</v>
      </c>
      <c r="G2740" s="49" t="s">
        <v>698</v>
      </c>
      <c r="H2740" s="49" t="s">
        <v>699</v>
      </c>
      <c r="I2740" s="49" t="s">
        <v>700</v>
      </c>
      <c r="J2740" s="49">
        <v>1</v>
      </c>
      <c r="K2740" s="49">
        <v>240</v>
      </c>
      <c r="L2740" s="49">
        <v>240</v>
      </c>
      <c r="M2740" s="49">
        <v>242</v>
      </c>
      <c r="N2740" s="49">
        <v>5603149000</v>
      </c>
      <c r="O2740" s="49">
        <v>600</v>
      </c>
      <c r="Q2740" s="49">
        <v>768</v>
      </c>
      <c r="R2740" s="49">
        <v>439.8</v>
      </c>
      <c r="S2740" s="49">
        <v>0.84440000000000004</v>
      </c>
      <c r="T2740" s="49">
        <v>327.36</v>
      </c>
      <c r="U2740" s="49" t="s">
        <v>1979</v>
      </c>
      <c r="V2740" s="49" t="s">
        <v>716</v>
      </c>
      <c r="X2740" s="49" t="s">
        <v>698</v>
      </c>
      <c r="Y2740" s="49" t="s">
        <v>699</v>
      </c>
    </row>
    <row r="2741" spans="1:25" ht="12" customHeight="1">
      <c r="A2741" s="7" t="s">
        <v>1977</v>
      </c>
      <c r="C2741" s="57" t="e">
        <f>_xlfn.XLOOKUP(F2741,truck_and_mark!B:B,truck_and_mark!A:A)</f>
        <v>#N/A</v>
      </c>
      <c r="F2741" s="32" t="s">
        <v>3207</v>
      </c>
      <c r="G2741" s="49" t="s">
        <v>698</v>
      </c>
      <c r="H2741" s="49" t="s">
        <v>699</v>
      </c>
      <c r="I2741" s="49" t="s">
        <v>700</v>
      </c>
      <c r="J2741" s="49">
        <v>1</v>
      </c>
      <c r="K2741" s="49">
        <v>240</v>
      </c>
      <c r="L2741" s="49">
        <v>240</v>
      </c>
      <c r="M2741" s="49">
        <v>242</v>
      </c>
      <c r="N2741" s="49">
        <v>5603149000</v>
      </c>
      <c r="O2741" s="49">
        <v>600</v>
      </c>
      <c r="Q2741" s="49">
        <v>768</v>
      </c>
      <c r="R2741" s="49">
        <v>439.8</v>
      </c>
      <c r="S2741" s="49">
        <v>0.84440000000000004</v>
      </c>
      <c r="T2741" s="49">
        <v>327.36</v>
      </c>
      <c r="U2741" s="49" t="s">
        <v>1979</v>
      </c>
      <c r="V2741" s="49" t="s">
        <v>716</v>
      </c>
      <c r="X2741" s="49" t="s">
        <v>698</v>
      </c>
      <c r="Y2741" s="49" t="s">
        <v>699</v>
      </c>
    </row>
    <row r="2742" spans="1:25" ht="12" customHeight="1">
      <c r="A2742" s="7" t="s">
        <v>1977</v>
      </c>
      <c r="C2742" s="57" t="e">
        <f>_xlfn.XLOOKUP(F2742,truck_and_mark!B:B,truck_and_mark!A:A)</f>
        <v>#N/A</v>
      </c>
      <c r="F2742" s="32" t="s">
        <v>3208</v>
      </c>
      <c r="G2742" s="49" t="s">
        <v>698</v>
      </c>
      <c r="H2742" s="49" t="s">
        <v>699</v>
      </c>
      <c r="I2742" s="49" t="s">
        <v>700</v>
      </c>
      <c r="J2742" s="49">
        <v>1</v>
      </c>
      <c r="K2742" s="49">
        <v>240</v>
      </c>
      <c r="L2742" s="49">
        <v>240</v>
      </c>
      <c r="M2742" s="49">
        <v>242</v>
      </c>
      <c r="N2742" s="49">
        <v>5603149000</v>
      </c>
      <c r="O2742" s="49">
        <v>600</v>
      </c>
      <c r="Q2742" s="49">
        <v>768</v>
      </c>
      <c r="R2742" s="49">
        <v>439.8</v>
      </c>
      <c r="S2742" s="49">
        <v>0.84440000000000004</v>
      </c>
      <c r="T2742" s="49">
        <v>327.36</v>
      </c>
      <c r="U2742" s="49" t="s">
        <v>1979</v>
      </c>
      <c r="V2742" s="49" t="s">
        <v>716</v>
      </c>
      <c r="X2742" s="49" t="s">
        <v>698</v>
      </c>
      <c r="Y2742" s="49" t="s">
        <v>699</v>
      </c>
    </row>
    <row r="2743" spans="1:25" ht="12" customHeight="1">
      <c r="A2743" s="7" t="s">
        <v>1977</v>
      </c>
      <c r="C2743" s="57" t="e">
        <f>_xlfn.XLOOKUP(F2743,truck_and_mark!B:B,truck_and_mark!A:A)</f>
        <v>#N/A</v>
      </c>
      <c r="F2743" s="32" t="s">
        <v>3209</v>
      </c>
      <c r="G2743" s="49" t="s">
        <v>698</v>
      </c>
      <c r="H2743" s="49" t="s">
        <v>699</v>
      </c>
      <c r="I2743" s="49" t="s">
        <v>700</v>
      </c>
      <c r="J2743" s="49">
        <v>1</v>
      </c>
      <c r="K2743" s="49">
        <v>240</v>
      </c>
      <c r="L2743" s="49">
        <v>240</v>
      </c>
      <c r="M2743" s="49">
        <v>242</v>
      </c>
      <c r="N2743" s="49">
        <v>5603149000</v>
      </c>
      <c r="O2743" s="49">
        <v>600</v>
      </c>
      <c r="Q2743" s="49">
        <v>768</v>
      </c>
      <c r="R2743" s="49">
        <v>439.8</v>
      </c>
      <c r="S2743" s="49">
        <v>0.84440000000000004</v>
      </c>
      <c r="T2743" s="49">
        <v>327.36</v>
      </c>
      <c r="U2743" s="49" t="s">
        <v>1979</v>
      </c>
      <c r="V2743" s="49" t="s">
        <v>716</v>
      </c>
      <c r="X2743" s="49" t="s">
        <v>698</v>
      </c>
      <c r="Y2743" s="49" t="s">
        <v>699</v>
      </c>
    </row>
    <row r="2744" spans="1:25" ht="12" customHeight="1">
      <c r="A2744" s="7" t="s">
        <v>1977</v>
      </c>
      <c r="C2744" s="57" t="e">
        <f>_xlfn.XLOOKUP(F2744,truck_and_mark!B:B,truck_and_mark!A:A)</f>
        <v>#N/A</v>
      </c>
      <c r="F2744" s="32" t="s">
        <v>3210</v>
      </c>
      <c r="G2744" s="49" t="s">
        <v>698</v>
      </c>
      <c r="H2744" s="49" t="s">
        <v>699</v>
      </c>
      <c r="I2744" s="49" t="s">
        <v>700</v>
      </c>
      <c r="J2744" s="49">
        <v>1</v>
      </c>
      <c r="K2744" s="49">
        <v>240</v>
      </c>
      <c r="L2744" s="49">
        <v>240</v>
      </c>
      <c r="M2744" s="49">
        <v>242</v>
      </c>
      <c r="N2744" s="49">
        <v>5603149000</v>
      </c>
      <c r="O2744" s="49">
        <v>600</v>
      </c>
      <c r="Q2744" s="49">
        <v>768</v>
      </c>
      <c r="R2744" s="49">
        <v>439.8</v>
      </c>
      <c r="S2744" s="49">
        <v>0.84440000000000004</v>
      </c>
      <c r="T2744" s="49">
        <v>327.36</v>
      </c>
      <c r="U2744" s="49" t="s">
        <v>1979</v>
      </c>
      <c r="V2744" s="49" t="s">
        <v>716</v>
      </c>
      <c r="X2744" s="49" t="s">
        <v>698</v>
      </c>
      <c r="Y2744" s="49" t="s">
        <v>699</v>
      </c>
    </row>
    <row r="2745" spans="1:25" ht="12" customHeight="1">
      <c r="A2745" s="7" t="s">
        <v>1977</v>
      </c>
      <c r="C2745" s="57" t="e">
        <f>_xlfn.XLOOKUP(F2745,truck_and_mark!B:B,truck_and_mark!A:A)</f>
        <v>#N/A</v>
      </c>
      <c r="F2745" s="32" t="s">
        <v>3211</v>
      </c>
      <c r="G2745" s="49" t="s">
        <v>698</v>
      </c>
      <c r="H2745" s="49" t="s">
        <v>699</v>
      </c>
      <c r="I2745" s="49" t="s">
        <v>700</v>
      </c>
      <c r="J2745" s="49">
        <v>1</v>
      </c>
      <c r="K2745" s="49">
        <v>240</v>
      </c>
      <c r="L2745" s="49">
        <v>240</v>
      </c>
      <c r="M2745" s="49">
        <v>242</v>
      </c>
      <c r="N2745" s="49">
        <v>5603149000</v>
      </c>
      <c r="O2745" s="49">
        <v>600</v>
      </c>
      <c r="Q2745" s="49">
        <v>768</v>
      </c>
      <c r="R2745" s="49">
        <v>439.8</v>
      </c>
      <c r="S2745" s="49">
        <v>0.84440000000000004</v>
      </c>
      <c r="T2745" s="49">
        <v>327.36</v>
      </c>
      <c r="U2745" s="49" t="s">
        <v>1979</v>
      </c>
      <c r="V2745" s="49" t="s">
        <v>716</v>
      </c>
      <c r="X2745" s="49" t="s">
        <v>698</v>
      </c>
      <c r="Y2745" s="49" t="s">
        <v>699</v>
      </c>
    </row>
    <row r="2746" spans="1:25" ht="12" customHeight="1">
      <c r="A2746" s="7" t="s">
        <v>1977</v>
      </c>
      <c r="C2746" s="57" t="e">
        <f>_xlfn.XLOOKUP(F2746,truck_and_mark!B:B,truck_and_mark!A:A)</f>
        <v>#N/A</v>
      </c>
      <c r="F2746" s="32" t="s">
        <v>3212</v>
      </c>
      <c r="G2746" s="49" t="s">
        <v>698</v>
      </c>
      <c r="H2746" s="49" t="s">
        <v>699</v>
      </c>
      <c r="I2746" s="49" t="s">
        <v>700</v>
      </c>
      <c r="J2746" s="49">
        <v>1</v>
      </c>
      <c r="K2746" s="49">
        <v>240</v>
      </c>
      <c r="L2746" s="49">
        <v>240</v>
      </c>
      <c r="M2746" s="49">
        <v>242</v>
      </c>
      <c r="N2746" s="49">
        <v>5603149000</v>
      </c>
      <c r="O2746" s="49">
        <v>600</v>
      </c>
      <c r="Q2746" s="49">
        <v>768</v>
      </c>
      <c r="R2746" s="49">
        <v>439.8</v>
      </c>
      <c r="S2746" s="49">
        <v>0.84440000000000004</v>
      </c>
      <c r="T2746" s="49">
        <v>327.36</v>
      </c>
      <c r="U2746" s="49" t="s">
        <v>1979</v>
      </c>
      <c r="V2746" s="49" t="s">
        <v>716</v>
      </c>
      <c r="X2746" s="49" t="s">
        <v>698</v>
      </c>
      <c r="Y2746" s="49" t="s">
        <v>699</v>
      </c>
    </row>
    <row r="2747" spans="1:25" ht="12" customHeight="1">
      <c r="A2747" s="7" t="s">
        <v>1977</v>
      </c>
      <c r="C2747" s="57" t="e">
        <f>_xlfn.XLOOKUP(F2747,truck_and_mark!B:B,truck_and_mark!A:A)</f>
        <v>#N/A</v>
      </c>
      <c r="F2747" s="32" t="s">
        <v>3213</v>
      </c>
      <c r="G2747" s="49" t="s">
        <v>698</v>
      </c>
      <c r="H2747" s="49" t="s">
        <v>699</v>
      </c>
      <c r="I2747" s="49" t="s">
        <v>700</v>
      </c>
      <c r="J2747" s="49">
        <v>1</v>
      </c>
      <c r="K2747" s="49">
        <v>240</v>
      </c>
      <c r="L2747" s="49">
        <v>240</v>
      </c>
      <c r="M2747" s="49">
        <v>242</v>
      </c>
      <c r="N2747" s="49">
        <v>5603149000</v>
      </c>
      <c r="O2747" s="49">
        <v>600</v>
      </c>
      <c r="Q2747" s="49">
        <v>768</v>
      </c>
      <c r="R2747" s="49">
        <v>439.8</v>
      </c>
      <c r="S2747" s="49">
        <v>0.84440000000000004</v>
      </c>
      <c r="T2747" s="49">
        <v>327.36</v>
      </c>
      <c r="U2747" s="49" t="s">
        <v>1979</v>
      </c>
      <c r="V2747" s="49" t="s">
        <v>716</v>
      </c>
      <c r="X2747" s="49" t="s">
        <v>698</v>
      </c>
      <c r="Y2747" s="49" t="s">
        <v>699</v>
      </c>
    </row>
    <row r="2748" spans="1:25" ht="12" customHeight="1">
      <c r="A2748" s="7" t="s">
        <v>1977</v>
      </c>
      <c r="C2748" s="57" t="e">
        <f>_xlfn.XLOOKUP(F2748,truck_and_mark!B:B,truck_and_mark!A:A)</f>
        <v>#N/A</v>
      </c>
      <c r="F2748" s="32" t="s">
        <v>3214</v>
      </c>
      <c r="G2748" s="49" t="s">
        <v>698</v>
      </c>
      <c r="H2748" s="49" t="s">
        <v>699</v>
      </c>
      <c r="I2748" s="49" t="s">
        <v>700</v>
      </c>
      <c r="J2748" s="49">
        <v>1</v>
      </c>
      <c r="K2748" s="49">
        <v>240</v>
      </c>
      <c r="L2748" s="49">
        <v>240</v>
      </c>
      <c r="M2748" s="49">
        <v>242</v>
      </c>
      <c r="N2748" s="49">
        <v>5603149000</v>
      </c>
      <c r="O2748" s="49">
        <v>600</v>
      </c>
      <c r="Q2748" s="49">
        <v>768</v>
      </c>
      <c r="R2748" s="49">
        <v>439.8</v>
      </c>
      <c r="S2748" s="49">
        <v>0.84440000000000004</v>
      </c>
      <c r="T2748" s="49">
        <v>327.36</v>
      </c>
      <c r="U2748" s="49" t="s">
        <v>1979</v>
      </c>
      <c r="V2748" s="49" t="s">
        <v>716</v>
      </c>
      <c r="X2748" s="49" t="s">
        <v>698</v>
      </c>
      <c r="Y2748" s="49" t="s">
        <v>699</v>
      </c>
    </row>
    <row r="2749" spans="1:25" ht="12" customHeight="1">
      <c r="A2749" s="7" t="s">
        <v>1977</v>
      </c>
      <c r="C2749" s="57" t="e">
        <f>_xlfn.XLOOKUP(F2749,truck_and_mark!B:B,truck_and_mark!A:A)</f>
        <v>#N/A</v>
      </c>
      <c r="F2749" s="32" t="s">
        <v>3215</v>
      </c>
      <c r="G2749" s="49" t="s">
        <v>698</v>
      </c>
      <c r="H2749" s="49" t="s">
        <v>699</v>
      </c>
      <c r="I2749" s="49" t="s">
        <v>700</v>
      </c>
      <c r="J2749" s="49">
        <v>1</v>
      </c>
      <c r="K2749" s="49">
        <v>240</v>
      </c>
      <c r="L2749" s="49">
        <v>240</v>
      </c>
      <c r="M2749" s="49">
        <v>242</v>
      </c>
      <c r="N2749" s="49">
        <v>5603149000</v>
      </c>
      <c r="O2749" s="49">
        <v>600</v>
      </c>
      <c r="Q2749" s="49">
        <v>768</v>
      </c>
      <c r="R2749" s="49">
        <v>439.8</v>
      </c>
      <c r="S2749" s="49">
        <v>0.84440000000000004</v>
      </c>
      <c r="T2749" s="49">
        <v>327.36</v>
      </c>
      <c r="U2749" s="49" t="s">
        <v>1979</v>
      </c>
      <c r="V2749" s="49" t="s">
        <v>716</v>
      </c>
      <c r="X2749" s="49" t="s">
        <v>698</v>
      </c>
      <c r="Y2749" s="49" t="s">
        <v>699</v>
      </c>
    </row>
    <row r="2750" spans="1:25" ht="12" customHeight="1">
      <c r="A2750" s="7" t="s">
        <v>1977</v>
      </c>
      <c r="C2750" s="57" t="e">
        <f>_xlfn.XLOOKUP(F2750,truck_and_mark!B:B,truck_and_mark!A:A)</f>
        <v>#N/A</v>
      </c>
      <c r="F2750" s="32" t="s">
        <v>3216</v>
      </c>
      <c r="G2750" s="49" t="s">
        <v>698</v>
      </c>
      <c r="H2750" s="49" t="s">
        <v>699</v>
      </c>
      <c r="I2750" s="49" t="s">
        <v>700</v>
      </c>
      <c r="J2750" s="49">
        <v>1</v>
      </c>
      <c r="K2750" s="49">
        <v>240</v>
      </c>
      <c r="L2750" s="49">
        <v>240</v>
      </c>
      <c r="M2750" s="49">
        <v>242</v>
      </c>
      <c r="N2750" s="49">
        <v>5603149000</v>
      </c>
      <c r="O2750" s="49">
        <v>600</v>
      </c>
      <c r="Q2750" s="49">
        <v>768</v>
      </c>
      <c r="R2750" s="49">
        <v>439.8</v>
      </c>
      <c r="S2750" s="49">
        <v>0.84440000000000004</v>
      </c>
      <c r="T2750" s="49">
        <v>327.36</v>
      </c>
      <c r="U2750" s="49" t="s">
        <v>1979</v>
      </c>
      <c r="V2750" s="49" t="s">
        <v>716</v>
      </c>
      <c r="X2750" s="49" t="s">
        <v>698</v>
      </c>
      <c r="Y2750" s="49" t="s">
        <v>699</v>
      </c>
    </row>
    <row r="2751" spans="1:25" ht="12" customHeight="1">
      <c r="A2751" s="7" t="s">
        <v>1977</v>
      </c>
      <c r="C2751" s="57" t="e">
        <f>_xlfn.XLOOKUP(F2751,truck_and_mark!B:B,truck_and_mark!A:A)</f>
        <v>#N/A</v>
      </c>
      <c r="F2751" s="32" t="s">
        <v>3217</v>
      </c>
      <c r="G2751" s="49" t="s">
        <v>698</v>
      </c>
      <c r="H2751" s="49" t="s">
        <v>699</v>
      </c>
      <c r="I2751" s="49" t="s">
        <v>700</v>
      </c>
      <c r="J2751" s="49">
        <v>1</v>
      </c>
      <c r="K2751" s="49">
        <v>240</v>
      </c>
      <c r="L2751" s="49">
        <v>240</v>
      </c>
      <c r="M2751" s="49">
        <v>242</v>
      </c>
      <c r="N2751" s="49">
        <v>5603149000</v>
      </c>
      <c r="O2751" s="49">
        <v>600</v>
      </c>
      <c r="Q2751" s="49">
        <v>768</v>
      </c>
      <c r="R2751" s="49">
        <v>439.8</v>
      </c>
      <c r="S2751" s="49">
        <v>0.84440000000000004</v>
      </c>
      <c r="T2751" s="49">
        <v>327.36</v>
      </c>
      <c r="U2751" s="49" t="s">
        <v>1979</v>
      </c>
      <c r="V2751" s="49" t="s">
        <v>716</v>
      </c>
      <c r="X2751" s="49" t="s">
        <v>698</v>
      </c>
      <c r="Y2751" s="49" t="s">
        <v>699</v>
      </c>
    </row>
    <row r="2752" spans="1:25" ht="12" customHeight="1">
      <c r="A2752" s="7" t="s">
        <v>1977</v>
      </c>
      <c r="C2752" s="57" t="e">
        <f>_xlfn.XLOOKUP(F2752,truck_and_mark!B:B,truck_and_mark!A:A)</f>
        <v>#N/A</v>
      </c>
      <c r="F2752" s="32" t="s">
        <v>3218</v>
      </c>
      <c r="G2752" s="49" t="s">
        <v>698</v>
      </c>
      <c r="H2752" s="49" t="s">
        <v>699</v>
      </c>
      <c r="I2752" s="49" t="s">
        <v>700</v>
      </c>
      <c r="J2752" s="49">
        <v>1</v>
      </c>
      <c r="K2752" s="49">
        <v>240</v>
      </c>
      <c r="L2752" s="49">
        <v>240</v>
      </c>
      <c r="M2752" s="49">
        <v>242</v>
      </c>
      <c r="N2752" s="49">
        <v>5603149000</v>
      </c>
      <c r="O2752" s="49">
        <v>600</v>
      </c>
      <c r="Q2752" s="49">
        <v>768</v>
      </c>
      <c r="R2752" s="49">
        <v>439.8</v>
      </c>
      <c r="S2752" s="49">
        <v>0.84440000000000004</v>
      </c>
      <c r="T2752" s="49">
        <v>327.36</v>
      </c>
      <c r="U2752" s="49" t="s">
        <v>1979</v>
      </c>
      <c r="V2752" s="49" t="s">
        <v>716</v>
      </c>
      <c r="X2752" s="49" t="s">
        <v>698</v>
      </c>
      <c r="Y2752" s="49" t="s">
        <v>699</v>
      </c>
    </row>
    <row r="2753" spans="1:25" ht="12" customHeight="1">
      <c r="A2753" s="7" t="s">
        <v>1977</v>
      </c>
      <c r="C2753" s="57" t="e">
        <f>_xlfn.XLOOKUP(F2753,truck_and_mark!B:B,truck_and_mark!A:A)</f>
        <v>#N/A</v>
      </c>
      <c r="F2753" s="32" t="s">
        <v>3219</v>
      </c>
      <c r="G2753" s="49" t="s">
        <v>698</v>
      </c>
      <c r="H2753" s="49" t="s">
        <v>699</v>
      </c>
      <c r="I2753" s="49" t="s">
        <v>700</v>
      </c>
      <c r="J2753" s="49">
        <v>1</v>
      </c>
      <c r="K2753" s="49">
        <v>240</v>
      </c>
      <c r="L2753" s="49">
        <v>240</v>
      </c>
      <c r="M2753" s="49">
        <v>242</v>
      </c>
      <c r="N2753" s="49">
        <v>5603149000</v>
      </c>
      <c r="O2753" s="49">
        <v>600</v>
      </c>
      <c r="Q2753" s="49">
        <v>768</v>
      </c>
      <c r="R2753" s="49">
        <v>439.8</v>
      </c>
      <c r="S2753" s="49">
        <v>0.84440000000000004</v>
      </c>
      <c r="T2753" s="49">
        <v>327.36</v>
      </c>
      <c r="U2753" s="49" t="s">
        <v>1979</v>
      </c>
      <c r="V2753" s="49" t="s">
        <v>716</v>
      </c>
      <c r="X2753" s="49" t="s">
        <v>698</v>
      </c>
      <c r="Y2753" s="49" t="s">
        <v>699</v>
      </c>
    </row>
    <row r="2754" spans="1:25" ht="12" customHeight="1">
      <c r="A2754" s="7" t="s">
        <v>1977</v>
      </c>
      <c r="C2754" s="57" t="e">
        <f>_xlfn.XLOOKUP(F2754,truck_and_mark!B:B,truck_and_mark!A:A)</f>
        <v>#N/A</v>
      </c>
      <c r="F2754" s="32" t="s">
        <v>3220</v>
      </c>
      <c r="G2754" s="49" t="s">
        <v>698</v>
      </c>
      <c r="H2754" s="49" t="s">
        <v>699</v>
      </c>
      <c r="I2754" s="49" t="s">
        <v>700</v>
      </c>
      <c r="J2754" s="49">
        <v>1</v>
      </c>
      <c r="K2754" s="49">
        <v>240</v>
      </c>
      <c r="L2754" s="49">
        <v>240</v>
      </c>
      <c r="M2754" s="49">
        <v>242</v>
      </c>
      <c r="N2754" s="49">
        <v>5603149000</v>
      </c>
      <c r="O2754" s="49">
        <v>600</v>
      </c>
      <c r="Q2754" s="49">
        <v>768</v>
      </c>
      <c r="R2754" s="49">
        <v>439.8</v>
      </c>
      <c r="S2754" s="49">
        <v>0.84440000000000004</v>
      </c>
      <c r="T2754" s="49">
        <v>327.36</v>
      </c>
      <c r="U2754" s="49" t="s">
        <v>1979</v>
      </c>
      <c r="V2754" s="49" t="s">
        <v>716</v>
      </c>
      <c r="X2754" s="49" t="s">
        <v>698</v>
      </c>
      <c r="Y2754" s="49" t="s">
        <v>699</v>
      </c>
    </row>
    <row r="2755" spans="1:25" ht="12" customHeight="1">
      <c r="A2755" s="7" t="s">
        <v>1977</v>
      </c>
      <c r="C2755" s="57" t="e">
        <f>_xlfn.XLOOKUP(F2755,truck_and_mark!B:B,truck_and_mark!A:A)</f>
        <v>#N/A</v>
      </c>
      <c r="F2755" s="32" t="s">
        <v>3221</v>
      </c>
      <c r="G2755" s="49" t="s">
        <v>698</v>
      </c>
      <c r="H2755" s="49" t="s">
        <v>699</v>
      </c>
      <c r="I2755" s="49" t="s">
        <v>700</v>
      </c>
      <c r="J2755" s="49">
        <v>1</v>
      </c>
      <c r="K2755" s="49">
        <v>240</v>
      </c>
      <c r="L2755" s="49">
        <v>240</v>
      </c>
      <c r="M2755" s="49">
        <v>242</v>
      </c>
      <c r="N2755" s="49">
        <v>5603149000</v>
      </c>
      <c r="O2755" s="49">
        <v>600</v>
      </c>
      <c r="Q2755" s="49">
        <v>768</v>
      </c>
      <c r="R2755" s="49">
        <v>439.8</v>
      </c>
      <c r="S2755" s="49">
        <v>0.84440000000000004</v>
      </c>
      <c r="T2755" s="49">
        <v>327.36</v>
      </c>
      <c r="U2755" s="49" t="s">
        <v>1979</v>
      </c>
      <c r="V2755" s="49" t="s">
        <v>716</v>
      </c>
      <c r="X2755" s="49" t="s">
        <v>698</v>
      </c>
      <c r="Y2755" s="49" t="s">
        <v>699</v>
      </c>
    </row>
    <row r="2756" spans="1:25" ht="12" customHeight="1">
      <c r="A2756" s="7" t="s">
        <v>1977</v>
      </c>
      <c r="C2756" s="57" t="e">
        <f>_xlfn.XLOOKUP(F2756,truck_and_mark!B:B,truck_and_mark!A:A)</f>
        <v>#N/A</v>
      </c>
      <c r="F2756" s="32" t="s">
        <v>3222</v>
      </c>
      <c r="G2756" s="49" t="s">
        <v>698</v>
      </c>
      <c r="H2756" s="49" t="s">
        <v>699</v>
      </c>
      <c r="I2756" s="49" t="s">
        <v>700</v>
      </c>
      <c r="J2756" s="49">
        <v>1</v>
      </c>
      <c r="K2756" s="49">
        <v>240</v>
      </c>
      <c r="L2756" s="49">
        <v>240</v>
      </c>
      <c r="M2756" s="49">
        <v>242</v>
      </c>
      <c r="N2756" s="49">
        <v>5603149000</v>
      </c>
      <c r="O2756" s="49">
        <v>600</v>
      </c>
      <c r="Q2756" s="49">
        <v>768</v>
      </c>
      <c r="R2756" s="49">
        <v>439.8</v>
      </c>
      <c r="S2756" s="49">
        <v>0.84440000000000004</v>
      </c>
      <c r="T2756" s="49">
        <v>327.36</v>
      </c>
      <c r="U2756" s="49" t="s">
        <v>1979</v>
      </c>
      <c r="V2756" s="49" t="s">
        <v>716</v>
      </c>
      <c r="X2756" s="49" t="s">
        <v>698</v>
      </c>
      <c r="Y2756" s="49" t="s">
        <v>699</v>
      </c>
    </row>
    <row r="2757" spans="1:25" ht="12" customHeight="1">
      <c r="A2757" s="7" t="s">
        <v>1977</v>
      </c>
      <c r="C2757" s="57" t="e">
        <f>_xlfn.XLOOKUP(F2757,truck_and_mark!B:B,truck_and_mark!A:A)</f>
        <v>#N/A</v>
      </c>
      <c r="F2757" s="32" t="s">
        <v>3223</v>
      </c>
      <c r="G2757" s="49" t="s">
        <v>698</v>
      </c>
      <c r="H2757" s="49" t="s">
        <v>699</v>
      </c>
      <c r="I2757" s="49" t="s">
        <v>700</v>
      </c>
      <c r="J2757" s="49">
        <v>1</v>
      </c>
      <c r="K2757" s="49">
        <v>240</v>
      </c>
      <c r="L2757" s="49">
        <v>240</v>
      </c>
      <c r="M2757" s="49">
        <v>242</v>
      </c>
      <c r="N2757" s="49">
        <v>5603149000</v>
      </c>
      <c r="O2757" s="49">
        <v>600</v>
      </c>
      <c r="Q2757" s="49">
        <v>768</v>
      </c>
      <c r="R2757" s="49">
        <v>439.8</v>
      </c>
      <c r="S2757" s="49">
        <v>0.84440000000000004</v>
      </c>
      <c r="T2757" s="49">
        <v>327.36</v>
      </c>
      <c r="U2757" s="49" t="s">
        <v>1979</v>
      </c>
      <c r="V2757" s="49" t="s">
        <v>716</v>
      </c>
      <c r="X2757" s="49" t="s">
        <v>698</v>
      </c>
      <c r="Y2757" s="49" t="s">
        <v>699</v>
      </c>
    </row>
    <row r="2758" spans="1:25" ht="12" customHeight="1">
      <c r="A2758" s="7" t="s">
        <v>1977</v>
      </c>
      <c r="C2758" s="57" t="e">
        <f>_xlfn.XLOOKUP(F2758,truck_and_mark!B:B,truck_and_mark!A:A)</f>
        <v>#N/A</v>
      </c>
      <c r="F2758" s="32" t="s">
        <v>3224</v>
      </c>
      <c r="G2758" s="49" t="s">
        <v>698</v>
      </c>
      <c r="H2758" s="49" t="s">
        <v>699</v>
      </c>
      <c r="I2758" s="49" t="s">
        <v>700</v>
      </c>
      <c r="J2758" s="49">
        <v>1</v>
      </c>
      <c r="K2758" s="49">
        <v>240</v>
      </c>
      <c r="L2758" s="49">
        <v>240</v>
      </c>
      <c r="M2758" s="49">
        <v>242</v>
      </c>
      <c r="N2758" s="49">
        <v>5603149000</v>
      </c>
      <c r="O2758" s="49">
        <v>600</v>
      </c>
      <c r="Q2758" s="49">
        <v>768</v>
      </c>
      <c r="R2758" s="49">
        <v>439.8</v>
      </c>
      <c r="S2758" s="49">
        <v>0.84440000000000004</v>
      </c>
      <c r="T2758" s="49">
        <v>327.36</v>
      </c>
      <c r="U2758" s="49" t="s">
        <v>1979</v>
      </c>
      <c r="V2758" s="49" t="s">
        <v>716</v>
      </c>
      <c r="X2758" s="49" t="s">
        <v>698</v>
      </c>
      <c r="Y2758" s="49" t="s">
        <v>699</v>
      </c>
    </row>
    <row r="2759" spans="1:25" ht="12" customHeight="1">
      <c r="A2759" s="7" t="s">
        <v>1977</v>
      </c>
      <c r="C2759" s="57" t="e">
        <f>_xlfn.XLOOKUP(F2759,truck_and_mark!B:B,truck_and_mark!A:A)</f>
        <v>#N/A</v>
      </c>
      <c r="F2759" s="32" t="s">
        <v>3225</v>
      </c>
      <c r="G2759" s="49" t="s">
        <v>698</v>
      </c>
      <c r="H2759" s="49" t="s">
        <v>699</v>
      </c>
      <c r="I2759" s="49" t="s">
        <v>700</v>
      </c>
      <c r="J2759" s="49">
        <v>1</v>
      </c>
      <c r="K2759" s="49">
        <v>240</v>
      </c>
      <c r="L2759" s="49">
        <v>240</v>
      </c>
      <c r="M2759" s="49">
        <v>242</v>
      </c>
      <c r="N2759" s="49">
        <v>5603149000</v>
      </c>
      <c r="O2759" s="49">
        <v>600</v>
      </c>
      <c r="Q2759" s="49">
        <v>768</v>
      </c>
      <c r="R2759" s="49">
        <v>439.8</v>
      </c>
      <c r="S2759" s="49">
        <v>0.84440000000000004</v>
      </c>
      <c r="T2759" s="49">
        <v>327.36</v>
      </c>
      <c r="U2759" s="49" t="s">
        <v>1979</v>
      </c>
      <c r="V2759" s="49" t="s">
        <v>716</v>
      </c>
      <c r="X2759" s="49" t="s">
        <v>698</v>
      </c>
      <c r="Y2759" s="49" t="s">
        <v>699</v>
      </c>
    </row>
    <row r="2760" spans="1:25" ht="12" customHeight="1">
      <c r="A2760" s="7" t="s">
        <v>1977</v>
      </c>
      <c r="C2760" s="57" t="e">
        <f>_xlfn.XLOOKUP(F2760,truck_and_mark!B:B,truck_and_mark!A:A)</f>
        <v>#N/A</v>
      </c>
      <c r="F2760" s="32" t="s">
        <v>3226</v>
      </c>
      <c r="G2760" s="49" t="s">
        <v>698</v>
      </c>
      <c r="H2760" s="49" t="s">
        <v>699</v>
      </c>
      <c r="I2760" s="49" t="s">
        <v>700</v>
      </c>
      <c r="J2760" s="49">
        <v>1</v>
      </c>
      <c r="K2760" s="49">
        <v>240</v>
      </c>
      <c r="L2760" s="49">
        <v>240</v>
      </c>
      <c r="M2760" s="49">
        <v>242</v>
      </c>
      <c r="N2760" s="49">
        <v>5603149000</v>
      </c>
      <c r="O2760" s="49">
        <v>600</v>
      </c>
      <c r="Q2760" s="49">
        <v>768</v>
      </c>
      <c r="R2760" s="49">
        <v>439.8</v>
      </c>
      <c r="S2760" s="49">
        <v>0.84440000000000004</v>
      </c>
      <c r="T2760" s="49">
        <v>327.36</v>
      </c>
      <c r="U2760" s="49" t="s">
        <v>1979</v>
      </c>
      <c r="V2760" s="49" t="s">
        <v>716</v>
      </c>
      <c r="X2760" s="49" t="s">
        <v>698</v>
      </c>
      <c r="Y2760" s="49" t="s">
        <v>699</v>
      </c>
    </row>
    <row r="2761" spans="1:25" ht="12" customHeight="1">
      <c r="A2761" s="7" t="s">
        <v>1977</v>
      </c>
      <c r="C2761" s="57" t="e">
        <f>_xlfn.XLOOKUP(F2761,truck_and_mark!B:B,truck_and_mark!A:A)</f>
        <v>#N/A</v>
      </c>
      <c r="F2761" s="32" t="s">
        <v>3227</v>
      </c>
      <c r="G2761" s="49" t="s">
        <v>698</v>
      </c>
      <c r="H2761" s="49" t="s">
        <v>699</v>
      </c>
      <c r="I2761" s="49" t="s">
        <v>700</v>
      </c>
      <c r="J2761" s="49">
        <v>1</v>
      </c>
      <c r="K2761" s="49">
        <v>240</v>
      </c>
      <c r="L2761" s="49">
        <v>240</v>
      </c>
      <c r="M2761" s="49">
        <v>242</v>
      </c>
      <c r="N2761" s="49">
        <v>5603149000</v>
      </c>
      <c r="O2761" s="49">
        <v>600</v>
      </c>
      <c r="Q2761" s="49">
        <v>768</v>
      </c>
      <c r="R2761" s="49">
        <v>439.8</v>
      </c>
      <c r="S2761" s="49">
        <v>0.84440000000000004</v>
      </c>
      <c r="T2761" s="49">
        <v>327.36</v>
      </c>
      <c r="U2761" s="49" t="s">
        <v>1979</v>
      </c>
      <c r="V2761" s="49" t="s">
        <v>716</v>
      </c>
      <c r="X2761" s="49" t="s">
        <v>698</v>
      </c>
      <c r="Y2761" s="49" t="s">
        <v>699</v>
      </c>
    </row>
    <row r="2762" spans="1:25" ht="12" customHeight="1">
      <c r="A2762" s="7" t="s">
        <v>1977</v>
      </c>
      <c r="C2762" s="57" t="e">
        <f>_xlfn.XLOOKUP(F2762,truck_and_mark!B:B,truck_and_mark!A:A)</f>
        <v>#N/A</v>
      </c>
      <c r="F2762" s="32" t="s">
        <v>3228</v>
      </c>
      <c r="G2762" s="49" t="s">
        <v>698</v>
      </c>
      <c r="H2762" s="49" t="s">
        <v>699</v>
      </c>
      <c r="I2762" s="49" t="s">
        <v>700</v>
      </c>
      <c r="J2762" s="49">
        <v>1</v>
      </c>
      <c r="K2762" s="49">
        <v>240</v>
      </c>
      <c r="L2762" s="49">
        <v>240</v>
      </c>
      <c r="M2762" s="49">
        <v>242</v>
      </c>
      <c r="N2762" s="49">
        <v>5603149000</v>
      </c>
      <c r="O2762" s="49">
        <v>600</v>
      </c>
      <c r="Q2762" s="49">
        <v>768</v>
      </c>
      <c r="R2762" s="49">
        <v>439.8</v>
      </c>
      <c r="S2762" s="49">
        <v>0.84440000000000004</v>
      </c>
      <c r="T2762" s="49">
        <v>327.36</v>
      </c>
      <c r="U2762" s="49" t="s">
        <v>1979</v>
      </c>
      <c r="V2762" s="49" t="s">
        <v>716</v>
      </c>
      <c r="X2762" s="49" t="s">
        <v>698</v>
      </c>
      <c r="Y2762" s="49" t="s">
        <v>699</v>
      </c>
    </row>
    <row r="2763" spans="1:25" ht="12" customHeight="1">
      <c r="A2763" s="7" t="s">
        <v>1977</v>
      </c>
      <c r="C2763" s="57" t="e">
        <f>_xlfn.XLOOKUP(F2763,truck_and_mark!B:B,truck_and_mark!A:A)</f>
        <v>#N/A</v>
      </c>
      <c r="F2763" s="32" t="s">
        <v>3229</v>
      </c>
      <c r="G2763" s="49" t="s">
        <v>698</v>
      </c>
      <c r="H2763" s="49" t="s">
        <v>699</v>
      </c>
      <c r="I2763" s="49" t="s">
        <v>700</v>
      </c>
      <c r="J2763" s="49">
        <v>1</v>
      </c>
      <c r="K2763" s="49">
        <v>240</v>
      </c>
      <c r="L2763" s="49">
        <v>240</v>
      </c>
      <c r="M2763" s="49">
        <v>242</v>
      </c>
      <c r="N2763" s="49">
        <v>5603149000</v>
      </c>
      <c r="O2763" s="49">
        <v>600</v>
      </c>
      <c r="Q2763" s="49">
        <v>768</v>
      </c>
      <c r="R2763" s="49">
        <v>439.8</v>
      </c>
      <c r="S2763" s="49">
        <v>0.84440000000000004</v>
      </c>
      <c r="T2763" s="49">
        <v>327.36</v>
      </c>
      <c r="U2763" s="49" t="s">
        <v>1979</v>
      </c>
      <c r="V2763" s="49" t="s">
        <v>716</v>
      </c>
      <c r="X2763" s="49" t="s">
        <v>698</v>
      </c>
      <c r="Y2763" s="49" t="s">
        <v>699</v>
      </c>
    </row>
    <row r="2764" spans="1:25" ht="12" customHeight="1">
      <c r="A2764" s="7" t="s">
        <v>1977</v>
      </c>
      <c r="C2764" s="57" t="e">
        <f>_xlfn.XLOOKUP(F2764,truck_and_mark!B:B,truck_and_mark!A:A)</f>
        <v>#N/A</v>
      </c>
      <c r="F2764" s="32" t="s">
        <v>3230</v>
      </c>
      <c r="G2764" s="49" t="s">
        <v>698</v>
      </c>
      <c r="H2764" s="49" t="s">
        <v>699</v>
      </c>
      <c r="I2764" s="49" t="s">
        <v>700</v>
      </c>
      <c r="J2764" s="49">
        <v>1</v>
      </c>
      <c r="K2764" s="49">
        <v>240</v>
      </c>
      <c r="L2764" s="49">
        <v>240</v>
      </c>
      <c r="M2764" s="49">
        <v>242</v>
      </c>
      <c r="N2764" s="49">
        <v>5603149000</v>
      </c>
      <c r="O2764" s="49">
        <v>600</v>
      </c>
      <c r="Q2764" s="49">
        <v>768</v>
      </c>
      <c r="R2764" s="49">
        <v>439.8</v>
      </c>
      <c r="S2764" s="49">
        <v>0.84440000000000004</v>
      </c>
      <c r="T2764" s="49">
        <v>327.36</v>
      </c>
      <c r="U2764" s="49" t="s">
        <v>1979</v>
      </c>
      <c r="V2764" s="49" t="s">
        <v>716</v>
      </c>
      <c r="X2764" s="49" t="s">
        <v>698</v>
      </c>
      <c r="Y2764" s="49" t="s">
        <v>699</v>
      </c>
    </row>
    <row r="2765" spans="1:25" ht="12" customHeight="1">
      <c r="A2765" s="7" t="s">
        <v>1977</v>
      </c>
      <c r="C2765" s="57" t="e">
        <f>_xlfn.XLOOKUP(F2765,truck_and_mark!B:B,truck_and_mark!A:A)</f>
        <v>#N/A</v>
      </c>
      <c r="F2765" s="32" t="s">
        <v>3231</v>
      </c>
      <c r="G2765" s="49" t="s">
        <v>698</v>
      </c>
      <c r="H2765" s="49" t="s">
        <v>699</v>
      </c>
      <c r="I2765" s="49" t="s">
        <v>700</v>
      </c>
      <c r="J2765" s="49">
        <v>1</v>
      </c>
      <c r="K2765" s="49">
        <v>240</v>
      </c>
      <c r="L2765" s="49">
        <v>240</v>
      </c>
      <c r="M2765" s="49">
        <v>242</v>
      </c>
      <c r="N2765" s="49">
        <v>5603149000</v>
      </c>
      <c r="O2765" s="49">
        <v>600</v>
      </c>
      <c r="Q2765" s="49">
        <v>768</v>
      </c>
      <c r="R2765" s="49">
        <v>439.8</v>
      </c>
      <c r="S2765" s="49">
        <v>0.84440000000000004</v>
      </c>
      <c r="T2765" s="49">
        <v>327.36</v>
      </c>
      <c r="U2765" s="49" t="s">
        <v>1979</v>
      </c>
      <c r="V2765" s="49" t="s">
        <v>716</v>
      </c>
      <c r="X2765" s="49" t="s">
        <v>698</v>
      </c>
      <c r="Y2765" s="49" t="s">
        <v>699</v>
      </c>
    </row>
    <row r="2766" spans="1:25" ht="12" customHeight="1">
      <c r="A2766" s="7" t="s">
        <v>1977</v>
      </c>
      <c r="C2766" s="57" t="e">
        <f>_xlfn.XLOOKUP(F2766,truck_and_mark!B:B,truck_and_mark!A:A)</f>
        <v>#N/A</v>
      </c>
      <c r="F2766" s="32" t="s">
        <v>3232</v>
      </c>
      <c r="G2766" s="49" t="s">
        <v>698</v>
      </c>
      <c r="H2766" s="49" t="s">
        <v>699</v>
      </c>
      <c r="I2766" s="49" t="s">
        <v>700</v>
      </c>
      <c r="J2766" s="49">
        <v>1</v>
      </c>
      <c r="K2766" s="49">
        <v>240</v>
      </c>
      <c r="L2766" s="49">
        <v>240</v>
      </c>
      <c r="M2766" s="49">
        <v>242</v>
      </c>
      <c r="N2766" s="49">
        <v>5603149000</v>
      </c>
      <c r="O2766" s="49">
        <v>600</v>
      </c>
      <c r="Q2766" s="49">
        <v>768</v>
      </c>
      <c r="R2766" s="49">
        <v>439.8</v>
      </c>
      <c r="S2766" s="49">
        <v>0.84440000000000004</v>
      </c>
      <c r="T2766" s="49">
        <v>327.36</v>
      </c>
      <c r="U2766" s="49" t="s">
        <v>1979</v>
      </c>
      <c r="V2766" s="49" t="s">
        <v>716</v>
      </c>
      <c r="X2766" s="49" t="s">
        <v>698</v>
      </c>
      <c r="Y2766" s="49" t="s">
        <v>699</v>
      </c>
    </row>
    <row r="2767" spans="1:25" ht="12" customHeight="1">
      <c r="A2767" s="7" t="s">
        <v>1977</v>
      </c>
      <c r="C2767" s="57" t="e">
        <f>_xlfn.XLOOKUP(F2767,truck_and_mark!B:B,truck_and_mark!A:A)</f>
        <v>#N/A</v>
      </c>
      <c r="F2767" s="32" t="s">
        <v>3233</v>
      </c>
      <c r="G2767" s="49" t="s">
        <v>698</v>
      </c>
      <c r="H2767" s="49" t="s">
        <v>699</v>
      </c>
      <c r="I2767" s="49" t="s">
        <v>700</v>
      </c>
      <c r="J2767" s="49">
        <v>1</v>
      </c>
      <c r="K2767" s="49">
        <v>240</v>
      </c>
      <c r="L2767" s="49">
        <v>240</v>
      </c>
      <c r="M2767" s="49">
        <v>242</v>
      </c>
      <c r="N2767" s="49">
        <v>5603149000</v>
      </c>
      <c r="O2767" s="49">
        <v>600</v>
      </c>
      <c r="Q2767" s="49">
        <v>768</v>
      </c>
      <c r="R2767" s="49">
        <v>439.8</v>
      </c>
      <c r="S2767" s="49">
        <v>0.84440000000000004</v>
      </c>
      <c r="T2767" s="49">
        <v>327.36</v>
      </c>
      <c r="U2767" s="49" t="s">
        <v>1979</v>
      </c>
      <c r="V2767" s="49" t="s">
        <v>716</v>
      </c>
      <c r="X2767" s="49" t="s">
        <v>698</v>
      </c>
      <c r="Y2767" s="49" t="s">
        <v>699</v>
      </c>
    </row>
    <row r="2768" spans="1:25" ht="12" customHeight="1">
      <c r="A2768" s="7" t="s">
        <v>1977</v>
      </c>
      <c r="C2768" s="57" t="e">
        <f>_xlfn.XLOOKUP(F2768,truck_and_mark!B:B,truck_and_mark!A:A)</f>
        <v>#N/A</v>
      </c>
      <c r="F2768" s="32" t="s">
        <v>3234</v>
      </c>
      <c r="G2768" s="49" t="s">
        <v>698</v>
      </c>
      <c r="H2768" s="49" t="s">
        <v>699</v>
      </c>
      <c r="I2768" s="49" t="s">
        <v>700</v>
      </c>
      <c r="J2768" s="49">
        <v>1</v>
      </c>
      <c r="K2768" s="49">
        <v>240</v>
      </c>
      <c r="L2768" s="49">
        <v>240</v>
      </c>
      <c r="M2768" s="49">
        <v>242</v>
      </c>
      <c r="N2768" s="49">
        <v>5603149000</v>
      </c>
      <c r="O2768" s="49">
        <v>600</v>
      </c>
      <c r="Q2768" s="49">
        <v>768</v>
      </c>
      <c r="R2768" s="49">
        <v>439.8</v>
      </c>
      <c r="S2768" s="49">
        <v>0.84440000000000004</v>
      </c>
      <c r="T2768" s="49">
        <v>327.36</v>
      </c>
      <c r="U2768" s="49" t="s">
        <v>1979</v>
      </c>
      <c r="V2768" s="49" t="s">
        <v>716</v>
      </c>
      <c r="X2768" s="49" t="s">
        <v>698</v>
      </c>
      <c r="Y2768" s="49" t="s">
        <v>699</v>
      </c>
    </row>
    <row r="2769" spans="1:25" ht="12" customHeight="1">
      <c r="A2769" s="7" t="s">
        <v>1977</v>
      </c>
      <c r="C2769" s="57" t="e">
        <f>_xlfn.XLOOKUP(F2769,truck_and_mark!B:B,truck_and_mark!A:A)</f>
        <v>#N/A</v>
      </c>
      <c r="F2769" s="32" t="s">
        <v>3235</v>
      </c>
      <c r="G2769" s="49" t="s">
        <v>698</v>
      </c>
      <c r="H2769" s="49" t="s">
        <v>699</v>
      </c>
      <c r="I2769" s="49" t="s">
        <v>700</v>
      </c>
      <c r="J2769" s="49">
        <v>1</v>
      </c>
      <c r="K2769" s="49">
        <v>240</v>
      </c>
      <c r="L2769" s="49">
        <v>240</v>
      </c>
      <c r="M2769" s="49">
        <v>242</v>
      </c>
      <c r="N2769" s="49">
        <v>5603149000</v>
      </c>
      <c r="O2769" s="49">
        <v>600</v>
      </c>
      <c r="Q2769" s="49">
        <v>768</v>
      </c>
      <c r="R2769" s="49">
        <v>439.8</v>
      </c>
      <c r="S2769" s="49">
        <v>0.84440000000000004</v>
      </c>
      <c r="T2769" s="49">
        <v>327.36</v>
      </c>
      <c r="U2769" s="49" t="s">
        <v>1979</v>
      </c>
      <c r="V2769" s="49" t="s">
        <v>716</v>
      </c>
      <c r="X2769" s="49" t="s">
        <v>698</v>
      </c>
      <c r="Y2769" s="49" t="s">
        <v>699</v>
      </c>
    </row>
    <row r="2770" spans="1:25" ht="12" customHeight="1">
      <c r="A2770" s="7" t="s">
        <v>1977</v>
      </c>
      <c r="C2770" s="57" t="e">
        <f>_xlfn.XLOOKUP(F2770,truck_and_mark!B:B,truck_and_mark!A:A)</f>
        <v>#N/A</v>
      </c>
      <c r="F2770" s="32" t="s">
        <v>3236</v>
      </c>
      <c r="G2770" s="49" t="s">
        <v>698</v>
      </c>
      <c r="H2770" s="49" t="s">
        <v>699</v>
      </c>
      <c r="I2770" s="49" t="s">
        <v>700</v>
      </c>
      <c r="J2770" s="49">
        <v>1</v>
      </c>
      <c r="K2770" s="49">
        <v>240</v>
      </c>
      <c r="L2770" s="49">
        <v>240</v>
      </c>
      <c r="M2770" s="49">
        <v>242</v>
      </c>
      <c r="N2770" s="49">
        <v>5603149000</v>
      </c>
      <c r="O2770" s="49">
        <v>600</v>
      </c>
      <c r="Q2770" s="49">
        <v>768</v>
      </c>
      <c r="R2770" s="49">
        <v>439.8</v>
      </c>
      <c r="S2770" s="49">
        <v>0.84440000000000004</v>
      </c>
      <c r="T2770" s="49">
        <v>327.36</v>
      </c>
      <c r="U2770" s="49" t="s">
        <v>1979</v>
      </c>
      <c r="V2770" s="49" t="s">
        <v>716</v>
      </c>
      <c r="X2770" s="49" t="s">
        <v>698</v>
      </c>
      <c r="Y2770" s="49" t="s">
        <v>699</v>
      </c>
    </row>
    <row r="2771" spans="1:25" ht="12" customHeight="1">
      <c r="A2771" s="7" t="s">
        <v>1977</v>
      </c>
      <c r="C2771" s="57" t="e">
        <f>_xlfn.XLOOKUP(F2771,truck_and_mark!B:B,truck_and_mark!A:A)</f>
        <v>#N/A</v>
      </c>
      <c r="F2771" s="32" t="s">
        <v>3237</v>
      </c>
      <c r="G2771" s="49" t="s">
        <v>698</v>
      </c>
      <c r="H2771" s="49" t="s">
        <v>699</v>
      </c>
      <c r="I2771" s="49" t="s">
        <v>700</v>
      </c>
      <c r="J2771" s="49">
        <v>1</v>
      </c>
      <c r="K2771" s="49">
        <v>240</v>
      </c>
      <c r="L2771" s="49">
        <v>240</v>
      </c>
      <c r="M2771" s="49">
        <v>242</v>
      </c>
      <c r="N2771" s="49">
        <v>5603149000</v>
      </c>
      <c r="O2771" s="49">
        <v>600</v>
      </c>
      <c r="Q2771" s="49">
        <v>768</v>
      </c>
      <c r="R2771" s="49">
        <v>439.8</v>
      </c>
      <c r="S2771" s="49">
        <v>0.84440000000000004</v>
      </c>
      <c r="T2771" s="49">
        <v>327.36</v>
      </c>
      <c r="U2771" s="49" t="s">
        <v>1979</v>
      </c>
      <c r="V2771" s="49" t="s">
        <v>716</v>
      </c>
      <c r="X2771" s="49" t="s">
        <v>698</v>
      </c>
      <c r="Y2771" s="49" t="s">
        <v>699</v>
      </c>
    </row>
    <row r="2772" spans="1:25" ht="12" customHeight="1">
      <c r="A2772" s="7" t="s">
        <v>1977</v>
      </c>
      <c r="C2772" s="57" t="e">
        <f>_xlfn.XLOOKUP(F2772,truck_and_mark!B:B,truck_and_mark!A:A)</f>
        <v>#N/A</v>
      </c>
      <c r="F2772" s="32" t="s">
        <v>3238</v>
      </c>
      <c r="G2772" s="49" t="s">
        <v>698</v>
      </c>
      <c r="H2772" s="49" t="s">
        <v>699</v>
      </c>
      <c r="I2772" s="49" t="s">
        <v>700</v>
      </c>
      <c r="J2772" s="49">
        <v>1</v>
      </c>
      <c r="K2772" s="49">
        <v>240</v>
      </c>
      <c r="L2772" s="49">
        <v>240</v>
      </c>
      <c r="M2772" s="49">
        <v>242</v>
      </c>
      <c r="N2772" s="49">
        <v>5603149000</v>
      </c>
      <c r="O2772" s="49">
        <v>600</v>
      </c>
      <c r="Q2772" s="49">
        <v>768</v>
      </c>
      <c r="R2772" s="49">
        <v>439.8</v>
      </c>
      <c r="S2772" s="49">
        <v>0.84440000000000004</v>
      </c>
      <c r="T2772" s="49">
        <v>327.36</v>
      </c>
      <c r="U2772" s="49" t="s">
        <v>1979</v>
      </c>
      <c r="V2772" s="49" t="s">
        <v>716</v>
      </c>
      <c r="X2772" s="49" t="s">
        <v>698</v>
      </c>
      <c r="Y2772" s="49" t="s">
        <v>699</v>
      </c>
    </row>
    <row r="2773" spans="1:25" ht="12" customHeight="1">
      <c r="A2773" s="7" t="s">
        <v>1977</v>
      </c>
      <c r="C2773" s="57" t="e">
        <f>_xlfn.XLOOKUP(F2773,truck_and_mark!B:B,truck_and_mark!A:A)</f>
        <v>#N/A</v>
      </c>
      <c r="F2773" s="32" t="s">
        <v>3239</v>
      </c>
      <c r="G2773" s="49" t="s">
        <v>698</v>
      </c>
      <c r="H2773" s="49" t="s">
        <v>699</v>
      </c>
      <c r="I2773" s="49" t="s">
        <v>700</v>
      </c>
      <c r="J2773" s="49">
        <v>1</v>
      </c>
      <c r="K2773" s="49">
        <v>240</v>
      </c>
      <c r="L2773" s="49">
        <v>240</v>
      </c>
      <c r="M2773" s="49">
        <v>242</v>
      </c>
      <c r="N2773" s="49">
        <v>5603149000</v>
      </c>
      <c r="O2773" s="49">
        <v>600</v>
      </c>
      <c r="Q2773" s="49">
        <v>768</v>
      </c>
      <c r="R2773" s="49">
        <v>439.8</v>
      </c>
      <c r="S2773" s="49">
        <v>0.84440000000000004</v>
      </c>
      <c r="T2773" s="49">
        <v>327.36</v>
      </c>
      <c r="U2773" s="49" t="s">
        <v>1979</v>
      </c>
      <c r="V2773" s="49" t="s">
        <v>716</v>
      </c>
      <c r="X2773" s="49" t="s">
        <v>698</v>
      </c>
      <c r="Y2773" s="49" t="s">
        <v>699</v>
      </c>
    </row>
    <row r="2774" spans="1:25" ht="12" customHeight="1">
      <c r="A2774" s="7" t="s">
        <v>1977</v>
      </c>
      <c r="C2774" s="57" t="e">
        <f>_xlfn.XLOOKUP(F2774,truck_and_mark!B:B,truck_and_mark!A:A)</f>
        <v>#N/A</v>
      </c>
      <c r="F2774" s="32" t="s">
        <v>3240</v>
      </c>
      <c r="G2774" s="49" t="s">
        <v>698</v>
      </c>
      <c r="H2774" s="49" t="s">
        <v>699</v>
      </c>
      <c r="I2774" s="49" t="s">
        <v>700</v>
      </c>
      <c r="J2774" s="49">
        <v>1</v>
      </c>
      <c r="K2774" s="49">
        <v>240</v>
      </c>
      <c r="L2774" s="49">
        <v>240</v>
      </c>
      <c r="M2774" s="49">
        <v>242</v>
      </c>
      <c r="N2774" s="49">
        <v>5603149000</v>
      </c>
      <c r="O2774" s="49">
        <v>600</v>
      </c>
      <c r="Q2774" s="49">
        <v>768</v>
      </c>
      <c r="R2774" s="49">
        <v>439.8</v>
      </c>
      <c r="S2774" s="49">
        <v>0.84440000000000004</v>
      </c>
      <c r="T2774" s="49">
        <v>327.36</v>
      </c>
      <c r="U2774" s="49" t="s">
        <v>1979</v>
      </c>
      <c r="V2774" s="49" t="s">
        <v>716</v>
      </c>
      <c r="X2774" s="49" t="s">
        <v>698</v>
      </c>
      <c r="Y2774" s="49" t="s">
        <v>699</v>
      </c>
    </row>
    <row r="2775" spans="1:25" ht="12" customHeight="1">
      <c r="A2775" s="7" t="s">
        <v>1977</v>
      </c>
      <c r="C2775" s="57" t="e">
        <f>_xlfn.XLOOKUP(F2775,truck_and_mark!B:B,truck_and_mark!A:A)</f>
        <v>#N/A</v>
      </c>
      <c r="F2775" s="32" t="s">
        <v>3241</v>
      </c>
      <c r="G2775" s="49" t="s">
        <v>698</v>
      </c>
      <c r="H2775" s="49" t="s">
        <v>699</v>
      </c>
      <c r="I2775" s="49" t="s">
        <v>700</v>
      </c>
      <c r="J2775" s="49">
        <v>1</v>
      </c>
      <c r="K2775" s="49">
        <v>240</v>
      </c>
      <c r="L2775" s="49">
        <v>240</v>
      </c>
      <c r="M2775" s="49">
        <v>242</v>
      </c>
      <c r="N2775" s="49">
        <v>5603149000</v>
      </c>
      <c r="O2775" s="49">
        <v>600</v>
      </c>
      <c r="Q2775" s="49">
        <v>768</v>
      </c>
      <c r="R2775" s="49">
        <v>439.8</v>
      </c>
      <c r="S2775" s="49">
        <v>0.84440000000000004</v>
      </c>
      <c r="T2775" s="49">
        <v>327.36</v>
      </c>
      <c r="U2775" s="49" t="s">
        <v>1979</v>
      </c>
      <c r="V2775" s="49" t="s">
        <v>716</v>
      </c>
      <c r="X2775" s="49" t="s">
        <v>698</v>
      </c>
      <c r="Y2775" s="49" t="s">
        <v>699</v>
      </c>
    </row>
    <row r="2776" spans="1:25" ht="12" customHeight="1">
      <c r="A2776" s="7" t="s">
        <v>1977</v>
      </c>
      <c r="C2776" s="57" t="e">
        <f>_xlfn.XLOOKUP(F2776,truck_and_mark!B:B,truck_and_mark!A:A)</f>
        <v>#N/A</v>
      </c>
      <c r="F2776" s="32" t="s">
        <v>3242</v>
      </c>
      <c r="G2776" s="49" t="s">
        <v>698</v>
      </c>
      <c r="H2776" s="49" t="s">
        <v>699</v>
      </c>
      <c r="I2776" s="49" t="s">
        <v>700</v>
      </c>
      <c r="J2776" s="49">
        <v>1</v>
      </c>
      <c r="K2776" s="49">
        <v>240</v>
      </c>
      <c r="L2776" s="49">
        <v>240</v>
      </c>
      <c r="M2776" s="49">
        <v>242</v>
      </c>
      <c r="N2776" s="49">
        <v>5603149000</v>
      </c>
      <c r="O2776" s="49">
        <v>600</v>
      </c>
      <c r="Q2776" s="49">
        <v>768</v>
      </c>
      <c r="R2776" s="49">
        <v>439.8</v>
      </c>
      <c r="S2776" s="49">
        <v>0.84440000000000004</v>
      </c>
      <c r="T2776" s="49">
        <v>327.36</v>
      </c>
      <c r="U2776" s="49" t="s">
        <v>1979</v>
      </c>
      <c r="V2776" s="49" t="s">
        <v>716</v>
      </c>
      <c r="X2776" s="49" t="s">
        <v>698</v>
      </c>
      <c r="Y2776" s="49" t="s">
        <v>699</v>
      </c>
    </row>
    <row r="2777" spans="1:25" ht="12" customHeight="1">
      <c r="A2777" s="7" t="s">
        <v>1977</v>
      </c>
      <c r="C2777" s="57" t="e">
        <f>_xlfn.XLOOKUP(F2777,truck_and_mark!B:B,truck_and_mark!A:A)</f>
        <v>#N/A</v>
      </c>
      <c r="F2777" s="32" t="s">
        <v>3243</v>
      </c>
      <c r="G2777" s="49" t="s">
        <v>698</v>
      </c>
      <c r="H2777" s="49" t="s">
        <v>699</v>
      </c>
      <c r="I2777" s="49" t="s">
        <v>700</v>
      </c>
      <c r="J2777" s="49">
        <v>1</v>
      </c>
      <c r="K2777" s="49">
        <v>240</v>
      </c>
      <c r="L2777" s="49">
        <v>240</v>
      </c>
      <c r="M2777" s="49">
        <v>242</v>
      </c>
      <c r="N2777" s="49">
        <v>5603149000</v>
      </c>
      <c r="O2777" s="49">
        <v>600</v>
      </c>
      <c r="Q2777" s="49">
        <v>768</v>
      </c>
      <c r="R2777" s="49">
        <v>439.8</v>
      </c>
      <c r="S2777" s="49">
        <v>0.84440000000000004</v>
      </c>
      <c r="T2777" s="49">
        <v>327.36</v>
      </c>
      <c r="U2777" s="49" t="s">
        <v>1979</v>
      </c>
      <c r="V2777" s="49" t="s">
        <v>716</v>
      </c>
      <c r="X2777" s="49" t="s">
        <v>698</v>
      </c>
      <c r="Y2777" s="49" t="s">
        <v>699</v>
      </c>
    </row>
    <row r="2778" spans="1:25" ht="12" customHeight="1">
      <c r="A2778" s="7" t="s">
        <v>1977</v>
      </c>
      <c r="C2778" s="57" t="e">
        <f>_xlfn.XLOOKUP(F2778,truck_and_mark!B:B,truck_and_mark!A:A)</f>
        <v>#N/A</v>
      </c>
      <c r="F2778" s="32" t="s">
        <v>3244</v>
      </c>
      <c r="G2778" s="49" t="s">
        <v>698</v>
      </c>
      <c r="H2778" s="49" t="s">
        <v>699</v>
      </c>
      <c r="I2778" s="49" t="s">
        <v>700</v>
      </c>
      <c r="J2778" s="49">
        <v>1</v>
      </c>
      <c r="K2778" s="49">
        <v>240</v>
      </c>
      <c r="L2778" s="49">
        <v>240</v>
      </c>
      <c r="M2778" s="49">
        <v>242</v>
      </c>
      <c r="N2778" s="49">
        <v>5603149000</v>
      </c>
      <c r="O2778" s="49">
        <v>600</v>
      </c>
      <c r="Q2778" s="49">
        <v>768</v>
      </c>
      <c r="R2778" s="49">
        <v>439.8</v>
      </c>
      <c r="S2778" s="49">
        <v>0.84440000000000004</v>
      </c>
      <c r="T2778" s="49">
        <v>327.36</v>
      </c>
      <c r="U2778" s="49" t="s">
        <v>1979</v>
      </c>
      <c r="V2778" s="49" t="s">
        <v>716</v>
      </c>
      <c r="X2778" s="49" t="s">
        <v>698</v>
      </c>
      <c r="Y2778" s="49" t="s">
        <v>699</v>
      </c>
    </row>
    <row r="2779" spans="1:25" ht="12" customHeight="1">
      <c r="A2779" s="7" t="s">
        <v>1977</v>
      </c>
      <c r="C2779" s="57" t="e">
        <f>_xlfn.XLOOKUP(F2779,truck_and_mark!B:B,truck_and_mark!A:A)</f>
        <v>#N/A</v>
      </c>
      <c r="F2779" s="32" t="s">
        <v>3245</v>
      </c>
      <c r="G2779" s="49" t="s">
        <v>698</v>
      </c>
      <c r="H2779" s="49" t="s">
        <v>699</v>
      </c>
      <c r="I2779" s="49" t="s">
        <v>700</v>
      </c>
      <c r="J2779" s="49">
        <v>1</v>
      </c>
      <c r="K2779" s="49">
        <v>240</v>
      </c>
      <c r="L2779" s="49">
        <v>240</v>
      </c>
      <c r="M2779" s="49">
        <v>242</v>
      </c>
      <c r="N2779" s="49">
        <v>5603149000</v>
      </c>
      <c r="O2779" s="49">
        <v>600</v>
      </c>
      <c r="Q2779" s="49">
        <v>768</v>
      </c>
      <c r="R2779" s="49">
        <v>439.8</v>
      </c>
      <c r="S2779" s="49">
        <v>0.84440000000000004</v>
      </c>
      <c r="T2779" s="49">
        <v>327.36</v>
      </c>
      <c r="U2779" s="49" t="s">
        <v>1979</v>
      </c>
      <c r="V2779" s="49" t="s">
        <v>716</v>
      </c>
      <c r="X2779" s="49" t="s">
        <v>698</v>
      </c>
      <c r="Y2779" s="49" t="s">
        <v>699</v>
      </c>
    </row>
    <row r="2780" spans="1:25" ht="12" customHeight="1">
      <c r="A2780" s="7" t="s">
        <v>1977</v>
      </c>
      <c r="C2780" s="57" t="e">
        <f>_xlfn.XLOOKUP(F2780,truck_and_mark!B:B,truck_and_mark!A:A)</f>
        <v>#N/A</v>
      </c>
      <c r="F2780" s="32" t="s">
        <v>3246</v>
      </c>
      <c r="G2780" s="49" t="s">
        <v>698</v>
      </c>
      <c r="H2780" s="49" t="s">
        <v>699</v>
      </c>
      <c r="I2780" s="49" t="s">
        <v>700</v>
      </c>
      <c r="J2780" s="49">
        <v>1</v>
      </c>
      <c r="K2780" s="49">
        <v>240</v>
      </c>
      <c r="L2780" s="49">
        <v>240</v>
      </c>
      <c r="M2780" s="49">
        <v>242</v>
      </c>
      <c r="N2780" s="49">
        <v>5603149000</v>
      </c>
      <c r="O2780" s="49">
        <v>600</v>
      </c>
      <c r="Q2780" s="49">
        <v>768</v>
      </c>
      <c r="R2780" s="49">
        <v>439.8</v>
      </c>
      <c r="S2780" s="49">
        <v>0.84440000000000004</v>
      </c>
      <c r="T2780" s="49">
        <v>327.36</v>
      </c>
      <c r="U2780" s="49" t="s">
        <v>1979</v>
      </c>
      <c r="V2780" s="49" t="s">
        <v>716</v>
      </c>
      <c r="X2780" s="49" t="s">
        <v>698</v>
      </c>
      <c r="Y2780" s="49" t="s">
        <v>699</v>
      </c>
    </row>
    <row r="2781" spans="1:25" ht="12" customHeight="1">
      <c r="A2781" s="7" t="s">
        <v>1977</v>
      </c>
      <c r="C2781" s="57" t="e">
        <f>_xlfn.XLOOKUP(F2781,truck_and_mark!B:B,truck_and_mark!A:A)</f>
        <v>#N/A</v>
      </c>
      <c r="F2781" s="32" t="s">
        <v>3247</v>
      </c>
      <c r="G2781" s="49" t="s">
        <v>698</v>
      </c>
      <c r="H2781" s="49" t="s">
        <v>699</v>
      </c>
      <c r="I2781" s="49" t="s">
        <v>700</v>
      </c>
      <c r="J2781" s="49">
        <v>1</v>
      </c>
      <c r="K2781" s="49">
        <v>240</v>
      </c>
      <c r="L2781" s="49">
        <v>240</v>
      </c>
      <c r="M2781" s="49">
        <v>242</v>
      </c>
      <c r="N2781" s="49">
        <v>5603149000</v>
      </c>
      <c r="O2781" s="49">
        <v>600</v>
      </c>
      <c r="Q2781" s="49">
        <v>768</v>
      </c>
      <c r="R2781" s="49">
        <v>439.8</v>
      </c>
      <c r="S2781" s="49">
        <v>0.84440000000000004</v>
      </c>
      <c r="T2781" s="49">
        <v>327.36</v>
      </c>
      <c r="U2781" s="49" t="s">
        <v>1979</v>
      </c>
      <c r="V2781" s="49" t="s">
        <v>716</v>
      </c>
      <c r="X2781" s="49" t="s">
        <v>698</v>
      </c>
      <c r="Y2781" s="49" t="s">
        <v>699</v>
      </c>
    </row>
    <row r="2782" spans="1:25" ht="12" customHeight="1">
      <c r="A2782" s="7" t="s">
        <v>1977</v>
      </c>
      <c r="C2782" s="57" t="e">
        <f>_xlfn.XLOOKUP(F2782,truck_and_mark!B:B,truck_and_mark!A:A)</f>
        <v>#N/A</v>
      </c>
      <c r="F2782" s="32" t="s">
        <v>3248</v>
      </c>
      <c r="G2782" s="49" t="s">
        <v>698</v>
      </c>
      <c r="H2782" s="49" t="s">
        <v>699</v>
      </c>
      <c r="I2782" s="49" t="s">
        <v>700</v>
      </c>
      <c r="J2782" s="49">
        <v>1</v>
      </c>
      <c r="K2782" s="49">
        <v>240</v>
      </c>
      <c r="L2782" s="49">
        <v>240</v>
      </c>
      <c r="M2782" s="49">
        <v>242</v>
      </c>
      <c r="N2782" s="49">
        <v>5603149000</v>
      </c>
      <c r="O2782" s="49">
        <v>600</v>
      </c>
      <c r="Q2782" s="49">
        <v>768</v>
      </c>
      <c r="R2782" s="49">
        <v>439.8</v>
      </c>
      <c r="S2782" s="49">
        <v>0.84440000000000004</v>
      </c>
      <c r="T2782" s="49">
        <v>327.36</v>
      </c>
      <c r="U2782" s="49" t="s">
        <v>1979</v>
      </c>
      <c r="V2782" s="49" t="s">
        <v>716</v>
      </c>
      <c r="X2782" s="49" t="s">
        <v>698</v>
      </c>
      <c r="Y2782" s="49" t="s">
        <v>699</v>
      </c>
    </row>
    <row r="2783" spans="1:25" ht="12" customHeight="1">
      <c r="A2783" s="7" t="s">
        <v>1977</v>
      </c>
      <c r="C2783" s="57" t="e">
        <f>_xlfn.XLOOKUP(F2783,truck_and_mark!B:B,truck_and_mark!A:A)</f>
        <v>#N/A</v>
      </c>
      <c r="F2783" s="32" t="s">
        <v>3249</v>
      </c>
      <c r="G2783" s="49" t="s">
        <v>698</v>
      </c>
      <c r="H2783" s="49" t="s">
        <v>699</v>
      </c>
      <c r="I2783" s="49" t="s">
        <v>700</v>
      </c>
      <c r="J2783" s="49">
        <v>1</v>
      </c>
      <c r="K2783" s="49">
        <v>240</v>
      </c>
      <c r="L2783" s="49">
        <v>240</v>
      </c>
      <c r="M2783" s="49">
        <v>242</v>
      </c>
      <c r="N2783" s="49">
        <v>5603149000</v>
      </c>
      <c r="O2783" s="49">
        <v>600</v>
      </c>
      <c r="Q2783" s="49">
        <v>768</v>
      </c>
      <c r="R2783" s="49">
        <v>439.8</v>
      </c>
      <c r="S2783" s="49">
        <v>0.84440000000000004</v>
      </c>
      <c r="T2783" s="49">
        <v>327.36</v>
      </c>
      <c r="U2783" s="49" t="s">
        <v>1979</v>
      </c>
      <c r="V2783" s="49" t="s">
        <v>716</v>
      </c>
      <c r="X2783" s="49" t="s">
        <v>698</v>
      </c>
      <c r="Y2783" s="49" t="s">
        <v>699</v>
      </c>
    </row>
    <row r="2784" spans="1:25" ht="12" customHeight="1">
      <c r="A2784" s="7" t="s">
        <v>1977</v>
      </c>
      <c r="C2784" s="57" t="e">
        <f>_xlfn.XLOOKUP(F2784,truck_and_mark!B:B,truck_and_mark!A:A)</f>
        <v>#N/A</v>
      </c>
      <c r="F2784" s="32" t="s">
        <v>3250</v>
      </c>
      <c r="G2784" s="49" t="s">
        <v>698</v>
      </c>
      <c r="H2784" s="49" t="s">
        <v>699</v>
      </c>
      <c r="I2784" s="49" t="s">
        <v>700</v>
      </c>
      <c r="J2784" s="49">
        <v>1</v>
      </c>
      <c r="K2784" s="49">
        <v>240</v>
      </c>
      <c r="L2784" s="49">
        <v>240</v>
      </c>
      <c r="M2784" s="49">
        <v>242</v>
      </c>
      <c r="N2784" s="49">
        <v>5603149000</v>
      </c>
      <c r="O2784" s="49">
        <v>600</v>
      </c>
      <c r="Q2784" s="49">
        <v>768</v>
      </c>
      <c r="R2784" s="49">
        <v>439.8</v>
      </c>
      <c r="S2784" s="49">
        <v>0.84440000000000004</v>
      </c>
      <c r="T2784" s="49">
        <v>327.36</v>
      </c>
      <c r="U2784" s="49" t="s">
        <v>1979</v>
      </c>
      <c r="V2784" s="49" t="s">
        <v>716</v>
      </c>
      <c r="X2784" s="49" t="s">
        <v>698</v>
      </c>
      <c r="Y2784" s="49" t="s">
        <v>699</v>
      </c>
    </row>
    <row r="2785" spans="1:25" ht="12" customHeight="1">
      <c r="A2785" s="7" t="s">
        <v>1977</v>
      </c>
      <c r="C2785" s="57" t="e">
        <f>_xlfn.XLOOKUP(F2785,truck_and_mark!B:B,truck_and_mark!A:A)</f>
        <v>#N/A</v>
      </c>
      <c r="F2785" s="32" t="s">
        <v>3251</v>
      </c>
      <c r="G2785" s="49" t="s">
        <v>698</v>
      </c>
      <c r="H2785" s="49" t="s">
        <v>699</v>
      </c>
      <c r="I2785" s="49" t="s">
        <v>700</v>
      </c>
      <c r="J2785" s="49">
        <v>1</v>
      </c>
      <c r="K2785" s="49">
        <v>240</v>
      </c>
      <c r="L2785" s="49">
        <v>240</v>
      </c>
      <c r="M2785" s="49">
        <v>242</v>
      </c>
      <c r="N2785" s="49">
        <v>5603149000</v>
      </c>
      <c r="O2785" s="49">
        <v>600</v>
      </c>
      <c r="Q2785" s="49">
        <v>768</v>
      </c>
      <c r="R2785" s="49">
        <v>439.8</v>
      </c>
      <c r="S2785" s="49">
        <v>0.84440000000000004</v>
      </c>
      <c r="T2785" s="49">
        <v>327.36</v>
      </c>
      <c r="U2785" s="49" t="s">
        <v>1979</v>
      </c>
      <c r="V2785" s="49" t="s">
        <v>716</v>
      </c>
      <c r="X2785" s="49" t="s">
        <v>698</v>
      </c>
      <c r="Y2785" s="49" t="s">
        <v>699</v>
      </c>
    </row>
    <row r="2786" spans="1:25" ht="12" customHeight="1">
      <c r="A2786" s="7" t="s">
        <v>1977</v>
      </c>
      <c r="C2786" s="57" t="e">
        <f>_xlfn.XLOOKUP(F2786,truck_and_mark!B:B,truck_and_mark!A:A)</f>
        <v>#N/A</v>
      </c>
      <c r="F2786" s="32" t="s">
        <v>3252</v>
      </c>
      <c r="G2786" s="49" t="s">
        <v>698</v>
      </c>
      <c r="H2786" s="49" t="s">
        <v>699</v>
      </c>
      <c r="I2786" s="49" t="s">
        <v>700</v>
      </c>
      <c r="J2786" s="49">
        <v>1</v>
      </c>
      <c r="K2786" s="49">
        <v>240</v>
      </c>
      <c r="L2786" s="49">
        <v>240</v>
      </c>
      <c r="M2786" s="49">
        <v>242</v>
      </c>
      <c r="N2786" s="49">
        <v>5603149000</v>
      </c>
      <c r="O2786" s="49">
        <v>600</v>
      </c>
      <c r="Q2786" s="49">
        <v>768</v>
      </c>
      <c r="R2786" s="49">
        <v>439.8</v>
      </c>
      <c r="S2786" s="49">
        <v>0.84440000000000004</v>
      </c>
      <c r="T2786" s="49">
        <v>327.36</v>
      </c>
      <c r="U2786" s="49" t="s">
        <v>1979</v>
      </c>
      <c r="V2786" s="49" t="s">
        <v>716</v>
      </c>
      <c r="X2786" s="49" t="s">
        <v>698</v>
      </c>
      <c r="Y2786" s="49" t="s">
        <v>699</v>
      </c>
    </row>
    <row r="2787" spans="1:25" ht="12" customHeight="1">
      <c r="A2787" s="7" t="s">
        <v>1977</v>
      </c>
      <c r="C2787" s="57" t="e">
        <f>_xlfn.XLOOKUP(F2787,truck_and_mark!B:B,truck_and_mark!A:A)</f>
        <v>#N/A</v>
      </c>
      <c r="F2787" s="32" t="s">
        <v>3253</v>
      </c>
      <c r="G2787" s="49" t="s">
        <v>698</v>
      </c>
      <c r="H2787" s="49" t="s">
        <v>699</v>
      </c>
      <c r="I2787" s="49" t="s">
        <v>700</v>
      </c>
      <c r="J2787" s="49">
        <v>1</v>
      </c>
      <c r="K2787" s="49">
        <v>240</v>
      </c>
      <c r="L2787" s="49">
        <v>240</v>
      </c>
      <c r="M2787" s="49">
        <v>242</v>
      </c>
      <c r="N2787" s="49">
        <v>5603149000</v>
      </c>
      <c r="O2787" s="49">
        <v>600</v>
      </c>
      <c r="Q2787" s="49">
        <v>768</v>
      </c>
      <c r="R2787" s="49">
        <v>439.8</v>
      </c>
      <c r="S2787" s="49">
        <v>0.84440000000000004</v>
      </c>
      <c r="T2787" s="49">
        <v>327.36</v>
      </c>
      <c r="U2787" s="49" t="s">
        <v>1979</v>
      </c>
      <c r="V2787" s="49" t="s">
        <v>716</v>
      </c>
      <c r="X2787" s="49" t="s">
        <v>698</v>
      </c>
      <c r="Y2787" s="49" t="s">
        <v>699</v>
      </c>
    </row>
    <row r="2788" spans="1:25" ht="12" customHeight="1">
      <c r="A2788" s="7" t="s">
        <v>1977</v>
      </c>
      <c r="C2788" s="57" t="e">
        <f>_xlfn.XLOOKUP(F2788,truck_and_mark!B:B,truck_and_mark!A:A)</f>
        <v>#N/A</v>
      </c>
      <c r="F2788" s="32" t="s">
        <v>3254</v>
      </c>
      <c r="G2788" s="49" t="s">
        <v>698</v>
      </c>
      <c r="H2788" s="49" t="s">
        <v>699</v>
      </c>
      <c r="I2788" s="49" t="s">
        <v>700</v>
      </c>
      <c r="J2788" s="49">
        <v>1</v>
      </c>
      <c r="K2788" s="49">
        <v>240</v>
      </c>
      <c r="L2788" s="49">
        <v>240</v>
      </c>
      <c r="M2788" s="49">
        <v>242</v>
      </c>
      <c r="N2788" s="49">
        <v>5603149000</v>
      </c>
      <c r="O2788" s="49">
        <v>600</v>
      </c>
      <c r="Q2788" s="49">
        <v>768</v>
      </c>
      <c r="R2788" s="49">
        <v>439.8</v>
      </c>
      <c r="S2788" s="49">
        <v>0.84440000000000004</v>
      </c>
      <c r="T2788" s="49">
        <v>327.36</v>
      </c>
      <c r="U2788" s="49" t="s">
        <v>1979</v>
      </c>
      <c r="V2788" s="49" t="s">
        <v>716</v>
      </c>
      <c r="X2788" s="49" t="s">
        <v>698</v>
      </c>
      <c r="Y2788" s="49" t="s">
        <v>699</v>
      </c>
    </row>
    <row r="2789" spans="1:25" ht="12" customHeight="1">
      <c r="A2789" s="7" t="s">
        <v>1977</v>
      </c>
      <c r="C2789" s="57" t="e">
        <f>_xlfn.XLOOKUP(F2789,truck_and_mark!B:B,truck_and_mark!A:A)</f>
        <v>#N/A</v>
      </c>
      <c r="F2789" s="32" t="s">
        <v>3255</v>
      </c>
      <c r="G2789" s="49" t="s">
        <v>698</v>
      </c>
      <c r="H2789" s="49" t="s">
        <v>699</v>
      </c>
      <c r="I2789" s="49" t="s">
        <v>700</v>
      </c>
      <c r="J2789" s="49">
        <v>1</v>
      </c>
      <c r="K2789" s="49">
        <v>240</v>
      </c>
      <c r="L2789" s="49">
        <v>240</v>
      </c>
      <c r="M2789" s="49">
        <v>242</v>
      </c>
      <c r="N2789" s="49">
        <v>5603149000</v>
      </c>
      <c r="O2789" s="49">
        <v>600</v>
      </c>
      <c r="Q2789" s="49">
        <v>768</v>
      </c>
      <c r="R2789" s="49">
        <v>439.8</v>
      </c>
      <c r="S2789" s="49">
        <v>0.84440000000000004</v>
      </c>
      <c r="T2789" s="49">
        <v>327.36</v>
      </c>
      <c r="U2789" s="49" t="s">
        <v>1979</v>
      </c>
      <c r="V2789" s="49" t="s">
        <v>716</v>
      </c>
      <c r="X2789" s="49" t="s">
        <v>698</v>
      </c>
      <c r="Y2789" s="49" t="s">
        <v>699</v>
      </c>
    </row>
    <row r="2790" spans="1:25" ht="12" customHeight="1">
      <c r="A2790" s="7" t="s">
        <v>1977</v>
      </c>
      <c r="C2790" s="57" t="e">
        <f>_xlfn.XLOOKUP(F2790,truck_and_mark!B:B,truck_and_mark!A:A)</f>
        <v>#N/A</v>
      </c>
      <c r="F2790" s="32" t="s">
        <v>3256</v>
      </c>
      <c r="G2790" s="49" t="s">
        <v>698</v>
      </c>
      <c r="H2790" s="49" t="s">
        <v>699</v>
      </c>
      <c r="I2790" s="49" t="s">
        <v>700</v>
      </c>
      <c r="J2790" s="49">
        <v>1</v>
      </c>
      <c r="K2790" s="49">
        <v>240</v>
      </c>
      <c r="L2790" s="49">
        <v>240</v>
      </c>
      <c r="M2790" s="49">
        <v>242</v>
      </c>
      <c r="N2790" s="49">
        <v>5603149000</v>
      </c>
      <c r="O2790" s="49">
        <v>600</v>
      </c>
      <c r="Q2790" s="49">
        <v>768</v>
      </c>
      <c r="R2790" s="49">
        <v>439.8</v>
      </c>
      <c r="S2790" s="49">
        <v>0.84440000000000004</v>
      </c>
      <c r="T2790" s="49">
        <v>327.36</v>
      </c>
      <c r="U2790" s="49" t="s">
        <v>1979</v>
      </c>
      <c r="V2790" s="49" t="s">
        <v>716</v>
      </c>
      <c r="X2790" s="49" t="s">
        <v>698</v>
      </c>
      <c r="Y2790" s="49" t="s">
        <v>699</v>
      </c>
    </row>
    <row r="2791" spans="1:25" ht="12" customHeight="1">
      <c r="A2791" s="7" t="s">
        <v>1977</v>
      </c>
      <c r="C2791" s="57" t="e">
        <f>_xlfn.XLOOKUP(F2791,truck_and_mark!B:B,truck_and_mark!A:A)</f>
        <v>#N/A</v>
      </c>
      <c r="F2791" s="32" t="s">
        <v>3257</v>
      </c>
      <c r="G2791" s="49" t="s">
        <v>698</v>
      </c>
      <c r="H2791" s="49" t="s">
        <v>699</v>
      </c>
      <c r="I2791" s="49" t="s">
        <v>700</v>
      </c>
      <c r="J2791" s="49">
        <v>1</v>
      </c>
      <c r="K2791" s="49">
        <v>240</v>
      </c>
      <c r="L2791" s="49">
        <v>240</v>
      </c>
      <c r="M2791" s="49">
        <v>242</v>
      </c>
      <c r="N2791" s="49">
        <v>5603149000</v>
      </c>
      <c r="O2791" s="49">
        <v>600</v>
      </c>
      <c r="Q2791" s="49">
        <v>768</v>
      </c>
      <c r="R2791" s="49">
        <v>439.8</v>
      </c>
      <c r="S2791" s="49">
        <v>0.84440000000000004</v>
      </c>
      <c r="T2791" s="49">
        <v>327.36</v>
      </c>
      <c r="U2791" s="49" t="s">
        <v>1979</v>
      </c>
      <c r="V2791" s="49" t="s">
        <v>716</v>
      </c>
      <c r="X2791" s="49" t="s">
        <v>698</v>
      </c>
      <c r="Y2791" s="49" t="s">
        <v>699</v>
      </c>
    </row>
    <row r="2792" spans="1:25" ht="12" customHeight="1">
      <c r="A2792" s="7" t="s">
        <v>1977</v>
      </c>
      <c r="C2792" s="57" t="e">
        <f>_xlfn.XLOOKUP(F2792,truck_and_mark!B:B,truck_and_mark!A:A)</f>
        <v>#N/A</v>
      </c>
      <c r="F2792" s="32" t="s">
        <v>3258</v>
      </c>
      <c r="G2792" s="49" t="s">
        <v>698</v>
      </c>
      <c r="H2792" s="49" t="s">
        <v>699</v>
      </c>
      <c r="I2792" s="49" t="s">
        <v>700</v>
      </c>
      <c r="J2792" s="49">
        <v>1</v>
      </c>
      <c r="K2792" s="49">
        <v>240</v>
      </c>
      <c r="L2792" s="49">
        <v>240</v>
      </c>
      <c r="M2792" s="49">
        <v>242</v>
      </c>
      <c r="N2792" s="49">
        <v>5603149000</v>
      </c>
      <c r="O2792" s="49">
        <v>600</v>
      </c>
      <c r="Q2792" s="49">
        <v>768</v>
      </c>
      <c r="R2792" s="49">
        <v>439.8</v>
      </c>
      <c r="S2792" s="49">
        <v>0.84440000000000004</v>
      </c>
      <c r="T2792" s="49">
        <v>327.36</v>
      </c>
      <c r="U2792" s="49" t="s">
        <v>1979</v>
      </c>
      <c r="V2792" s="49" t="s">
        <v>716</v>
      </c>
      <c r="X2792" s="49" t="s">
        <v>698</v>
      </c>
      <c r="Y2792" s="49" t="s">
        <v>699</v>
      </c>
    </row>
    <row r="2793" spans="1:25" ht="12" customHeight="1">
      <c r="A2793" s="7" t="s">
        <v>1977</v>
      </c>
      <c r="C2793" s="57" t="e">
        <f>_xlfn.XLOOKUP(F2793,truck_and_mark!B:B,truck_and_mark!A:A)</f>
        <v>#N/A</v>
      </c>
      <c r="F2793" s="32" t="s">
        <v>3259</v>
      </c>
      <c r="G2793" s="49" t="s">
        <v>698</v>
      </c>
      <c r="H2793" s="49" t="s">
        <v>699</v>
      </c>
      <c r="I2793" s="49" t="s">
        <v>700</v>
      </c>
      <c r="J2793" s="49">
        <v>1</v>
      </c>
      <c r="K2793" s="49">
        <v>240</v>
      </c>
      <c r="L2793" s="49">
        <v>240</v>
      </c>
      <c r="M2793" s="49">
        <v>242</v>
      </c>
      <c r="N2793" s="49">
        <v>5603149000</v>
      </c>
      <c r="O2793" s="49">
        <v>600</v>
      </c>
      <c r="Q2793" s="49">
        <v>768</v>
      </c>
      <c r="R2793" s="49">
        <v>439.8</v>
      </c>
      <c r="S2793" s="49">
        <v>0.84440000000000004</v>
      </c>
      <c r="T2793" s="49">
        <v>327.36</v>
      </c>
      <c r="U2793" s="49" t="s">
        <v>1979</v>
      </c>
      <c r="V2793" s="49" t="s">
        <v>716</v>
      </c>
      <c r="X2793" s="49" t="s">
        <v>698</v>
      </c>
      <c r="Y2793" s="49" t="s">
        <v>699</v>
      </c>
    </row>
    <row r="2794" spans="1:25" ht="12" customHeight="1">
      <c r="A2794" s="7" t="s">
        <v>1977</v>
      </c>
      <c r="C2794" s="57" t="e">
        <f>_xlfn.XLOOKUP(F2794,truck_and_mark!B:B,truck_and_mark!A:A)</f>
        <v>#N/A</v>
      </c>
      <c r="F2794" s="32" t="s">
        <v>3260</v>
      </c>
      <c r="G2794" s="49" t="s">
        <v>698</v>
      </c>
      <c r="H2794" s="49" t="s">
        <v>699</v>
      </c>
      <c r="I2794" s="49" t="s">
        <v>700</v>
      </c>
      <c r="J2794" s="49">
        <v>1</v>
      </c>
      <c r="K2794" s="49">
        <v>240</v>
      </c>
      <c r="L2794" s="49">
        <v>240</v>
      </c>
      <c r="M2794" s="49">
        <v>242</v>
      </c>
      <c r="N2794" s="49">
        <v>5603149000</v>
      </c>
      <c r="O2794" s="49">
        <v>600</v>
      </c>
      <c r="Q2794" s="49">
        <v>768</v>
      </c>
      <c r="R2794" s="49">
        <v>439.8</v>
      </c>
      <c r="S2794" s="49">
        <v>0.84440000000000004</v>
      </c>
      <c r="T2794" s="49">
        <v>327.36</v>
      </c>
      <c r="U2794" s="49" t="s">
        <v>1979</v>
      </c>
      <c r="V2794" s="49" t="s">
        <v>716</v>
      </c>
      <c r="X2794" s="49" t="s">
        <v>698</v>
      </c>
      <c r="Y2794" s="49" t="s">
        <v>699</v>
      </c>
    </row>
    <row r="2795" spans="1:25" ht="12" customHeight="1">
      <c r="A2795" s="7" t="s">
        <v>1977</v>
      </c>
      <c r="C2795" s="57" t="e">
        <f>_xlfn.XLOOKUP(F2795,truck_and_mark!B:B,truck_and_mark!A:A)</f>
        <v>#N/A</v>
      </c>
      <c r="F2795" s="32" t="s">
        <v>3261</v>
      </c>
      <c r="G2795" s="49" t="s">
        <v>698</v>
      </c>
      <c r="H2795" s="49" t="s">
        <v>699</v>
      </c>
      <c r="I2795" s="49" t="s">
        <v>700</v>
      </c>
      <c r="J2795" s="49">
        <v>1</v>
      </c>
      <c r="K2795" s="49">
        <v>240</v>
      </c>
      <c r="L2795" s="49">
        <v>240</v>
      </c>
      <c r="M2795" s="49">
        <v>242</v>
      </c>
      <c r="N2795" s="49">
        <v>5603149000</v>
      </c>
      <c r="O2795" s="49">
        <v>600</v>
      </c>
      <c r="Q2795" s="49">
        <v>768</v>
      </c>
      <c r="R2795" s="49">
        <v>439.8</v>
      </c>
      <c r="S2795" s="49">
        <v>0.84440000000000004</v>
      </c>
      <c r="T2795" s="49">
        <v>327.36</v>
      </c>
      <c r="U2795" s="49" t="s">
        <v>1979</v>
      </c>
      <c r="V2795" s="49" t="s">
        <v>716</v>
      </c>
      <c r="X2795" s="49" t="s">
        <v>698</v>
      </c>
      <c r="Y2795" s="49" t="s">
        <v>699</v>
      </c>
    </row>
    <row r="2796" spans="1:25" ht="12" customHeight="1">
      <c r="A2796" s="7" t="s">
        <v>1977</v>
      </c>
      <c r="C2796" s="57" t="e">
        <f>_xlfn.XLOOKUP(F2796,truck_and_mark!B:B,truck_and_mark!A:A)</f>
        <v>#N/A</v>
      </c>
      <c r="F2796" s="32" t="s">
        <v>3262</v>
      </c>
      <c r="G2796" s="49" t="s">
        <v>698</v>
      </c>
      <c r="H2796" s="49" t="s">
        <v>699</v>
      </c>
      <c r="I2796" s="49" t="s">
        <v>700</v>
      </c>
      <c r="J2796" s="49">
        <v>1</v>
      </c>
      <c r="K2796" s="49">
        <v>240</v>
      </c>
      <c r="L2796" s="49">
        <v>240</v>
      </c>
      <c r="M2796" s="49">
        <v>242</v>
      </c>
      <c r="N2796" s="49">
        <v>5603149000</v>
      </c>
      <c r="O2796" s="49">
        <v>600</v>
      </c>
      <c r="Q2796" s="49">
        <v>768</v>
      </c>
      <c r="R2796" s="49">
        <v>439.8</v>
      </c>
      <c r="S2796" s="49">
        <v>0.84440000000000004</v>
      </c>
      <c r="T2796" s="49">
        <v>327.36</v>
      </c>
      <c r="U2796" s="49" t="s">
        <v>1979</v>
      </c>
      <c r="V2796" s="49" t="s">
        <v>716</v>
      </c>
      <c r="X2796" s="49" t="s">
        <v>698</v>
      </c>
      <c r="Y2796" s="49" t="s">
        <v>699</v>
      </c>
    </row>
    <row r="2797" spans="1:25" ht="12" customHeight="1">
      <c r="A2797" s="7" t="s">
        <v>1977</v>
      </c>
      <c r="C2797" s="57" t="e">
        <f>_xlfn.XLOOKUP(F2797,truck_and_mark!B:B,truck_and_mark!A:A)</f>
        <v>#N/A</v>
      </c>
      <c r="F2797" s="32" t="s">
        <v>3263</v>
      </c>
      <c r="G2797" s="49" t="s">
        <v>698</v>
      </c>
      <c r="H2797" s="49" t="s">
        <v>699</v>
      </c>
      <c r="I2797" s="49" t="s">
        <v>700</v>
      </c>
      <c r="J2797" s="49">
        <v>1</v>
      </c>
      <c r="K2797" s="49">
        <v>240</v>
      </c>
      <c r="L2797" s="49">
        <v>240</v>
      </c>
      <c r="M2797" s="49">
        <v>242</v>
      </c>
      <c r="N2797" s="49">
        <v>5603149000</v>
      </c>
      <c r="O2797" s="49">
        <v>600</v>
      </c>
      <c r="Q2797" s="49">
        <v>768</v>
      </c>
      <c r="R2797" s="49">
        <v>439.8</v>
      </c>
      <c r="S2797" s="49">
        <v>0.84440000000000004</v>
      </c>
      <c r="T2797" s="49">
        <v>327.36</v>
      </c>
      <c r="U2797" s="49" t="s">
        <v>1979</v>
      </c>
      <c r="V2797" s="49" t="s">
        <v>716</v>
      </c>
      <c r="X2797" s="49" t="s">
        <v>698</v>
      </c>
      <c r="Y2797" s="49" t="s">
        <v>699</v>
      </c>
    </row>
    <row r="2798" spans="1:25" ht="12" customHeight="1">
      <c r="A2798" s="7" t="s">
        <v>1977</v>
      </c>
      <c r="C2798" s="57" t="e">
        <f>_xlfn.XLOOKUP(F2798,truck_and_mark!B:B,truck_and_mark!A:A)</f>
        <v>#N/A</v>
      </c>
      <c r="F2798" s="32" t="s">
        <v>3264</v>
      </c>
      <c r="G2798" s="49" t="s">
        <v>698</v>
      </c>
      <c r="H2798" s="49" t="s">
        <v>699</v>
      </c>
      <c r="I2798" s="49" t="s">
        <v>700</v>
      </c>
      <c r="J2798" s="49">
        <v>1</v>
      </c>
      <c r="K2798" s="49">
        <v>240</v>
      </c>
      <c r="L2798" s="49">
        <v>240</v>
      </c>
      <c r="M2798" s="49">
        <v>242</v>
      </c>
      <c r="N2798" s="49">
        <v>5603149000</v>
      </c>
      <c r="O2798" s="49">
        <v>600</v>
      </c>
      <c r="Q2798" s="49">
        <v>768</v>
      </c>
      <c r="R2798" s="49">
        <v>439.8</v>
      </c>
      <c r="S2798" s="49">
        <v>0.84440000000000004</v>
      </c>
      <c r="T2798" s="49">
        <v>327.36</v>
      </c>
      <c r="U2798" s="49" t="s">
        <v>1979</v>
      </c>
      <c r="V2798" s="49" t="s">
        <v>716</v>
      </c>
      <c r="X2798" s="49" t="s">
        <v>698</v>
      </c>
      <c r="Y2798" s="49" t="s">
        <v>699</v>
      </c>
    </row>
    <row r="2799" spans="1:25" ht="12" customHeight="1">
      <c r="A2799" s="7" t="s">
        <v>1977</v>
      </c>
      <c r="C2799" s="57" t="e">
        <f>_xlfn.XLOOKUP(F2799,truck_and_mark!B:B,truck_and_mark!A:A)</f>
        <v>#N/A</v>
      </c>
      <c r="F2799" s="32" t="s">
        <v>3265</v>
      </c>
      <c r="G2799" s="49" t="s">
        <v>698</v>
      </c>
      <c r="H2799" s="49" t="s">
        <v>699</v>
      </c>
      <c r="I2799" s="49" t="s">
        <v>700</v>
      </c>
      <c r="J2799" s="49">
        <v>1</v>
      </c>
      <c r="K2799" s="49">
        <v>240</v>
      </c>
      <c r="L2799" s="49">
        <v>240</v>
      </c>
      <c r="M2799" s="49">
        <v>242</v>
      </c>
      <c r="N2799" s="49">
        <v>5603149000</v>
      </c>
      <c r="O2799" s="49">
        <v>600</v>
      </c>
      <c r="Q2799" s="49">
        <v>768</v>
      </c>
      <c r="R2799" s="49">
        <v>439.8</v>
      </c>
      <c r="S2799" s="49">
        <v>0.84440000000000004</v>
      </c>
      <c r="T2799" s="49">
        <v>327.36</v>
      </c>
      <c r="U2799" s="49" t="s">
        <v>1979</v>
      </c>
      <c r="V2799" s="49" t="s">
        <v>716</v>
      </c>
      <c r="X2799" s="49" t="s">
        <v>698</v>
      </c>
      <c r="Y2799" s="49" t="s">
        <v>699</v>
      </c>
    </row>
    <row r="2800" spans="1:25" ht="12" customHeight="1">
      <c r="A2800" s="7" t="s">
        <v>1977</v>
      </c>
      <c r="C2800" s="57" t="e">
        <f>_xlfn.XLOOKUP(F2800,truck_and_mark!B:B,truck_and_mark!A:A)</f>
        <v>#N/A</v>
      </c>
      <c r="F2800" s="32" t="s">
        <v>3266</v>
      </c>
      <c r="G2800" s="49" t="s">
        <v>698</v>
      </c>
      <c r="H2800" s="49" t="s">
        <v>699</v>
      </c>
      <c r="I2800" s="49" t="s">
        <v>700</v>
      </c>
      <c r="J2800" s="49">
        <v>1</v>
      </c>
      <c r="K2800" s="49">
        <v>240</v>
      </c>
      <c r="L2800" s="49">
        <v>240</v>
      </c>
      <c r="M2800" s="49">
        <v>242</v>
      </c>
      <c r="N2800" s="49">
        <v>5603149000</v>
      </c>
      <c r="O2800" s="49">
        <v>600</v>
      </c>
      <c r="Q2800" s="49">
        <v>768</v>
      </c>
      <c r="R2800" s="49">
        <v>439.8</v>
      </c>
      <c r="S2800" s="49">
        <v>0.84440000000000004</v>
      </c>
      <c r="T2800" s="49">
        <v>327.36</v>
      </c>
      <c r="U2800" s="49" t="s">
        <v>1979</v>
      </c>
      <c r="V2800" s="49" t="s">
        <v>716</v>
      </c>
      <c r="X2800" s="49" t="s">
        <v>698</v>
      </c>
      <c r="Y2800" s="49" t="s">
        <v>699</v>
      </c>
    </row>
    <row r="2801" spans="1:25" ht="12" customHeight="1">
      <c r="A2801" s="7" t="s">
        <v>1977</v>
      </c>
      <c r="C2801" s="57" t="e">
        <f>_xlfn.XLOOKUP(F2801,truck_and_mark!B:B,truck_and_mark!A:A)</f>
        <v>#N/A</v>
      </c>
      <c r="F2801" s="32" t="s">
        <v>3267</v>
      </c>
      <c r="G2801" s="49" t="s">
        <v>698</v>
      </c>
      <c r="H2801" s="49" t="s">
        <v>699</v>
      </c>
      <c r="I2801" s="49" t="s">
        <v>700</v>
      </c>
      <c r="J2801" s="49">
        <v>1</v>
      </c>
      <c r="K2801" s="49">
        <v>240</v>
      </c>
      <c r="L2801" s="49">
        <v>240</v>
      </c>
      <c r="M2801" s="49">
        <v>242</v>
      </c>
      <c r="N2801" s="49">
        <v>5603149000</v>
      </c>
      <c r="O2801" s="49">
        <v>600</v>
      </c>
      <c r="Q2801" s="49">
        <v>768</v>
      </c>
      <c r="R2801" s="49">
        <v>439.8</v>
      </c>
      <c r="S2801" s="49">
        <v>0.84440000000000004</v>
      </c>
      <c r="T2801" s="49">
        <v>327.36</v>
      </c>
      <c r="U2801" s="49" t="s">
        <v>1979</v>
      </c>
      <c r="V2801" s="49" t="s">
        <v>716</v>
      </c>
      <c r="X2801" s="49" t="s">
        <v>698</v>
      </c>
      <c r="Y2801" s="49" t="s">
        <v>699</v>
      </c>
    </row>
    <row r="2802" spans="1:25" ht="12" customHeight="1">
      <c r="A2802" s="7" t="s">
        <v>1977</v>
      </c>
      <c r="C2802" s="57" t="e">
        <f>_xlfn.XLOOKUP(F2802,truck_and_mark!B:B,truck_and_mark!A:A)</f>
        <v>#N/A</v>
      </c>
      <c r="F2802" s="32" t="s">
        <v>3268</v>
      </c>
      <c r="G2802" s="49" t="s">
        <v>698</v>
      </c>
      <c r="H2802" s="49" t="s">
        <v>699</v>
      </c>
      <c r="I2802" s="49" t="s">
        <v>700</v>
      </c>
      <c r="J2802" s="49">
        <v>1</v>
      </c>
      <c r="K2802" s="49">
        <v>240</v>
      </c>
      <c r="L2802" s="49">
        <v>240</v>
      </c>
      <c r="M2802" s="49">
        <v>242</v>
      </c>
      <c r="N2802" s="49">
        <v>5603149000</v>
      </c>
      <c r="O2802" s="49">
        <v>600</v>
      </c>
      <c r="Q2802" s="49">
        <v>768</v>
      </c>
      <c r="R2802" s="49">
        <v>439.8</v>
      </c>
      <c r="S2802" s="49">
        <v>0.84440000000000004</v>
      </c>
      <c r="T2802" s="49">
        <v>327.36</v>
      </c>
      <c r="U2802" s="49" t="s">
        <v>1979</v>
      </c>
      <c r="V2802" s="49" t="s">
        <v>716</v>
      </c>
      <c r="X2802" s="49" t="s">
        <v>698</v>
      </c>
      <c r="Y2802" s="49" t="s">
        <v>699</v>
      </c>
    </row>
    <row r="2803" spans="1:25" ht="12" customHeight="1">
      <c r="A2803" s="7" t="s">
        <v>1977</v>
      </c>
      <c r="C2803" s="57" t="e">
        <f>_xlfn.XLOOKUP(F2803,truck_and_mark!B:B,truck_and_mark!A:A)</f>
        <v>#N/A</v>
      </c>
      <c r="F2803" s="32" t="s">
        <v>3269</v>
      </c>
      <c r="G2803" s="49" t="s">
        <v>698</v>
      </c>
      <c r="H2803" s="49" t="s">
        <v>699</v>
      </c>
      <c r="I2803" s="49" t="s">
        <v>700</v>
      </c>
      <c r="J2803" s="49">
        <v>1</v>
      </c>
      <c r="K2803" s="49">
        <v>240</v>
      </c>
      <c r="L2803" s="49">
        <v>240</v>
      </c>
      <c r="M2803" s="49">
        <v>242</v>
      </c>
      <c r="N2803" s="49">
        <v>5603149000</v>
      </c>
      <c r="O2803" s="49">
        <v>600</v>
      </c>
      <c r="Q2803" s="49">
        <v>768</v>
      </c>
      <c r="R2803" s="49">
        <v>439.8</v>
      </c>
      <c r="S2803" s="49">
        <v>0.84440000000000004</v>
      </c>
      <c r="T2803" s="49">
        <v>327.36</v>
      </c>
      <c r="U2803" s="49" t="s">
        <v>1979</v>
      </c>
      <c r="V2803" s="49" t="s">
        <v>716</v>
      </c>
      <c r="X2803" s="49" t="s">
        <v>698</v>
      </c>
      <c r="Y2803" s="49" t="s">
        <v>699</v>
      </c>
    </row>
    <row r="2804" spans="1:25" ht="12" customHeight="1">
      <c r="A2804" s="7" t="s">
        <v>1977</v>
      </c>
      <c r="C2804" s="57" t="e">
        <f>_xlfn.XLOOKUP(F2804,truck_and_mark!B:B,truck_and_mark!A:A)</f>
        <v>#N/A</v>
      </c>
      <c r="F2804" s="32" t="s">
        <v>3270</v>
      </c>
      <c r="G2804" s="49" t="s">
        <v>698</v>
      </c>
      <c r="H2804" s="49" t="s">
        <v>699</v>
      </c>
      <c r="I2804" s="49" t="s">
        <v>700</v>
      </c>
      <c r="J2804" s="49">
        <v>1</v>
      </c>
      <c r="K2804" s="49">
        <v>240</v>
      </c>
      <c r="L2804" s="49">
        <v>240</v>
      </c>
      <c r="M2804" s="49">
        <v>242</v>
      </c>
      <c r="N2804" s="49">
        <v>5603149000</v>
      </c>
      <c r="O2804" s="49">
        <v>600</v>
      </c>
      <c r="Q2804" s="49">
        <v>768</v>
      </c>
      <c r="R2804" s="49">
        <v>439.8</v>
      </c>
      <c r="S2804" s="49">
        <v>0.84440000000000004</v>
      </c>
      <c r="T2804" s="49">
        <v>327.36</v>
      </c>
      <c r="U2804" s="49" t="s">
        <v>1979</v>
      </c>
      <c r="V2804" s="49" t="s">
        <v>716</v>
      </c>
      <c r="X2804" s="49" t="s">
        <v>698</v>
      </c>
      <c r="Y2804" s="49" t="s">
        <v>699</v>
      </c>
    </row>
    <row r="2805" spans="1:25" ht="12" customHeight="1">
      <c r="A2805" s="7" t="s">
        <v>1977</v>
      </c>
      <c r="C2805" s="57" t="e">
        <f>_xlfn.XLOOKUP(F2805,truck_and_mark!B:B,truck_and_mark!A:A)</f>
        <v>#N/A</v>
      </c>
      <c r="F2805" s="32" t="s">
        <v>3271</v>
      </c>
      <c r="G2805" s="49" t="s">
        <v>698</v>
      </c>
      <c r="H2805" s="49" t="s">
        <v>699</v>
      </c>
      <c r="I2805" s="49" t="s">
        <v>700</v>
      </c>
      <c r="J2805" s="49">
        <v>1</v>
      </c>
      <c r="K2805" s="49">
        <v>240</v>
      </c>
      <c r="L2805" s="49">
        <v>240</v>
      </c>
      <c r="M2805" s="49">
        <v>242</v>
      </c>
      <c r="N2805" s="49">
        <v>5603149000</v>
      </c>
      <c r="O2805" s="49">
        <v>600</v>
      </c>
      <c r="Q2805" s="49">
        <v>768</v>
      </c>
      <c r="R2805" s="49">
        <v>439.8</v>
      </c>
      <c r="S2805" s="49">
        <v>0.84440000000000004</v>
      </c>
      <c r="T2805" s="49">
        <v>327.36</v>
      </c>
      <c r="U2805" s="49" t="s">
        <v>1979</v>
      </c>
      <c r="V2805" s="49" t="s">
        <v>716</v>
      </c>
      <c r="X2805" s="49" t="s">
        <v>698</v>
      </c>
      <c r="Y2805" s="49" t="s">
        <v>699</v>
      </c>
    </row>
    <row r="2806" spans="1:25" ht="12" customHeight="1">
      <c r="A2806" s="7" t="s">
        <v>1977</v>
      </c>
      <c r="C2806" s="57" t="e">
        <f>_xlfn.XLOOKUP(F2806,truck_and_mark!B:B,truck_and_mark!A:A)</f>
        <v>#N/A</v>
      </c>
      <c r="F2806" s="32" t="s">
        <v>3272</v>
      </c>
      <c r="G2806" s="49" t="s">
        <v>698</v>
      </c>
      <c r="H2806" s="49" t="s">
        <v>699</v>
      </c>
      <c r="I2806" s="49" t="s">
        <v>700</v>
      </c>
      <c r="J2806" s="49">
        <v>1</v>
      </c>
      <c r="K2806" s="49">
        <v>240</v>
      </c>
      <c r="L2806" s="49">
        <v>240</v>
      </c>
      <c r="M2806" s="49">
        <v>242</v>
      </c>
      <c r="N2806" s="49">
        <v>5603149000</v>
      </c>
      <c r="O2806" s="49">
        <v>600</v>
      </c>
      <c r="Q2806" s="49">
        <v>768</v>
      </c>
      <c r="R2806" s="49">
        <v>439.8</v>
      </c>
      <c r="S2806" s="49">
        <v>0.84440000000000004</v>
      </c>
      <c r="T2806" s="49">
        <v>327.36</v>
      </c>
      <c r="U2806" s="49" t="s">
        <v>1979</v>
      </c>
      <c r="V2806" s="49" t="s">
        <v>716</v>
      </c>
      <c r="X2806" s="49" t="s">
        <v>698</v>
      </c>
      <c r="Y2806" s="49" t="s">
        <v>699</v>
      </c>
    </row>
    <row r="2807" spans="1:25" ht="12" customHeight="1">
      <c r="A2807" s="7" t="s">
        <v>1977</v>
      </c>
      <c r="C2807" s="57" t="e">
        <f>_xlfn.XLOOKUP(F2807,truck_and_mark!B:B,truck_and_mark!A:A)</f>
        <v>#N/A</v>
      </c>
      <c r="F2807" s="32" t="s">
        <v>3273</v>
      </c>
      <c r="G2807" s="49" t="s">
        <v>698</v>
      </c>
      <c r="H2807" s="49" t="s">
        <v>699</v>
      </c>
      <c r="I2807" s="49" t="s">
        <v>700</v>
      </c>
      <c r="J2807" s="49">
        <v>1</v>
      </c>
      <c r="K2807" s="49">
        <v>240</v>
      </c>
      <c r="L2807" s="49">
        <v>240</v>
      </c>
      <c r="M2807" s="49">
        <v>242</v>
      </c>
      <c r="N2807" s="49">
        <v>5603149000</v>
      </c>
      <c r="O2807" s="49">
        <v>600</v>
      </c>
      <c r="Q2807" s="49">
        <v>768</v>
      </c>
      <c r="R2807" s="49">
        <v>439.8</v>
      </c>
      <c r="S2807" s="49">
        <v>0.84440000000000004</v>
      </c>
      <c r="T2807" s="49">
        <v>327.36</v>
      </c>
      <c r="U2807" s="49" t="s">
        <v>1979</v>
      </c>
      <c r="V2807" s="49" t="s">
        <v>716</v>
      </c>
      <c r="X2807" s="49" t="s">
        <v>698</v>
      </c>
      <c r="Y2807" s="49" t="s">
        <v>699</v>
      </c>
    </row>
    <row r="2808" spans="1:25" ht="12" customHeight="1">
      <c r="A2808" s="7" t="s">
        <v>1977</v>
      </c>
      <c r="C2808" s="57" t="e">
        <f>_xlfn.XLOOKUP(F2808,truck_and_mark!B:B,truck_and_mark!A:A)</f>
        <v>#N/A</v>
      </c>
      <c r="F2808" s="32" t="s">
        <v>3274</v>
      </c>
      <c r="G2808" s="49" t="s">
        <v>698</v>
      </c>
      <c r="H2808" s="49" t="s">
        <v>699</v>
      </c>
      <c r="I2808" s="49" t="s">
        <v>700</v>
      </c>
      <c r="J2808" s="49">
        <v>1</v>
      </c>
      <c r="K2808" s="49">
        <v>240</v>
      </c>
      <c r="L2808" s="49">
        <v>240</v>
      </c>
      <c r="M2808" s="49">
        <v>242</v>
      </c>
      <c r="N2808" s="49">
        <v>5603149000</v>
      </c>
      <c r="O2808" s="49">
        <v>600</v>
      </c>
      <c r="Q2808" s="49">
        <v>768</v>
      </c>
      <c r="R2808" s="49">
        <v>439.8</v>
      </c>
      <c r="S2808" s="49">
        <v>0.84440000000000004</v>
      </c>
      <c r="T2808" s="49">
        <v>327.36</v>
      </c>
      <c r="U2808" s="49" t="s">
        <v>1979</v>
      </c>
      <c r="V2808" s="49" t="s">
        <v>716</v>
      </c>
      <c r="X2808" s="49" t="s">
        <v>698</v>
      </c>
      <c r="Y2808" s="49" t="s">
        <v>699</v>
      </c>
    </row>
    <row r="2809" spans="1:25" ht="12" customHeight="1">
      <c r="A2809" s="7" t="s">
        <v>1977</v>
      </c>
      <c r="C2809" s="57" t="e">
        <f>_xlfn.XLOOKUP(F2809,truck_and_mark!B:B,truck_and_mark!A:A)</f>
        <v>#N/A</v>
      </c>
      <c r="F2809" s="32" t="s">
        <v>3275</v>
      </c>
      <c r="G2809" s="49" t="s">
        <v>698</v>
      </c>
      <c r="H2809" s="49" t="s">
        <v>699</v>
      </c>
      <c r="I2809" s="49" t="s">
        <v>700</v>
      </c>
      <c r="J2809" s="49">
        <v>1</v>
      </c>
      <c r="K2809" s="49">
        <v>240</v>
      </c>
      <c r="L2809" s="49">
        <v>240</v>
      </c>
      <c r="M2809" s="49">
        <v>242</v>
      </c>
      <c r="N2809" s="49">
        <v>5603149000</v>
      </c>
      <c r="O2809" s="49">
        <v>600</v>
      </c>
      <c r="Q2809" s="49">
        <v>768</v>
      </c>
      <c r="R2809" s="49">
        <v>439.8</v>
      </c>
      <c r="S2809" s="49">
        <v>0.84440000000000004</v>
      </c>
      <c r="T2809" s="49">
        <v>327.36</v>
      </c>
      <c r="U2809" s="49" t="s">
        <v>1979</v>
      </c>
      <c r="V2809" s="49" t="s">
        <v>716</v>
      </c>
      <c r="X2809" s="49" t="s">
        <v>698</v>
      </c>
      <c r="Y2809" s="49" t="s">
        <v>699</v>
      </c>
    </row>
    <row r="2810" spans="1:25" ht="12" customHeight="1">
      <c r="A2810" s="7" t="s">
        <v>1977</v>
      </c>
      <c r="C2810" s="57" t="e">
        <f>_xlfn.XLOOKUP(F2810,truck_and_mark!B:B,truck_and_mark!A:A)</f>
        <v>#N/A</v>
      </c>
      <c r="F2810" s="32" t="s">
        <v>3276</v>
      </c>
      <c r="G2810" s="49" t="s">
        <v>698</v>
      </c>
      <c r="H2810" s="49" t="s">
        <v>699</v>
      </c>
      <c r="I2810" s="49" t="s">
        <v>700</v>
      </c>
      <c r="J2810" s="49">
        <v>1</v>
      </c>
      <c r="K2810" s="49">
        <v>240</v>
      </c>
      <c r="L2810" s="49">
        <v>240</v>
      </c>
      <c r="M2810" s="49">
        <v>242</v>
      </c>
      <c r="N2810" s="49">
        <v>5603149000</v>
      </c>
      <c r="O2810" s="49">
        <v>600</v>
      </c>
      <c r="Q2810" s="49">
        <v>768</v>
      </c>
      <c r="R2810" s="49">
        <v>439.8</v>
      </c>
      <c r="S2810" s="49">
        <v>0.84440000000000004</v>
      </c>
      <c r="T2810" s="49">
        <v>327.36</v>
      </c>
      <c r="U2810" s="49" t="s">
        <v>1979</v>
      </c>
      <c r="V2810" s="49" t="s">
        <v>716</v>
      </c>
      <c r="X2810" s="49" t="s">
        <v>698</v>
      </c>
      <c r="Y2810" s="49" t="s">
        <v>699</v>
      </c>
    </row>
    <row r="2811" spans="1:25" ht="12" customHeight="1">
      <c r="A2811" s="7" t="s">
        <v>1977</v>
      </c>
      <c r="C2811" s="57" t="e">
        <f>_xlfn.XLOOKUP(F2811,truck_and_mark!B:B,truck_and_mark!A:A)</f>
        <v>#N/A</v>
      </c>
      <c r="F2811" s="32" t="s">
        <v>3277</v>
      </c>
      <c r="G2811" s="49" t="s">
        <v>698</v>
      </c>
      <c r="H2811" s="49" t="s">
        <v>699</v>
      </c>
      <c r="I2811" s="49" t="s">
        <v>700</v>
      </c>
      <c r="J2811" s="49">
        <v>1</v>
      </c>
      <c r="K2811" s="49">
        <v>240</v>
      </c>
      <c r="L2811" s="49">
        <v>240</v>
      </c>
      <c r="M2811" s="49">
        <v>242</v>
      </c>
      <c r="N2811" s="49">
        <v>5603149000</v>
      </c>
      <c r="O2811" s="49">
        <v>600</v>
      </c>
      <c r="Q2811" s="49">
        <v>768</v>
      </c>
      <c r="R2811" s="49">
        <v>439.8</v>
      </c>
      <c r="S2811" s="49">
        <v>0.84440000000000004</v>
      </c>
      <c r="T2811" s="49">
        <v>327.36</v>
      </c>
      <c r="U2811" s="49" t="s">
        <v>1979</v>
      </c>
      <c r="V2811" s="49" t="s">
        <v>716</v>
      </c>
      <c r="X2811" s="49" t="s">
        <v>698</v>
      </c>
      <c r="Y2811" s="49" t="s">
        <v>699</v>
      </c>
    </row>
    <row r="2812" spans="1:25" ht="12" customHeight="1">
      <c r="A2812" s="7" t="s">
        <v>1977</v>
      </c>
      <c r="C2812" s="57" t="e">
        <f>_xlfn.XLOOKUP(F2812,truck_and_mark!B:B,truck_and_mark!A:A)</f>
        <v>#N/A</v>
      </c>
      <c r="F2812" s="32" t="s">
        <v>3278</v>
      </c>
      <c r="G2812" s="49" t="s">
        <v>698</v>
      </c>
      <c r="H2812" s="49" t="s">
        <v>699</v>
      </c>
      <c r="I2812" s="49" t="s">
        <v>700</v>
      </c>
      <c r="J2812" s="49">
        <v>1</v>
      </c>
      <c r="K2812" s="49">
        <v>240</v>
      </c>
      <c r="L2812" s="49">
        <v>240</v>
      </c>
      <c r="M2812" s="49">
        <v>242</v>
      </c>
      <c r="N2812" s="49">
        <v>5603149000</v>
      </c>
      <c r="O2812" s="49">
        <v>600</v>
      </c>
      <c r="Q2812" s="49">
        <v>768</v>
      </c>
      <c r="R2812" s="49">
        <v>439.8</v>
      </c>
      <c r="S2812" s="49">
        <v>0.84440000000000004</v>
      </c>
      <c r="T2812" s="49">
        <v>327.36</v>
      </c>
      <c r="U2812" s="49" t="s">
        <v>1979</v>
      </c>
      <c r="V2812" s="49" t="s">
        <v>716</v>
      </c>
      <c r="X2812" s="49" t="s">
        <v>698</v>
      </c>
      <c r="Y2812" s="49" t="s">
        <v>699</v>
      </c>
    </row>
    <row r="2813" spans="1:25" ht="12" customHeight="1">
      <c r="A2813" s="7" t="s">
        <v>1977</v>
      </c>
      <c r="C2813" s="57" t="e">
        <f>_xlfn.XLOOKUP(F2813,truck_and_mark!B:B,truck_and_mark!A:A)</f>
        <v>#N/A</v>
      </c>
      <c r="F2813" s="32" t="s">
        <v>3279</v>
      </c>
      <c r="G2813" s="49" t="s">
        <v>698</v>
      </c>
      <c r="H2813" s="49" t="s">
        <v>699</v>
      </c>
      <c r="I2813" s="49" t="s">
        <v>700</v>
      </c>
      <c r="J2813" s="49">
        <v>1</v>
      </c>
      <c r="K2813" s="49">
        <v>240</v>
      </c>
      <c r="L2813" s="49">
        <v>240</v>
      </c>
      <c r="M2813" s="49">
        <v>242</v>
      </c>
      <c r="N2813" s="49">
        <v>5603149000</v>
      </c>
      <c r="O2813" s="49">
        <v>600</v>
      </c>
      <c r="Q2813" s="49">
        <v>768</v>
      </c>
      <c r="R2813" s="49">
        <v>439.8</v>
      </c>
      <c r="S2813" s="49">
        <v>0.84440000000000004</v>
      </c>
      <c r="T2813" s="49">
        <v>327.36</v>
      </c>
      <c r="U2813" s="49" t="s">
        <v>1979</v>
      </c>
      <c r="V2813" s="49" t="s">
        <v>716</v>
      </c>
      <c r="X2813" s="49" t="s">
        <v>698</v>
      </c>
      <c r="Y2813" s="49" t="s">
        <v>699</v>
      </c>
    </row>
    <row r="2814" spans="1:25" ht="12" customHeight="1">
      <c r="A2814" s="7" t="s">
        <v>1977</v>
      </c>
      <c r="C2814" s="57" t="e">
        <f>_xlfn.XLOOKUP(F2814,truck_and_mark!B:B,truck_and_mark!A:A)</f>
        <v>#N/A</v>
      </c>
      <c r="F2814" s="32" t="s">
        <v>3280</v>
      </c>
      <c r="G2814" s="49" t="s">
        <v>698</v>
      </c>
      <c r="H2814" s="49" t="s">
        <v>699</v>
      </c>
      <c r="I2814" s="49" t="s">
        <v>700</v>
      </c>
      <c r="J2814" s="49">
        <v>1</v>
      </c>
      <c r="K2814" s="49">
        <v>240</v>
      </c>
      <c r="L2814" s="49">
        <v>240</v>
      </c>
      <c r="M2814" s="49">
        <v>242</v>
      </c>
      <c r="N2814" s="49">
        <v>5603149000</v>
      </c>
      <c r="O2814" s="49">
        <v>600</v>
      </c>
      <c r="Q2814" s="49">
        <v>768</v>
      </c>
      <c r="R2814" s="49">
        <v>439.8</v>
      </c>
      <c r="S2814" s="49">
        <v>0.84440000000000004</v>
      </c>
      <c r="T2814" s="49">
        <v>327.36</v>
      </c>
      <c r="U2814" s="49" t="s">
        <v>1979</v>
      </c>
      <c r="V2814" s="49" t="s">
        <v>716</v>
      </c>
      <c r="X2814" s="49" t="s">
        <v>698</v>
      </c>
      <c r="Y2814" s="49" t="s">
        <v>699</v>
      </c>
    </row>
    <row r="2815" spans="1:25" ht="12" customHeight="1">
      <c r="A2815" s="7" t="s">
        <v>1977</v>
      </c>
      <c r="C2815" s="57" t="e">
        <f>_xlfn.XLOOKUP(F2815,truck_and_mark!B:B,truck_and_mark!A:A)</f>
        <v>#N/A</v>
      </c>
      <c r="F2815" s="32" t="s">
        <v>3281</v>
      </c>
      <c r="G2815" s="49" t="s">
        <v>698</v>
      </c>
      <c r="H2815" s="49" t="s">
        <v>699</v>
      </c>
      <c r="I2815" s="49" t="s">
        <v>700</v>
      </c>
      <c r="J2815" s="49">
        <v>1</v>
      </c>
      <c r="K2815" s="49">
        <v>240</v>
      </c>
      <c r="L2815" s="49">
        <v>240</v>
      </c>
      <c r="M2815" s="49">
        <v>242</v>
      </c>
      <c r="N2815" s="49">
        <v>5603149000</v>
      </c>
      <c r="O2815" s="49">
        <v>600</v>
      </c>
      <c r="Q2815" s="49">
        <v>768</v>
      </c>
      <c r="R2815" s="49">
        <v>439.8</v>
      </c>
      <c r="S2815" s="49">
        <v>0.84440000000000004</v>
      </c>
      <c r="T2815" s="49">
        <v>327.36</v>
      </c>
      <c r="U2815" s="49" t="s">
        <v>1979</v>
      </c>
      <c r="V2815" s="49" t="s">
        <v>716</v>
      </c>
      <c r="X2815" s="49" t="s">
        <v>698</v>
      </c>
      <c r="Y2815" s="49" t="s">
        <v>699</v>
      </c>
    </row>
    <row r="2816" spans="1:25" ht="12" customHeight="1">
      <c r="A2816" s="7" t="s">
        <v>1977</v>
      </c>
      <c r="C2816" s="57" t="e">
        <f>_xlfn.XLOOKUP(F2816,truck_and_mark!B:B,truck_and_mark!A:A)</f>
        <v>#N/A</v>
      </c>
      <c r="F2816" s="32" t="s">
        <v>3282</v>
      </c>
      <c r="G2816" s="49" t="s">
        <v>698</v>
      </c>
      <c r="H2816" s="49" t="s">
        <v>699</v>
      </c>
      <c r="I2816" s="49" t="s">
        <v>700</v>
      </c>
      <c r="J2816" s="49">
        <v>1</v>
      </c>
      <c r="K2816" s="49">
        <v>240</v>
      </c>
      <c r="L2816" s="49">
        <v>240</v>
      </c>
      <c r="M2816" s="49">
        <v>242</v>
      </c>
      <c r="N2816" s="49">
        <v>5603149000</v>
      </c>
      <c r="O2816" s="49">
        <v>600</v>
      </c>
      <c r="Q2816" s="49">
        <v>768</v>
      </c>
      <c r="R2816" s="49">
        <v>439.8</v>
      </c>
      <c r="S2816" s="49">
        <v>0.84440000000000004</v>
      </c>
      <c r="T2816" s="49">
        <v>327.36</v>
      </c>
      <c r="U2816" s="49" t="s">
        <v>1979</v>
      </c>
      <c r="V2816" s="49" t="s">
        <v>716</v>
      </c>
      <c r="X2816" s="49" t="s">
        <v>698</v>
      </c>
      <c r="Y2816" s="49" t="s">
        <v>699</v>
      </c>
    </row>
    <row r="2817" spans="1:25" ht="12" customHeight="1">
      <c r="A2817" s="7" t="s">
        <v>1977</v>
      </c>
      <c r="C2817" s="57" t="e">
        <f>_xlfn.XLOOKUP(F2817,truck_and_mark!B:B,truck_and_mark!A:A)</f>
        <v>#N/A</v>
      </c>
      <c r="F2817" s="32" t="s">
        <v>3283</v>
      </c>
      <c r="G2817" s="49" t="s">
        <v>698</v>
      </c>
      <c r="H2817" s="49" t="s">
        <v>699</v>
      </c>
      <c r="I2817" s="49" t="s">
        <v>700</v>
      </c>
      <c r="J2817" s="49">
        <v>1</v>
      </c>
      <c r="K2817" s="49">
        <v>240</v>
      </c>
      <c r="L2817" s="49">
        <v>240</v>
      </c>
      <c r="M2817" s="49">
        <v>242</v>
      </c>
      <c r="N2817" s="49">
        <v>5603149000</v>
      </c>
      <c r="O2817" s="49">
        <v>600</v>
      </c>
      <c r="Q2817" s="49">
        <v>768</v>
      </c>
      <c r="R2817" s="49">
        <v>439.8</v>
      </c>
      <c r="S2817" s="49">
        <v>0.84440000000000004</v>
      </c>
      <c r="T2817" s="49">
        <v>327.36</v>
      </c>
      <c r="U2817" s="49" t="s">
        <v>1979</v>
      </c>
      <c r="V2817" s="49" t="s">
        <v>716</v>
      </c>
      <c r="X2817" s="49" t="s">
        <v>698</v>
      </c>
      <c r="Y2817" s="49" t="s">
        <v>699</v>
      </c>
    </row>
    <row r="2818" spans="1:25" ht="12" customHeight="1">
      <c r="A2818" s="7" t="s">
        <v>1977</v>
      </c>
      <c r="C2818" s="57" t="e">
        <f>_xlfn.XLOOKUP(F2818,truck_and_mark!B:B,truck_and_mark!A:A)</f>
        <v>#N/A</v>
      </c>
      <c r="F2818" s="32" t="s">
        <v>3284</v>
      </c>
      <c r="G2818" s="49" t="s">
        <v>698</v>
      </c>
      <c r="H2818" s="49" t="s">
        <v>699</v>
      </c>
      <c r="I2818" s="49" t="s">
        <v>700</v>
      </c>
      <c r="J2818" s="49">
        <v>1</v>
      </c>
      <c r="K2818" s="49">
        <v>240</v>
      </c>
      <c r="L2818" s="49">
        <v>240</v>
      </c>
      <c r="M2818" s="49">
        <v>242</v>
      </c>
      <c r="N2818" s="49">
        <v>5603149000</v>
      </c>
      <c r="O2818" s="49">
        <v>600</v>
      </c>
      <c r="Q2818" s="49">
        <v>768</v>
      </c>
      <c r="R2818" s="49">
        <v>439.8</v>
      </c>
      <c r="S2818" s="49">
        <v>0.84440000000000004</v>
      </c>
      <c r="T2818" s="49">
        <v>327.36</v>
      </c>
      <c r="U2818" s="49" t="s">
        <v>1979</v>
      </c>
      <c r="V2818" s="49" t="s">
        <v>716</v>
      </c>
      <c r="X2818" s="49" t="s">
        <v>698</v>
      </c>
      <c r="Y2818" s="49" t="s">
        <v>699</v>
      </c>
    </row>
    <row r="2819" spans="1:25" ht="12" customHeight="1">
      <c r="A2819" s="7" t="s">
        <v>1977</v>
      </c>
      <c r="C2819" s="57" t="e">
        <f>_xlfn.XLOOKUP(F2819,truck_and_mark!B:B,truck_and_mark!A:A)</f>
        <v>#N/A</v>
      </c>
      <c r="F2819" s="32" t="s">
        <v>3285</v>
      </c>
      <c r="G2819" s="49" t="s">
        <v>698</v>
      </c>
      <c r="H2819" s="49" t="s">
        <v>699</v>
      </c>
      <c r="I2819" s="49" t="s">
        <v>700</v>
      </c>
      <c r="J2819" s="49">
        <v>1</v>
      </c>
      <c r="K2819" s="49">
        <v>240</v>
      </c>
      <c r="L2819" s="49">
        <v>240</v>
      </c>
      <c r="M2819" s="49">
        <v>242</v>
      </c>
      <c r="N2819" s="49">
        <v>5603149000</v>
      </c>
      <c r="O2819" s="49">
        <v>600</v>
      </c>
      <c r="Q2819" s="49">
        <v>768</v>
      </c>
      <c r="R2819" s="49">
        <v>439.8</v>
      </c>
      <c r="S2819" s="49">
        <v>0.84440000000000004</v>
      </c>
      <c r="T2819" s="49">
        <v>327.36</v>
      </c>
      <c r="U2819" s="49" t="s">
        <v>1979</v>
      </c>
      <c r="V2819" s="49" t="s">
        <v>716</v>
      </c>
      <c r="X2819" s="49" t="s">
        <v>698</v>
      </c>
      <c r="Y2819" s="49" t="s">
        <v>699</v>
      </c>
    </row>
    <row r="2820" spans="1:25" ht="12" customHeight="1">
      <c r="A2820" s="7" t="s">
        <v>1977</v>
      </c>
      <c r="C2820" s="57" t="e">
        <f>_xlfn.XLOOKUP(F2820,truck_and_mark!B:B,truck_and_mark!A:A)</f>
        <v>#N/A</v>
      </c>
      <c r="F2820" s="32" t="s">
        <v>3286</v>
      </c>
      <c r="G2820" s="49" t="s">
        <v>698</v>
      </c>
      <c r="H2820" s="49" t="s">
        <v>699</v>
      </c>
      <c r="I2820" s="49" t="s">
        <v>700</v>
      </c>
      <c r="J2820" s="49">
        <v>1</v>
      </c>
      <c r="K2820" s="49">
        <v>240</v>
      </c>
      <c r="L2820" s="49">
        <v>240</v>
      </c>
      <c r="M2820" s="49">
        <v>242</v>
      </c>
      <c r="N2820" s="49">
        <v>5603149000</v>
      </c>
      <c r="O2820" s="49">
        <v>600</v>
      </c>
      <c r="Q2820" s="49">
        <v>768</v>
      </c>
      <c r="R2820" s="49">
        <v>439.8</v>
      </c>
      <c r="S2820" s="49">
        <v>0.84440000000000004</v>
      </c>
      <c r="T2820" s="49">
        <v>327.36</v>
      </c>
      <c r="U2820" s="49" t="s">
        <v>1979</v>
      </c>
      <c r="V2820" s="49" t="s">
        <v>716</v>
      </c>
      <c r="X2820" s="49" t="s">
        <v>698</v>
      </c>
      <c r="Y2820" s="49" t="s">
        <v>699</v>
      </c>
    </row>
    <row r="2821" spans="1:25" ht="12" customHeight="1">
      <c r="A2821" s="7" t="s">
        <v>1977</v>
      </c>
      <c r="C2821" s="57" t="e">
        <f>_xlfn.XLOOKUP(F2821,truck_and_mark!B:B,truck_and_mark!A:A)</f>
        <v>#N/A</v>
      </c>
      <c r="F2821" s="32" t="s">
        <v>3287</v>
      </c>
      <c r="G2821" s="49" t="s">
        <v>698</v>
      </c>
      <c r="H2821" s="49" t="s">
        <v>699</v>
      </c>
      <c r="I2821" s="49" t="s">
        <v>700</v>
      </c>
      <c r="J2821" s="49">
        <v>1</v>
      </c>
      <c r="K2821" s="49">
        <v>240</v>
      </c>
      <c r="L2821" s="49">
        <v>240</v>
      </c>
      <c r="M2821" s="49">
        <v>242</v>
      </c>
      <c r="N2821" s="49">
        <v>5603149000</v>
      </c>
      <c r="O2821" s="49">
        <v>600</v>
      </c>
      <c r="Q2821" s="49">
        <v>768</v>
      </c>
      <c r="R2821" s="49">
        <v>439.8</v>
      </c>
      <c r="S2821" s="49">
        <v>0.84440000000000004</v>
      </c>
      <c r="T2821" s="49">
        <v>327.36</v>
      </c>
      <c r="U2821" s="49" t="s">
        <v>1979</v>
      </c>
      <c r="V2821" s="49" t="s">
        <v>716</v>
      </c>
      <c r="X2821" s="49" t="s">
        <v>698</v>
      </c>
      <c r="Y2821" s="49" t="s">
        <v>699</v>
      </c>
    </row>
    <row r="2822" spans="1:25" ht="12" customHeight="1">
      <c r="A2822" s="7" t="s">
        <v>1977</v>
      </c>
      <c r="C2822" s="57" t="e">
        <f>_xlfn.XLOOKUP(F2822,truck_and_mark!B:B,truck_and_mark!A:A)</f>
        <v>#N/A</v>
      </c>
      <c r="F2822" s="32" t="s">
        <v>3288</v>
      </c>
      <c r="G2822" s="49" t="s">
        <v>698</v>
      </c>
      <c r="H2822" s="49" t="s">
        <v>699</v>
      </c>
      <c r="I2822" s="49" t="s">
        <v>700</v>
      </c>
      <c r="J2822" s="49">
        <v>1</v>
      </c>
      <c r="K2822" s="49">
        <v>240</v>
      </c>
      <c r="L2822" s="49">
        <v>240</v>
      </c>
      <c r="M2822" s="49">
        <v>242</v>
      </c>
      <c r="N2822" s="49">
        <v>5603149000</v>
      </c>
      <c r="O2822" s="49">
        <v>600</v>
      </c>
      <c r="Q2822" s="49">
        <v>768</v>
      </c>
      <c r="R2822" s="49">
        <v>439.8</v>
      </c>
      <c r="S2822" s="49">
        <v>0.84440000000000004</v>
      </c>
      <c r="T2822" s="49">
        <v>327.36</v>
      </c>
      <c r="U2822" s="49" t="s">
        <v>1979</v>
      </c>
      <c r="V2822" s="49" t="s">
        <v>716</v>
      </c>
      <c r="X2822" s="49" t="s">
        <v>698</v>
      </c>
      <c r="Y2822" s="49" t="s">
        <v>699</v>
      </c>
    </row>
    <row r="2823" spans="1:25" ht="12" customHeight="1">
      <c r="A2823" s="7" t="s">
        <v>1977</v>
      </c>
      <c r="C2823" s="57" t="e">
        <f>_xlfn.XLOOKUP(F2823,truck_and_mark!B:B,truck_and_mark!A:A)</f>
        <v>#N/A</v>
      </c>
      <c r="F2823" s="32" t="s">
        <v>3289</v>
      </c>
      <c r="G2823" s="49" t="s">
        <v>698</v>
      </c>
      <c r="H2823" s="49" t="s">
        <v>699</v>
      </c>
      <c r="I2823" s="49" t="s">
        <v>700</v>
      </c>
      <c r="J2823" s="49">
        <v>1</v>
      </c>
      <c r="K2823" s="49">
        <v>240</v>
      </c>
      <c r="L2823" s="49">
        <v>240</v>
      </c>
      <c r="M2823" s="49">
        <v>242</v>
      </c>
      <c r="N2823" s="49">
        <v>5603149000</v>
      </c>
      <c r="O2823" s="49">
        <v>600</v>
      </c>
      <c r="Q2823" s="49">
        <v>768</v>
      </c>
      <c r="R2823" s="49">
        <v>439.8</v>
      </c>
      <c r="S2823" s="49">
        <v>0.84440000000000004</v>
      </c>
      <c r="T2823" s="49">
        <v>327.36</v>
      </c>
      <c r="U2823" s="49" t="s">
        <v>1979</v>
      </c>
      <c r="V2823" s="49" t="s">
        <v>716</v>
      </c>
      <c r="X2823" s="49" t="s">
        <v>698</v>
      </c>
      <c r="Y2823" s="49" t="s">
        <v>699</v>
      </c>
    </row>
    <row r="2824" spans="1:25" ht="12" customHeight="1">
      <c r="A2824" s="7" t="s">
        <v>1977</v>
      </c>
      <c r="C2824" s="57" t="e">
        <f>_xlfn.XLOOKUP(F2824,truck_and_mark!B:B,truck_and_mark!A:A)</f>
        <v>#N/A</v>
      </c>
      <c r="F2824" s="32" t="s">
        <v>3290</v>
      </c>
      <c r="G2824" s="49" t="s">
        <v>698</v>
      </c>
      <c r="H2824" s="49" t="s">
        <v>699</v>
      </c>
      <c r="I2824" s="49" t="s">
        <v>700</v>
      </c>
      <c r="J2824" s="49">
        <v>1</v>
      </c>
      <c r="K2824" s="49">
        <v>240</v>
      </c>
      <c r="L2824" s="49">
        <v>240</v>
      </c>
      <c r="M2824" s="49">
        <v>242</v>
      </c>
      <c r="N2824" s="49">
        <v>5603149000</v>
      </c>
      <c r="O2824" s="49">
        <v>600</v>
      </c>
      <c r="Q2824" s="49">
        <v>768</v>
      </c>
      <c r="R2824" s="49">
        <v>439.8</v>
      </c>
      <c r="S2824" s="49">
        <v>0.84440000000000004</v>
      </c>
      <c r="T2824" s="49">
        <v>327.36</v>
      </c>
      <c r="U2824" s="49" t="s">
        <v>1979</v>
      </c>
      <c r="V2824" s="49" t="s">
        <v>716</v>
      </c>
      <c r="X2824" s="49" t="s">
        <v>698</v>
      </c>
      <c r="Y2824" s="49" t="s">
        <v>699</v>
      </c>
    </row>
    <row r="2825" spans="1:25" ht="12" customHeight="1">
      <c r="A2825" s="7" t="s">
        <v>1977</v>
      </c>
      <c r="C2825" s="57" t="e">
        <f>_xlfn.XLOOKUP(F2825,truck_and_mark!B:B,truck_and_mark!A:A)</f>
        <v>#N/A</v>
      </c>
      <c r="F2825" s="32" t="s">
        <v>3291</v>
      </c>
      <c r="G2825" s="49" t="s">
        <v>698</v>
      </c>
      <c r="H2825" s="49" t="s">
        <v>699</v>
      </c>
      <c r="I2825" s="49" t="s">
        <v>700</v>
      </c>
      <c r="J2825" s="49">
        <v>1</v>
      </c>
      <c r="K2825" s="49">
        <v>240</v>
      </c>
      <c r="L2825" s="49">
        <v>240</v>
      </c>
      <c r="M2825" s="49">
        <v>242</v>
      </c>
      <c r="N2825" s="49">
        <v>5603149000</v>
      </c>
      <c r="O2825" s="49">
        <v>600</v>
      </c>
      <c r="Q2825" s="49">
        <v>768</v>
      </c>
      <c r="R2825" s="49">
        <v>439.8</v>
      </c>
      <c r="S2825" s="49">
        <v>0.84440000000000004</v>
      </c>
      <c r="T2825" s="49">
        <v>327.36</v>
      </c>
      <c r="U2825" s="49" t="s">
        <v>1979</v>
      </c>
      <c r="V2825" s="49" t="s">
        <v>716</v>
      </c>
      <c r="X2825" s="49" t="s">
        <v>698</v>
      </c>
      <c r="Y2825" s="49" t="s">
        <v>699</v>
      </c>
    </row>
    <row r="2826" spans="1:25" ht="12" customHeight="1">
      <c r="A2826" s="7" t="s">
        <v>1977</v>
      </c>
      <c r="C2826" s="57" t="e">
        <f>_xlfn.XLOOKUP(F2826,truck_and_mark!B:B,truck_and_mark!A:A)</f>
        <v>#N/A</v>
      </c>
      <c r="F2826" s="32" t="s">
        <v>3292</v>
      </c>
      <c r="G2826" s="49" t="s">
        <v>698</v>
      </c>
      <c r="H2826" s="49" t="s">
        <v>699</v>
      </c>
      <c r="I2826" s="49" t="s">
        <v>700</v>
      </c>
      <c r="J2826" s="49">
        <v>1</v>
      </c>
      <c r="K2826" s="49">
        <v>240</v>
      </c>
      <c r="L2826" s="49">
        <v>240</v>
      </c>
      <c r="M2826" s="49">
        <v>242</v>
      </c>
      <c r="N2826" s="49">
        <v>5603149000</v>
      </c>
      <c r="O2826" s="49">
        <v>600</v>
      </c>
      <c r="Q2826" s="49">
        <v>768</v>
      </c>
      <c r="R2826" s="49">
        <v>439.8</v>
      </c>
      <c r="S2826" s="49">
        <v>0.84440000000000004</v>
      </c>
      <c r="T2826" s="49">
        <v>327.36</v>
      </c>
      <c r="U2826" s="49" t="s">
        <v>1979</v>
      </c>
      <c r="V2826" s="49" t="s">
        <v>716</v>
      </c>
      <c r="X2826" s="49" t="s">
        <v>698</v>
      </c>
      <c r="Y2826" s="49" t="s">
        <v>699</v>
      </c>
    </row>
    <row r="2827" spans="1:25" ht="12" customHeight="1">
      <c r="A2827" s="7" t="s">
        <v>1977</v>
      </c>
      <c r="C2827" s="57" t="e">
        <f>_xlfn.XLOOKUP(F2827,truck_and_mark!B:B,truck_and_mark!A:A)</f>
        <v>#N/A</v>
      </c>
      <c r="F2827" s="32" t="s">
        <v>3293</v>
      </c>
      <c r="G2827" s="49" t="s">
        <v>698</v>
      </c>
      <c r="H2827" s="49" t="s">
        <v>699</v>
      </c>
      <c r="I2827" s="49" t="s">
        <v>700</v>
      </c>
      <c r="J2827" s="49">
        <v>1</v>
      </c>
      <c r="K2827" s="49">
        <v>240</v>
      </c>
      <c r="L2827" s="49">
        <v>240</v>
      </c>
      <c r="M2827" s="49">
        <v>242</v>
      </c>
      <c r="N2827" s="49">
        <v>5603149000</v>
      </c>
      <c r="O2827" s="49">
        <v>600</v>
      </c>
      <c r="Q2827" s="49">
        <v>768</v>
      </c>
      <c r="R2827" s="49">
        <v>439.8</v>
      </c>
      <c r="S2827" s="49">
        <v>0.84440000000000004</v>
      </c>
      <c r="T2827" s="49">
        <v>327.36</v>
      </c>
      <c r="U2827" s="49" t="s">
        <v>1979</v>
      </c>
      <c r="V2827" s="49" t="s">
        <v>716</v>
      </c>
      <c r="X2827" s="49" t="s">
        <v>698</v>
      </c>
      <c r="Y2827" s="49" t="s">
        <v>699</v>
      </c>
    </row>
    <row r="2828" spans="1:25" ht="12" customHeight="1">
      <c r="A2828" s="7" t="s">
        <v>1977</v>
      </c>
      <c r="C2828" s="57" t="e">
        <f>_xlfn.XLOOKUP(F2828,truck_and_mark!B:B,truck_and_mark!A:A)</f>
        <v>#N/A</v>
      </c>
      <c r="F2828" s="32" t="s">
        <v>3294</v>
      </c>
      <c r="G2828" s="49" t="s">
        <v>698</v>
      </c>
      <c r="H2828" s="49" t="s">
        <v>699</v>
      </c>
      <c r="I2828" s="49" t="s">
        <v>700</v>
      </c>
      <c r="J2828" s="49">
        <v>1</v>
      </c>
      <c r="K2828" s="49">
        <v>240</v>
      </c>
      <c r="L2828" s="49">
        <v>240</v>
      </c>
      <c r="M2828" s="49">
        <v>242</v>
      </c>
      <c r="N2828" s="49">
        <v>5603149000</v>
      </c>
      <c r="O2828" s="49">
        <v>600</v>
      </c>
      <c r="Q2828" s="49">
        <v>768</v>
      </c>
      <c r="R2828" s="49">
        <v>439.8</v>
      </c>
      <c r="S2828" s="49">
        <v>0.84440000000000004</v>
      </c>
      <c r="T2828" s="49">
        <v>327.36</v>
      </c>
      <c r="U2828" s="49" t="s">
        <v>1979</v>
      </c>
      <c r="V2828" s="49" t="s">
        <v>716</v>
      </c>
      <c r="X2828" s="49" t="s">
        <v>698</v>
      </c>
      <c r="Y2828" s="49" t="s">
        <v>699</v>
      </c>
    </row>
    <row r="2829" spans="1:25" ht="12" customHeight="1">
      <c r="A2829" s="7" t="s">
        <v>1977</v>
      </c>
      <c r="C2829" s="57" t="e">
        <f>_xlfn.XLOOKUP(F2829,truck_and_mark!B:B,truck_and_mark!A:A)</f>
        <v>#N/A</v>
      </c>
      <c r="F2829" s="32" t="s">
        <v>3295</v>
      </c>
      <c r="G2829" s="49" t="s">
        <v>698</v>
      </c>
      <c r="H2829" s="49" t="s">
        <v>699</v>
      </c>
      <c r="I2829" s="49" t="s">
        <v>700</v>
      </c>
      <c r="J2829" s="49">
        <v>1</v>
      </c>
      <c r="K2829" s="49">
        <v>240</v>
      </c>
      <c r="L2829" s="49">
        <v>240</v>
      </c>
      <c r="M2829" s="49">
        <v>242</v>
      </c>
      <c r="N2829" s="49">
        <v>5603149000</v>
      </c>
      <c r="O2829" s="49">
        <v>600</v>
      </c>
      <c r="Q2829" s="49">
        <v>768</v>
      </c>
      <c r="R2829" s="49">
        <v>439.8</v>
      </c>
      <c r="S2829" s="49">
        <v>0.84440000000000004</v>
      </c>
      <c r="T2829" s="49">
        <v>327.36</v>
      </c>
      <c r="U2829" s="49" t="s">
        <v>1979</v>
      </c>
      <c r="V2829" s="49" t="s">
        <v>716</v>
      </c>
      <c r="X2829" s="49" t="s">
        <v>698</v>
      </c>
      <c r="Y2829" s="49" t="s">
        <v>699</v>
      </c>
    </row>
    <row r="2830" spans="1:25" ht="12" customHeight="1">
      <c r="A2830" s="7" t="s">
        <v>1977</v>
      </c>
      <c r="C2830" s="57" t="e">
        <f>_xlfn.XLOOKUP(F2830,truck_and_mark!B:B,truck_and_mark!A:A)</f>
        <v>#N/A</v>
      </c>
      <c r="F2830" s="32" t="s">
        <v>3296</v>
      </c>
      <c r="G2830" s="49" t="s">
        <v>698</v>
      </c>
      <c r="H2830" s="49" t="s">
        <v>699</v>
      </c>
      <c r="I2830" s="49" t="s">
        <v>700</v>
      </c>
      <c r="J2830" s="49">
        <v>1</v>
      </c>
      <c r="K2830" s="49">
        <v>240</v>
      </c>
      <c r="L2830" s="49">
        <v>240</v>
      </c>
      <c r="M2830" s="49">
        <v>242</v>
      </c>
      <c r="N2830" s="49">
        <v>5603149000</v>
      </c>
      <c r="O2830" s="49">
        <v>600</v>
      </c>
      <c r="Q2830" s="49">
        <v>768</v>
      </c>
      <c r="R2830" s="49">
        <v>439.8</v>
      </c>
      <c r="S2830" s="49">
        <v>0.84440000000000004</v>
      </c>
      <c r="T2830" s="49">
        <v>327.36</v>
      </c>
      <c r="U2830" s="49" t="s">
        <v>1979</v>
      </c>
      <c r="V2830" s="49" t="s">
        <v>716</v>
      </c>
      <c r="X2830" s="49" t="s">
        <v>698</v>
      </c>
      <c r="Y2830" s="49" t="s">
        <v>699</v>
      </c>
    </row>
    <row r="2831" spans="1:25" ht="12" customHeight="1">
      <c r="A2831" s="7" t="s">
        <v>1977</v>
      </c>
      <c r="C2831" s="57" t="e">
        <f>_xlfn.XLOOKUP(F2831,truck_and_mark!B:B,truck_and_mark!A:A)</f>
        <v>#N/A</v>
      </c>
      <c r="F2831" s="32" t="s">
        <v>3297</v>
      </c>
      <c r="G2831" s="49" t="s">
        <v>698</v>
      </c>
      <c r="H2831" s="49" t="s">
        <v>699</v>
      </c>
      <c r="I2831" s="49" t="s">
        <v>700</v>
      </c>
      <c r="J2831" s="49">
        <v>1</v>
      </c>
      <c r="K2831" s="49">
        <v>240</v>
      </c>
      <c r="L2831" s="49">
        <v>240</v>
      </c>
      <c r="M2831" s="49">
        <v>242</v>
      </c>
      <c r="N2831" s="49">
        <v>5603149000</v>
      </c>
      <c r="O2831" s="49">
        <v>600</v>
      </c>
      <c r="Q2831" s="49">
        <v>768</v>
      </c>
      <c r="R2831" s="49">
        <v>439.8</v>
      </c>
      <c r="S2831" s="49">
        <v>0.84440000000000004</v>
      </c>
      <c r="T2831" s="49">
        <v>327.36</v>
      </c>
      <c r="U2831" s="49" t="s">
        <v>1979</v>
      </c>
      <c r="V2831" s="49" t="s">
        <v>716</v>
      </c>
      <c r="X2831" s="49" t="s">
        <v>698</v>
      </c>
      <c r="Y2831" s="49" t="s">
        <v>699</v>
      </c>
    </row>
    <row r="2832" spans="1:25" ht="12" customHeight="1">
      <c r="A2832" s="7" t="s">
        <v>1977</v>
      </c>
      <c r="C2832" s="57" t="e">
        <f>_xlfn.XLOOKUP(F2832,truck_and_mark!B:B,truck_and_mark!A:A)</f>
        <v>#N/A</v>
      </c>
      <c r="F2832" s="32" t="s">
        <v>3298</v>
      </c>
      <c r="G2832" s="49" t="s">
        <v>698</v>
      </c>
      <c r="H2832" s="49" t="s">
        <v>699</v>
      </c>
      <c r="I2832" s="49" t="s">
        <v>700</v>
      </c>
      <c r="J2832" s="49">
        <v>1</v>
      </c>
      <c r="K2832" s="49">
        <v>240</v>
      </c>
      <c r="L2832" s="49">
        <v>240</v>
      </c>
      <c r="M2832" s="49">
        <v>242</v>
      </c>
      <c r="N2832" s="49">
        <v>5603149000</v>
      </c>
      <c r="O2832" s="49">
        <v>600</v>
      </c>
      <c r="Q2832" s="49">
        <v>768</v>
      </c>
      <c r="R2832" s="49">
        <v>439.8</v>
      </c>
      <c r="S2832" s="49">
        <v>0.84440000000000004</v>
      </c>
      <c r="T2832" s="49">
        <v>327.36</v>
      </c>
      <c r="U2832" s="49" t="s">
        <v>1979</v>
      </c>
      <c r="V2832" s="49" t="s">
        <v>716</v>
      </c>
      <c r="X2832" s="49" t="s">
        <v>698</v>
      </c>
      <c r="Y2832" s="49" t="s">
        <v>699</v>
      </c>
    </row>
    <row r="2833" spans="1:25" ht="12" customHeight="1">
      <c r="A2833" s="7" t="s">
        <v>1977</v>
      </c>
      <c r="C2833" s="57" t="e">
        <f>_xlfn.XLOOKUP(F2833,truck_and_mark!B:B,truck_and_mark!A:A)</f>
        <v>#N/A</v>
      </c>
      <c r="F2833" s="32" t="s">
        <v>3299</v>
      </c>
      <c r="G2833" s="49" t="s">
        <v>698</v>
      </c>
      <c r="H2833" s="49" t="s">
        <v>699</v>
      </c>
      <c r="I2833" s="49" t="s">
        <v>700</v>
      </c>
      <c r="J2833" s="49">
        <v>1</v>
      </c>
      <c r="K2833" s="49">
        <v>240</v>
      </c>
      <c r="L2833" s="49">
        <v>240</v>
      </c>
      <c r="M2833" s="49">
        <v>242</v>
      </c>
      <c r="N2833" s="49">
        <v>5603149000</v>
      </c>
      <c r="O2833" s="49">
        <v>600</v>
      </c>
      <c r="Q2833" s="49">
        <v>768</v>
      </c>
      <c r="R2833" s="49">
        <v>439.8</v>
      </c>
      <c r="S2833" s="49">
        <v>0.84440000000000004</v>
      </c>
      <c r="T2833" s="49">
        <v>327.36</v>
      </c>
      <c r="U2833" s="49" t="s">
        <v>1979</v>
      </c>
      <c r="V2833" s="49" t="s">
        <v>716</v>
      </c>
      <c r="X2833" s="49" t="s">
        <v>698</v>
      </c>
      <c r="Y2833" s="49" t="s">
        <v>699</v>
      </c>
    </row>
    <row r="2834" spans="1:25" ht="12" customHeight="1">
      <c r="A2834" s="7" t="s">
        <v>1977</v>
      </c>
      <c r="C2834" s="57" t="e">
        <f>_xlfn.XLOOKUP(F2834,truck_and_mark!B:B,truck_and_mark!A:A)</f>
        <v>#N/A</v>
      </c>
      <c r="F2834" s="32" t="s">
        <v>3300</v>
      </c>
      <c r="G2834" s="49" t="s">
        <v>698</v>
      </c>
      <c r="H2834" s="49" t="s">
        <v>699</v>
      </c>
      <c r="I2834" s="49" t="s">
        <v>700</v>
      </c>
      <c r="J2834" s="49">
        <v>1</v>
      </c>
      <c r="K2834" s="49">
        <v>240</v>
      </c>
      <c r="L2834" s="49">
        <v>240</v>
      </c>
      <c r="M2834" s="49">
        <v>242</v>
      </c>
      <c r="N2834" s="49">
        <v>5603149000</v>
      </c>
      <c r="O2834" s="49">
        <v>600</v>
      </c>
      <c r="Q2834" s="49">
        <v>768</v>
      </c>
      <c r="R2834" s="49">
        <v>439.8</v>
      </c>
      <c r="S2834" s="49">
        <v>0.84440000000000004</v>
      </c>
      <c r="T2834" s="49">
        <v>327.36</v>
      </c>
      <c r="U2834" s="49" t="s">
        <v>1979</v>
      </c>
      <c r="V2834" s="49" t="s">
        <v>716</v>
      </c>
      <c r="X2834" s="49" t="s">
        <v>698</v>
      </c>
      <c r="Y2834" s="49" t="s">
        <v>699</v>
      </c>
    </row>
    <row r="2835" spans="1:25" ht="12" customHeight="1">
      <c r="A2835" s="7" t="s">
        <v>1977</v>
      </c>
      <c r="C2835" s="57" t="e">
        <f>_xlfn.XLOOKUP(F2835,truck_and_mark!B:B,truck_and_mark!A:A)</f>
        <v>#N/A</v>
      </c>
      <c r="F2835" s="32" t="s">
        <v>3301</v>
      </c>
      <c r="G2835" s="49" t="s">
        <v>698</v>
      </c>
      <c r="H2835" s="49" t="s">
        <v>699</v>
      </c>
      <c r="I2835" s="49" t="s">
        <v>700</v>
      </c>
      <c r="J2835" s="49">
        <v>1</v>
      </c>
      <c r="K2835" s="49">
        <v>240</v>
      </c>
      <c r="L2835" s="49">
        <v>240</v>
      </c>
      <c r="M2835" s="49">
        <v>242</v>
      </c>
      <c r="N2835" s="49">
        <v>5603149000</v>
      </c>
      <c r="O2835" s="49">
        <v>600</v>
      </c>
      <c r="Q2835" s="49">
        <v>768</v>
      </c>
      <c r="R2835" s="49">
        <v>439.8</v>
      </c>
      <c r="S2835" s="49">
        <v>0.84440000000000004</v>
      </c>
      <c r="T2835" s="49">
        <v>327.36</v>
      </c>
      <c r="U2835" s="49" t="s">
        <v>1979</v>
      </c>
      <c r="V2835" s="49" t="s">
        <v>716</v>
      </c>
      <c r="X2835" s="49" t="s">
        <v>698</v>
      </c>
      <c r="Y2835" s="49" t="s">
        <v>699</v>
      </c>
    </row>
    <row r="2836" spans="1:25" ht="12" customHeight="1">
      <c r="A2836" s="7" t="s">
        <v>1977</v>
      </c>
      <c r="C2836" s="57" t="e">
        <f>_xlfn.XLOOKUP(F2836,truck_and_mark!B:B,truck_and_mark!A:A)</f>
        <v>#N/A</v>
      </c>
      <c r="F2836" s="32" t="s">
        <v>3302</v>
      </c>
      <c r="G2836" s="49" t="s">
        <v>698</v>
      </c>
      <c r="H2836" s="49" t="s">
        <v>699</v>
      </c>
      <c r="I2836" s="49" t="s">
        <v>700</v>
      </c>
      <c r="J2836" s="49">
        <v>1</v>
      </c>
      <c r="K2836" s="49">
        <v>240</v>
      </c>
      <c r="L2836" s="49">
        <v>240</v>
      </c>
      <c r="M2836" s="49">
        <v>242</v>
      </c>
      <c r="N2836" s="49">
        <v>5603149000</v>
      </c>
      <c r="O2836" s="49">
        <v>600</v>
      </c>
      <c r="Q2836" s="49">
        <v>768</v>
      </c>
      <c r="R2836" s="49">
        <v>439.8</v>
      </c>
      <c r="S2836" s="49">
        <v>0.84440000000000004</v>
      </c>
      <c r="T2836" s="49">
        <v>327.36</v>
      </c>
      <c r="U2836" s="49" t="s">
        <v>1979</v>
      </c>
      <c r="V2836" s="49" t="s">
        <v>716</v>
      </c>
      <c r="X2836" s="49" t="s">
        <v>698</v>
      </c>
      <c r="Y2836" s="49" t="s">
        <v>699</v>
      </c>
    </row>
    <row r="2837" spans="1:25" ht="12" customHeight="1">
      <c r="A2837" s="7" t="s">
        <v>1977</v>
      </c>
      <c r="C2837" s="57" t="e">
        <f>_xlfn.XLOOKUP(F2837,truck_and_mark!B:B,truck_and_mark!A:A)</f>
        <v>#N/A</v>
      </c>
      <c r="F2837" s="32" t="s">
        <v>3303</v>
      </c>
      <c r="G2837" s="49" t="s">
        <v>698</v>
      </c>
      <c r="H2837" s="49" t="s">
        <v>699</v>
      </c>
      <c r="I2837" s="49" t="s">
        <v>700</v>
      </c>
      <c r="J2837" s="49">
        <v>1</v>
      </c>
      <c r="K2837" s="49">
        <v>240</v>
      </c>
      <c r="L2837" s="49">
        <v>240</v>
      </c>
      <c r="M2837" s="49">
        <v>242</v>
      </c>
      <c r="N2837" s="49">
        <v>5603149000</v>
      </c>
      <c r="O2837" s="49">
        <v>600</v>
      </c>
      <c r="Q2837" s="49">
        <v>768</v>
      </c>
      <c r="R2837" s="49">
        <v>439.8</v>
      </c>
      <c r="S2837" s="49">
        <v>0.84440000000000004</v>
      </c>
      <c r="T2837" s="49">
        <v>327.36</v>
      </c>
      <c r="U2837" s="49" t="s">
        <v>1979</v>
      </c>
      <c r="V2837" s="49" t="s">
        <v>716</v>
      </c>
      <c r="X2837" s="49" t="s">
        <v>698</v>
      </c>
      <c r="Y2837" s="49" t="s">
        <v>699</v>
      </c>
    </row>
    <row r="2838" spans="1:25" ht="12" customHeight="1">
      <c r="A2838" s="7" t="s">
        <v>1977</v>
      </c>
      <c r="C2838" s="57" t="e">
        <f>_xlfn.XLOOKUP(F2838,truck_and_mark!B:B,truck_and_mark!A:A)</f>
        <v>#N/A</v>
      </c>
      <c r="F2838" s="32" t="s">
        <v>3304</v>
      </c>
      <c r="G2838" s="49" t="s">
        <v>698</v>
      </c>
      <c r="H2838" s="49" t="s">
        <v>699</v>
      </c>
      <c r="I2838" s="49" t="s">
        <v>700</v>
      </c>
      <c r="J2838" s="49">
        <v>1</v>
      </c>
      <c r="K2838" s="49">
        <v>240</v>
      </c>
      <c r="L2838" s="49">
        <v>240</v>
      </c>
      <c r="M2838" s="49">
        <v>242</v>
      </c>
      <c r="N2838" s="49">
        <v>5603149000</v>
      </c>
      <c r="O2838" s="49">
        <v>600</v>
      </c>
      <c r="Q2838" s="49">
        <v>768</v>
      </c>
      <c r="R2838" s="49">
        <v>439.8</v>
      </c>
      <c r="S2838" s="49">
        <v>0.84440000000000004</v>
      </c>
      <c r="T2838" s="49">
        <v>327.36</v>
      </c>
      <c r="U2838" s="49" t="s">
        <v>1979</v>
      </c>
      <c r="V2838" s="49" t="s">
        <v>716</v>
      </c>
      <c r="X2838" s="49" t="s">
        <v>698</v>
      </c>
      <c r="Y2838" s="49" t="s">
        <v>699</v>
      </c>
    </row>
    <row r="2839" spans="1:25" ht="12" customHeight="1">
      <c r="A2839" s="7" t="s">
        <v>1977</v>
      </c>
      <c r="C2839" s="57" t="e">
        <f>_xlfn.XLOOKUP(F2839,truck_and_mark!B:B,truck_and_mark!A:A)</f>
        <v>#N/A</v>
      </c>
      <c r="F2839" s="32" t="s">
        <v>3305</v>
      </c>
      <c r="G2839" s="49" t="s">
        <v>698</v>
      </c>
      <c r="H2839" s="49" t="s">
        <v>699</v>
      </c>
      <c r="I2839" s="49" t="s">
        <v>700</v>
      </c>
      <c r="J2839" s="49">
        <v>1</v>
      </c>
      <c r="K2839" s="49">
        <v>240</v>
      </c>
      <c r="L2839" s="49">
        <v>240</v>
      </c>
      <c r="M2839" s="49">
        <v>242</v>
      </c>
      <c r="N2839" s="49">
        <v>5603149000</v>
      </c>
      <c r="O2839" s="49">
        <v>600</v>
      </c>
      <c r="Q2839" s="49">
        <v>768</v>
      </c>
      <c r="R2839" s="49">
        <v>439.8</v>
      </c>
      <c r="S2839" s="49">
        <v>0.84440000000000004</v>
      </c>
      <c r="T2839" s="49">
        <v>327.36</v>
      </c>
      <c r="U2839" s="49" t="s">
        <v>1979</v>
      </c>
      <c r="V2839" s="49" t="s">
        <v>716</v>
      </c>
      <c r="X2839" s="49" t="s">
        <v>698</v>
      </c>
      <c r="Y2839" s="49" t="s">
        <v>699</v>
      </c>
    </row>
    <row r="2840" spans="1:25" ht="12" customHeight="1">
      <c r="A2840" s="7" t="s">
        <v>1977</v>
      </c>
      <c r="C2840" s="57" t="e">
        <f>_xlfn.XLOOKUP(F2840,truck_and_mark!B:B,truck_and_mark!A:A)</f>
        <v>#N/A</v>
      </c>
      <c r="F2840" s="32" t="s">
        <v>3306</v>
      </c>
      <c r="G2840" s="49" t="s">
        <v>698</v>
      </c>
      <c r="H2840" s="49" t="s">
        <v>699</v>
      </c>
      <c r="I2840" s="49" t="s">
        <v>700</v>
      </c>
      <c r="J2840" s="49">
        <v>1</v>
      </c>
      <c r="K2840" s="49">
        <v>240</v>
      </c>
      <c r="L2840" s="49">
        <v>240</v>
      </c>
      <c r="M2840" s="49">
        <v>242</v>
      </c>
      <c r="N2840" s="49">
        <v>5603149000</v>
      </c>
      <c r="O2840" s="49">
        <v>600</v>
      </c>
      <c r="Q2840" s="49">
        <v>768</v>
      </c>
      <c r="R2840" s="49">
        <v>439.8</v>
      </c>
      <c r="S2840" s="49">
        <v>0.84440000000000004</v>
      </c>
      <c r="T2840" s="49">
        <v>327.36</v>
      </c>
      <c r="U2840" s="49" t="s">
        <v>1979</v>
      </c>
      <c r="V2840" s="49" t="s">
        <v>716</v>
      </c>
      <c r="X2840" s="49" t="s">
        <v>698</v>
      </c>
      <c r="Y2840" s="49" t="s">
        <v>699</v>
      </c>
    </row>
    <row r="2841" spans="1:25" ht="12" customHeight="1">
      <c r="A2841" s="7" t="s">
        <v>1977</v>
      </c>
      <c r="C2841" s="57" t="e">
        <f>_xlfn.XLOOKUP(F2841,truck_and_mark!B:B,truck_and_mark!A:A)</f>
        <v>#N/A</v>
      </c>
      <c r="F2841" s="32" t="s">
        <v>3307</v>
      </c>
      <c r="G2841" s="49" t="s">
        <v>698</v>
      </c>
      <c r="H2841" s="49" t="s">
        <v>699</v>
      </c>
      <c r="I2841" s="49" t="s">
        <v>700</v>
      </c>
      <c r="J2841" s="49">
        <v>1</v>
      </c>
      <c r="K2841" s="49">
        <v>240</v>
      </c>
      <c r="L2841" s="49">
        <v>240</v>
      </c>
      <c r="M2841" s="49">
        <v>242</v>
      </c>
      <c r="N2841" s="49">
        <v>5603149000</v>
      </c>
      <c r="O2841" s="49">
        <v>600</v>
      </c>
      <c r="Q2841" s="49">
        <v>768</v>
      </c>
      <c r="R2841" s="49">
        <v>439.8</v>
      </c>
      <c r="S2841" s="49">
        <v>0.84440000000000004</v>
      </c>
      <c r="T2841" s="49">
        <v>327.36</v>
      </c>
      <c r="U2841" s="49" t="s">
        <v>1979</v>
      </c>
      <c r="V2841" s="49" t="s">
        <v>716</v>
      </c>
      <c r="X2841" s="49" t="s">
        <v>698</v>
      </c>
      <c r="Y2841" s="49" t="s">
        <v>699</v>
      </c>
    </row>
    <row r="2842" spans="1:25" ht="12" customHeight="1">
      <c r="A2842" s="7" t="s">
        <v>1977</v>
      </c>
      <c r="C2842" s="57" t="e">
        <f>_xlfn.XLOOKUP(F2842,truck_and_mark!B:B,truck_and_mark!A:A)</f>
        <v>#N/A</v>
      </c>
      <c r="F2842" s="32" t="s">
        <v>3308</v>
      </c>
      <c r="G2842" s="49" t="s">
        <v>698</v>
      </c>
      <c r="H2842" s="49" t="s">
        <v>699</v>
      </c>
      <c r="I2842" s="49" t="s">
        <v>700</v>
      </c>
      <c r="J2842" s="49">
        <v>1</v>
      </c>
      <c r="K2842" s="49">
        <v>240</v>
      </c>
      <c r="L2842" s="49">
        <v>240</v>
      </c>
      <c r="M2842" s="49">
        <v>242</v>
      </c>
      <c r="N2842" s="49">
        <v>5603149000</v>
      </c>
      <c r="O2842" s="49">
        <v>600</v>
      </c>
      <c r="Q2842" s="49">
        <v>768</v>
      </c>
      <c r="R2842" s="49">
        <v>439.8</v>
      </c>
      <c r="S2842" s="49">
        <v>0.84440000000000004</v>
      </c>
      <c r="T2842" s="49">
        <v>327.36</v>
      </c>
      <c r="U2842" s="49" t="s">
        <v>1979</v>
      </c>
      <c r="V2842" s="49" t="s">
        <v>716</v>
      </c>
      <c r="X2842" s="49" t="s">
        <v>698</v>
      </c>
      <c r="Y2842" s="49" t="s">
        <v>699</v>
      </c>
    </row>
    <row r="2843" spans="1:25" ht="12" customHeight="1">
      <c r="A2843" s="7" t="s">
        <v>1977</v>
      </c>
      <c r="C2843" s="57" t="e">
        <f>_xlfn.XLOOKUP(F2843,truck_and_mark!B:B,truck_and_mark!A:A)</f>
        <v>#N/A</v>
      </c>
      <c r="F2843" s="32" t="s">
        <v>3309</v>
      </c>
      <c r="G2843" s="49" t="s">
        <v>698</v>
      </c>
      <c r="H2843" s="49" t="s">
        <v>699</v>
      </c>
      <c r="I2843" s="49" t="s">
        <v>700</v>
      </c>
      <c r="J2843" s="49">
        <v>1</v>
      </c>
      <c r="K2843" s="49">
        <v>240</v>
      </c>
      <c r="L2843" s="49">
        <v>240</v>
      </c>
      <c r="M2843" s="49">
        <v>242</v>
      </c>
      <c r="N2843" s="49">
        <v>5603149000</v>
      </c>
      <c r="O2843" s="49">
        <v>600</v>
      </c>
      <c r="Q2843" s="49">
        <v>768</v>
      </c>
      <c r="R2843" s="49">
        <v>439.8</v>
      </c>
      <c r="S2843" s="49">
        <v>0.84440000000000004</v>
      </c>
      <c r="T2843" s="49">
        <v>327.36</v>
      </c>
      <c r="U2843" s="49" t="s">
        <v>1979</v>
      </c>
      <c r="V2843" s="49" t="s">
        <v>716</v>
      </c>
      <c r="X2843" s="49" t="s">
        <v>698</v>
      </c>
      <c r="Y2843" s="49" t="s">
        <v>699</v>
      </c>
    </row>
    <row r="2844" spans="1:25" ht="12" customHeight="1">
      <c r="A2844" s="7" t="s">
        <v>1977</v>
      </c>
      <c r="C2844" s="57" t="e">
        <f>_xlfn.XLOOKUP(F2844,truck_and_mark!B:B,truck_and_mark!A:A)</f>
        <v>#N/A</v>
      </c>
      <c r="F2844" s="32" t="s">
        <v>3310</v>
      </c>
      <c r="G2844" s="49" t="s">
        <v>698</v>
      </c>
      <c r="H2844" s="49" t="s">
        <v>699</v>
      </c>
      <c r="I2844" s="49" t="s">
        <v>700</v>
      </c>
      <c r="J2844" s="49">
        <v>1</v>
      </c>
      <c r="K2844" s="49">
        <v>240</v>
      </c>
      <c r="L2844" s="49">
        <v>240</v>
      </c>
      <c r="M2844" s="49">
        <v>242</v>
      </c>
      <c r="N2844" s="49">
        <v>5603149000</v>
      </c>
      <c r="O2844" s="49">
        <v>600</v>
      </c>
      <c r="Q2844" s="49">
        <v>768</v>
      </c>
      <c r="R2844" s="49">
        <v>439.8</v>
      </c>
      <c r="S2844" s="49">
        <v>0.84440000000000004</v>
      </c>
      <c r="T2844" s="49">
        <v>327.36</v>
      </c>
      <c r="U2844" s="49" t="s">
        <v>1979</v>
      </c>
      <c r="V2844" s="49" t="s">
        <v>716</v>
      </c>
      <c r="X2844" s="49" t="s">
        <v>698</v>
      </c>
      <c r="Y2844" s="49" t="s">
        <v>699</v>
      </c>
    </row>
    <row r="2845" spans="1:25" ht="12" customHeight="1">
      <c r="A2845" s="7" t="s">
        <v>1977</v>
      </c>
      <c r="C2845" s="57" t="e">
        <f>_xlfn.XLOOKUP(F2845,truck_and_mark!B:B,truck_and_mark!A:A)</f>
        <v>#N/A</v>
      </c>
      <c r="F2845" s="32" t="s">
        <v>3311</v>
      </c>
      <c r="G2845" s="49" t="s">
        <v>698</v>
      </c>
      <c r="H2845" s="49" t="s">
        <v>699</v>
      </c>
      <c r="I2845" s="49" t="s">
        <v>700</v>
      </c>
      <c r="J2845" s="49">
        <v>1</v>
      </c>
      <c r="K2845" s="49">
        <v>240</v>
      </c>
      <c r="L2845" s="49">
        <v>240</v>
      </c>
      <c r="M2845" s="49">
        <v>242</v>
      </c>
      <c r="N2845" s="49">
        <v>5603149000</v>
      </c>
      <c r="O2845" s="49">
        <v>600</v>
      </c>
      <c r="Q2845" s="49">
        <v>768</v>
      </c>
      <c r="R2845" s="49">
        <v>439.8</v>
      </c>
      <c r="S2845" s="49">
        <v>0.84440000000000004</v>
      </c>
      <c r="T2845" s="49">
        <v>327.36</v>
      </c>
      <c r="U2845" s="49" t="s">
        <v>1979</v>
      </c>
      <c r="V2845" s="49" t="s">
        <v>716</v>
      </c>
      <c r="X2845" s="49" t="s">
        <v>698</v>
      </c>
      <c r="Y2845" s="49" t="s">
        <v>699</v>
      </c>
    </row>
    <row r="2846" spans="1:25" ht="12" customHeight="1">
      <c r="A2846" s="7" t="s">
        <v>1977</v>
      </c>
      <c r="C2846" s="57" t="e">
        <f>_xlfn.XLOOKUP(F2846,truck_and_mark!B:B,truck_and_mark!A:A)</f>
        <v>#N/A</v>
      </c>
      <c r="F2846" s="32" t="s">
        <v>3312</v>
      </c>
      <c r="G2846" s="49" t="s">
        <v>698</v>
      </c>
      <c r="H2846" s="49" t="s">
        <v>699</v>
      </c>
      <c r="I2846" s="49" t="s">
        <v>700</v>
      </c>
      <c r="J2846" s="49">
        <v>1</v>
      </c>
      <c r="K2846" s="49">
        <v>240</v>
      </c>
      <c r="L2846" s="49">
        <v>240</v>
      </c>
      <c r="M2846" s="49">
        <v>242</v>
      </c>
      <c r="N2846" s="49">
        <v>5603149000</v>
      </c>
      <c r="O2846" s="49">
        <v>600</v>
      </c>
      <c r="Q2846" s="49">
        <v>768</v>
      </c>
      <c r="R2846" s="49">
        <v>439.8</v>
      </c>
      <c r="S2846" s="49">
        <v>0.84440000000000004</v>
      </c>
      <c r="T2846" s="49">
        <v>327.36</v>
      </c>
      <c r="U2846" s="49" t="s">
        <v>1979</v>
      </c>
      <c r="V2846" s="49" t="s">
        <v>716</v>
      </c>
      <c r="X2846" s="49" t="s">
        <v>698</v>
      </c>
      <c r="Y2846" s="49" t="s">
        <v>699</v>
      </c>
    </row>
    <row r="2847" spans="1:25" ht="12" customHeight="1">
      <c r="A2847" s="7" t="s">
        <v>1977</v>
      </c>
      <c r="C2847" s="57" t="e">
        <f>_xlfn.XLOOKUP(F2847,truck_and_mark!B:B,truck_and_mark!A:A)</f>
        <v>#N/A</v>
      </c>
      <c r="F2847" s="32" t="s">
        <v>3313</v>
      </c>
      <c r="G2847" s="49" t="s">
        <v>698</v>
      </c>
      <c r="H2847" s="49" t="s">
        <v>699</v>
      </c>
      <c r="I2847" s="49" t="s">
        <v>700</v>
      </c>
      <c r="J2847" s="49">
        <v>1</v>
      </c>
      <c r="K2847" s="49">
        <v>240</v>
      </c>
      <c r="L2847" s="49">
        <v>240</v>
      </c>
      <c r="M2847" s="49">
        <v>242</v>
      </c>
      <c r="N2847" s="49">
        <v>5603149000</v>
      </c>
      <c r="O2847" s="49">
        <v>600</v>
      </c>
      <c r="Q2847" s="49">
        <v>768</v>
      </c>
      <c r="R2847" s="49">
        <v>439.8</v>
      </c>
      <c r="S2847" s="49">
        <v>0.84440000000000004</v>
      </c>
      <c r="T2847" s="49">
        <v>327.36</v>
      </c>
      <c r="U2847" s="49" t="s">
        <v>1979</v>
      </c>
      <c r="V2847" s="49" t="s">
        <v>716</v>
      </c>
      <c r="X2847" s="49" t="s">
        <v>698</v>
      </c>
      <c r="Y2847" s="49" t="s">
        <v>699</v>
      </c>
    </row>
    <row r="2848" spans="1:25" ht="12" customHeight="1">
      <c r="A2848" s="7" t="s">
        <v>1977</v>
      </c>
      <c r="C2848" s="57" t="e">
        <f>_xlfn.XLOOKUP(F2848,truck_and_mark!B:B,truck_and_mark!A:A)</f>
        <v>#N/A</v>
      </c>
      <c r="F2848" s="32" t="s">
        <v>3314</v>
      </c>
      <c r="G2848" s="49" t="s">
        <v>698</v>
      </c>
      <c r="H2848" s="49" t="s">
        <v>699</v>
      </c>
      <c r="I2848" s="49" t="s">
        <v>700</v>
      </c>
      <c r="J2848" s="49">
        <v>1</v>
      </c>
      <c r="K2848" s="49">
        <v>240</v>
      </c>
      <c r="L2848" s="49">
        <v>240</v>
      </c>
      <c r="M2848" s="49">
        <v>242</v>
      </c>
      <c r="N2848" s="49">
        <v>5603149000</v>
      </c>
      <c r="O2848" s="49">
        <v>600</v>
      </c>
      <c r="Q2848" s="49">
        <v>768</v>
      </c>
      <c r="R2848" s="49">
        <v>439.8</v>
      </c>
      <c r="S2848" s="49">
        <v>0.84440000000000004</v>
      </c>
      <c r="T2848" s="49">
        <v>327.36</v>
      </c>
      <c r="U2848" s="49" t="s">
        <v>1979</v>
      </c>
      <c r="V2848" s="49" t="s">
        <v>716</v>
      </c>
      <c r="X2848" s="49" t="s">
        <v>698</v>
      </c>
      <c r="Y2848" s="49" t="s">
        <v>699</v>
      </c>
    </row>
    <row r="2849" spans="1:25" ht="12" customHeight="1">
      <c r="A2849" s="7" t="s">
        <v>1977</v>
      </c>
      <c r="C2849" s="57" t="e">
        <f>_xlfn.XLOOKUP(F2849,truck_and_mark!B:B,truck_and_mark!A:A)</f>
        <v>#N/A</v>
      </c>
      <c r="F2849" s="32" t="s">
        <v>3315</v>
      </c>
      <c r="G2849" s="49" t="s">
        <v>698</v>
      </c>
      <c r="H2849" s="49" t="s">
        <v>699</v>
      </c>
      <c r="I2849" s="49" t="s">
        <v>700</v>
      </c>
      <c r="J2849" s="49">
        <v>1</v>
      </c>
      <c r="K2849" s="49">
        <v>240</v>
      </c>
      <c r="L2849" s="49">
        <v>240</v>
      </c>
      <c r="M2849" s="49">
        <v>242</v>
      </c>
      <c r="N2849" s="49">
        <v>5603149000</v>
      </c>
      <c r="O2849" s="49">
        <v>600</v>
      </c>
      <c r="Q2849" s="49">
        <v>768</v>
      </c>
      <c r="R2849" s="49">
        <v>439.8</v>
      </c>
      <c r="S2849" s="49">
        <v>0.84440000000000004</v>
      </c>
      <c r="T2849" s="49">
        <v>327.36</v>
      </c>
      <c r="U2849" s="49" t="s">
        <v>1979</v>
      </c>
      <c r="V2849" s="49" t="s">
        <v>716</v>
      </c>
      <c r="X2849" s="49" t="s">
        <v>698</v>
      </c>
      <c r="Y2849" s="49" t="s">
        <v>699</v>
      </c>
    </row>
    <row r="2850" spans="1:25" ht="12" customHeight="1">
      <c r="A2850" s="7" t="s">
        <v>1977</v>
      </c>
      <c r="C2850" s="57" t="e">
        <f>_xlfn.XLOOKUP(F2850,truck_and_mark!B:B,truck_and_mark!A:A)</f>
        <v>#N/A</v>
      </c>
      <c r="F2850" s="32" t="s">
        <v>3316</v>
      </c>
      <c r="G2850" s="49" t="s">
        <v>698</v>
      </c>
      <c r="H2850" s="49" t="s">
        <v>699</v>
      </c>
      <c r="I2850" s="49" t="s">
        <v>700</v>
      </c>
      <c r="J2850" s="49">
        <v>1</v>
      </c>
      <c r="K2850" s="49">
        <v>240</v>
      </c>
      <c r="L2850" s="49">
        <v>240</v>
      </c>
      <c r="M2850" s="49">
        <v>242</v>
      </c>
      <c r="N2850" s="49">
        <v>5603149000</v>
      </c>
      <c r="O2850" s="49">
        <v>600</v>
      </c>
      <c r="Q2850" s="49">
        <v>768</v>
      </c>
      <c r="R2850" s="49">
        <v>439.8</v>
      </c>
      <c r="S2850" s="49">
        <v>0.84440000000000004</v>
      </c>
      <c r="T2850" s="49">
        <v>327.36</v>
      </c>
      <c r="U2850" s="49" t="s">
        <v>1979</v>
      </c>
      <c r="V2850" s="49" t="s">
        <v>716</v>
      </c>
      <c r="X2850" s="49" t="s">
        <v>698</v>
      </c>
      <c r="Y2850" s="49" t="s">
        <v>699</v>
      </c>
    </row>
    <row r="2851" spans="1:25" ht="12" customHeight="1">
      <c r="A2851" s="7" t="s">
        <v>1977</v>
      </c>
      <c r="C2851" s="57" t="e">
        <f>_xlfn.XLOOKUP(F2851,truck_and_mark!B:B,truck_and_mark!A:A)</f>
        <v>#N/A</v>
      </c>
      <c r="F2851" s="32" t="s">
        <v>3317</v>
      </c>
      <c r="G2851" s="49" t="s">
        <v>698</v>
      </c>
      <c r="H2851" s="49" t="s">
        <v>699</v>
      </c>
      <c r="I2851" s="49" t="s">
        <v>700</v>
      </c>
      <c r="J2851" s="49">
        <v>1</v>
      </c>
      <c r="K2851" s="49">
        <v>240</v>
      </c>
      <c r="L2851" s="49">
        <v>240</v>
      </c>
      <c r="M2851" s="49">
        <v>242</v>
      </c>
      <c r="N2851" s="49">
        <v>5603149000</v>
      </c>
      <c r="O2851" s="49">
        <v>600</v>
      </c>
      <c r="Q2851" s="49">
        <v>768</v>
      </c>
      <c r="R2851" s="49">
        <v>439.8</v>
      </c>
      <c r="S2851" s="49">
        <v>0.84440000000000004</v>
      </c>
      <c r="T2851" s="49">
        <v>327.36</v>
      </c>
      <c r="U2851" s="49" t="s">
        <v>1979</v>
      </c>
      <c r="V2851" s="49" t="s">
        <v>716</v>
      </c>
      <c r="X2851" s="49" t="s">
        <v>698</v>
      </c>
      <c r="Y2851" s="49" t="s">
        <v>699</v>
      </c>
    </row>
    <row r="2852" spans="1:25" ht="12" customHeight="1">
      <c r="A2852" s="7" t="s">
        <v>1977</v>
      </c>
      <c r="C2852" s="57" t="e">
        <f>_xlfn.XLOOKUP(F2852,truck_and_mark!B:B,truck_and_mark!A:A)</f>
        <v>#N/A</v>
      </c>
      <c r="F2852" s="32" t="s">
        <v>3318</v>
      </c>
      <c r="G2852" s="49" t="s">
        <v>698</v>
      </c>
      <c r="H2852" s="49" t="s">
        <v>699</v>
      </c>
      <c r="I2852" s="49" t="s">
        <v>700</v>
      </c>
      <c r="J2852" s="49">
        <v>1</v>
      </c>
      <c r="K2852" s="49">
        <v>240</v>
      </c>
      <c r="L2852" s="49">
        <v>240</v>
      </c>
      <c r="M2852" s="49">
        <v>242</v>
      </c>
      <c r="N2852" s="49">
        <v>5603149000</v>
      </c>
      <c r="O2852" s="49">
        <v>600</v>
      </c>
      <c r="Q2852" s="49">
        <v>768</v>
      </c>
      <c r="R2852" s="49">
        <v>439.8</v>
      </c>
      <c r="S2852" s="49">
        <v>0.84440000000000004</v>
      </c>
      <c r="T2852" s="49">
        <v>327.36</v>
      </c>
      <c r="U2852" s="49" t="s">
        <v>1979</v>
      </c>
      <c r="V2852" s="49" t="s">
        <v>716</v>
      </c>
      <c r="X2852" s="49" t="s">
        <v>698</v>
      </c>
      <c r="Y2852" s="49" t="s">
        <v>699</v>
      </c>
    </row>
    <row r="2853" spans="1:25" ht="12" customHeight="1">
      <c r="A2853" s="7" t="s">
        <v>1977</v>
      </c>
      <c r="C2853" s="57" t="e">
        <f>_xlfn.XLOOKUP(F2853,truck_and_mark!B:B,truck_and_mark!A:A)</f>
        <v>#N/A</v>
      </c>
      <c r="F2853" s="32" t="s">
        <v>3319</v>
      </c>
      <c r="G2853" s="49" t="s">
        <v>698</v>
      </c>
      <c r="H2853" s="49" t="s">
        <v>699</v>
      </c>
      <c r="I2853" s="49" t="s">
        <v>700</v>
      </c>
      <c r="J2853" s="49">
        <v>1</v>
      </c>
      <c r="K2853" s="49">
        <v>240</v>
      </c>
      <c r="L2853" s="49">
        <v>240</v>
      </c>
      <c r="M2853" s="49">
        <v>242</v>
      </c>
      <c r="N2853" s="49">
        <v>5603149000</v>
      </c>
      <c r="O2853" s="49">
        <v>600</v>
      </c>
      <c r="Q2853" s="49">
        <v>768</v>
      </c>
      <c r="R2853" s="49">
        <v>439.8</v>
      </c>
      <c r="S2853" s="49">
        <v>0.84440000000000004</v>
      </c>
      <c r="T2853" s="49">
        <v>327.36</v>
      </c>
      <c r="U2853" s="49" t="s">
        <v>1979</v>
      </c>
      <c r="V2853" s="49" t="s">
        <v>716</v>
      </c>
      <c r="X2853" s="49" t="s">
        <v>698</v>
      </c>
      <c r="Y2853" s="49" t="s">
        <v>699</v>
      </c>
    </row>
    <row r="2854" spans="1:25" ht="12" customHeight="1">
      <c r="A2854" s="7" t="s">
        <v>1977</v>
      </c>
      <c r="C2854" s="57" t="e">
        <f>_xlfn.XLOOKUP(F2854,truck_and_mark!B:B,truck_and_mark!A:A)</f>
        <v>#N/A</v>
      </c>
      <c r="F2854" s="32" t="s">
        <v>3320</v>
      </c>
      <c r="G2854" s="49" t="s">
        <v>698</v>
      </c>
      <c r="H2854" s="49" t="s">
        <v>699</v>
      </c>
      <c r="I2854" s="49" t="s">
        <v>700</v>
      </c>
      <c r="J2854" s="49">
        <v>1</v>
      </c>
      <c r="K2854" s="49">
        <v>240</v>
      </c>
      <c r="L2854" s="49">
        <v>240</v>
      </c>
      <c r="M2854" s="49">
        <v>242</v>
      </c>
      <c r="N2854" s="49">
        <v>5603149000</v>
      </c>
      <c r="O2854" s="49">
        <v>600</v>
      </c>
      <c r="Q2854" s="49">
        <v>768</v>
      </c>
      <c r="R2854" s="49">
        <v>439.8</v>
      </c>
      <c r="S2854" s="49">
        <v>0.84440000000000004</v>
      </c>
      <c r="T2854" s="49">
        <v>327.36</v>
      </c>
      <c r="U2854" s="49" t="s">
        <v>1979</v>
      </c>
      <c r="V2854" s="49" t="s">
        <v>716</v>
      </c>
      <c r="X2854" s="49" t="s">
        <v>698</v>
      </c>
      <c r="Y2854" s="49" t="s">
        <v>699</v>
      </c>
    </row>
    <row r="2855" spans="1:25" ht="12" customHeight="1">
      <c r="A2855" s="7" t="s">
        <v>1977</v>
      </c>
      <c r="C2855" s="57" t="e">
        <f>_xlfn.XLOOKUP(F2855,truck_and_mark!B:B,truck_and_mark!A:A)</f>
        <v>#N/A</v>
      </c>
      <c r="F2855" s="32" t="s">
        <v>3321</v>
      </c>
      <c r="G2855" s="49" t="s">
        <v>698</v>
      </c>
      <c r="H2855" s="49" t="s">
        <v>699</v>
      </c>
      <c r="I2855" s="49" t="s">
        <v>700</v>
      </c>
      <c r="J2855" s="49">
        <v>1</v>
      </c>
      <c r="K2855" s="49">
        <v>240</v>
      </c>
      <c r="L2855" s="49">
        <v>240</v>
      </c>
      <c r="M2855" s="49">
        <v>242</v>
      </c>
      <c r="N2855" s="49">
        <v>5603149000</v>
      </c>
      <c r="O2855" s="49">
        <v>600</v>
      </c>
      <c r="Q2855" s="49">
        <v>768</v>
      </c>
      <c r="R2855" s="49">
        <v>439.8</v>
      </c>
      <c r="S2855" s="49">
        <v>0.84440000000000004</v>
      </c>
      <c r="T2855" s="49">
        <v>327.36</v>
      </c>
      <c r="U2855" s="49" t="s">
        <v>1979</v>
      </c>
      <c r="V2855" s="49" t="s">
        <v>716</v>
      </c>
      <c r="X2855" s="49" t="s">
        <v>698</v>
      </c>
      <c r="Y2855" s="49" t="s">
        <v>699</v>
      </c>
    </row>
    <row r="2856" spans="1:25" ht="12" customHeight="1">
      <c r="A2856" s="7" t="s">
        <v>1977</v>
      </c>
      <c r="C2856" s="57" t="e">
        <f>_xlfn.XLOOKUP(F2856,truck_and_mark!B:B,truck_and_mark!A:A)</f>
        <v>#N/A</v>
      </c>
      <c r="F2856" s="32" t="s">
        <v>3322</v>
      </c>
      <c r="G2856" s="49" t="s">
        <v>698</v>
      </c>
      <c r="H2856" s="49" t="s">
        <v>699</v>
      </c>
      <c r="I2856" s="49" t="s">
        <v>700</v>
      </c>
      <c r="J2856" s="49">
        <v>1</v>
      </c>
      <c r="K2856" s="49">
        <v>240</v>
      </c>
      <c r="L2856" s="49">
        <v>240</v>
      </c>
      <c r="M2856" s="49">
        <v>242</v>
      </c>
      <c r="N2856" s="49">
        <v>5603149000</v>
      </c>
      <c r="O2856" s="49">
        <v>600</v>
      </c>
      <c r="Q2856" s="49">
        <v>768</v>
      </c>
      <c r="R2856" s="49">
        <v>439.8</v>
      </c>
      <c r="S2856" s="49">
        <v>0.84440000000000004</v>
      </c>
      <c r="T2856" s="49">
        <v>327.36</v>
      </c>
      <c r="U2856" s="49" t="s">
        <v>1979</v>
      </c>
      <c r="V2856" s="49" t="s">
        <v>716</v>
      </c>
      <c r="X2856" s="49" t="s">
        <v>698</v>
      </c>
      <c r="Y2856" s="49" t="s">
        <v>699</v>
      </c>
    </row>
    <row r="2857" spans="1:25" ht="12" customHeight="1">
      <c r="A2857" s="7" t="s">
        <v>1977</v>
      </c>
      <c r="C2857" s="57" t="e">
        <f>_xlfn.XLOOKUP(F2857,truck_and_mark!B:B,truck_and_mark!A:A)</f>
        <v>#N/A</v>
      </c>
      <c r="F2857" s="32" t="s">
        <v>3323</v>
      </c>
      <c r="G2857" s="49" t="s">
        <v>698</v>
      </c>
      <c r="H2857" s="49" t="s">
        <v>699</v>
      </c>
      <c r="I2857" s="49" t="s">
        <v>700</v>
      </c>
      <c r="J2857" s="49">
        <v>1</v>
      </c>
      <c r="K2857" s="49">
        <v>240</v>
      </c>
      <c r="L2857" s="49">
        <v>240</v>
      </c>
      <c r="M2857" s="49">
        <v>242</v>
      </c>
      <c r="N2857" s="49">
        <v>5603149000</v>
      </c>
      <c r="O2857" s="49">
        <v>600</v>
      </c>
      <c r="Q2857" s="49">
        <v>768</v>
      </c>
      <c r="R2857" s="49">
        <v>439.8</v>
      </c>
      <c r="S2857" s="49">
        <v>0.84440000000000004</v>
      </c>
      <c r="T2857" s="49">
        <v>327.36</v>
      </c>
      <c r="U2857" s="49" t="s">
        <v>1979</v>
      </c>
      <c r="V2857" s="49" t="s">
        <v>716</v>
      </c>
      <c r="X2857" s="49" t="s">
        <v>698</v>
      </c>
      <c r="Y2857" s="49" t="s">
        <v>699</v>
      </c>
    </row>
    <row r="2858" spans="1:25" ht="12" customHeight="1">
      <c r="A2858" s="7" t="s">
        <v>1977</v>
      </c>
      <c r="C2858" s="57" t="e">
        <f>_xlfn.XLOOKUP(F2858,truck_and_mark!B:B,truck_and_mark!A:A)</f>
        <v>#N/A</v>
      </c>
      <c r="F2858" s="32" t="s">
        <v>3324</v>
      </c>
      <c r="G2858" s="49" t="s">
        <v>698</v>
      </c>
      <c r="H2858" s="49" t="s">
        <v>699</v>
      </c>
      <c r="I2858" s="49" t="s">
        <v>700</v>
      </c>
      <c r="J2858" s="49">
        <v>1</v>
      </c>
      <c r="K2858" s="49">
        <v>240</v>
      </c>
      <c r="L2858" s="49">
        <v>240</v>
      </c>
      <c r="M2858" s="49">
        <v>242</v>
      </c>
      <c r="N2858" s="49">
        <v>5603149000</v>
      </c>
      <c r="O2858" s="49">
        <v>600</v>
      </c>
      <c r="Q2858" s="49">
        <v>768</v>
      </c>
      <c r="R2858" s="49">
        <v>439.8</v>
      </c>
      <c r="S2858" s="49">
        <v>0.84440000000000004</v>
      </c>
      <c r="T2858" s="49">
        <v>327.36</v>
      </c>
      <c r="U2858" s="49" t="s">
        <v>1979</v>
      </c>
      <c r="V2858" s="49" t="s">
        <v>716</v>
      </c>
      <c r="X2858" s="49" t="s">
        <v>698</v>
      </c>
      <c r="Y2858" s="49" t="s">
        <v>699</v>
      </c>
    </row>
    <row r="2859" spans="1:25" ht="12" customHeight="1">
      <c r="A2859" s="7" t="s">
        <v>1977</v>
      </c>
      <c r="C2859" s="57" t="e">
        <f>_xlfn.XLOOKUP(F2859,truck_and_mark!B:B,truck_and_mark!A:A)</f>
        <v>#N/A</v>
      </c>
      <c r="F2859" s="32" t="s">
        <v>3325</v>
      </c>
      <c r="G2859" s="49" t="s">
        <v>698</v>
      </c>
      <c r="H2859" s="49" t="s">
        <v>699</v>
      </c>
      <c r="I2859" s="49" t="s">
        <v>700</v>
      </c>
      <c r="J2859" s="49">
        <v>1</v>
      </c>
      <c r="K2859" s="49">
        <v>240</v>
      </c>
      <c r="L2859" s="49">
        <v>240</v>
      </c>
      <c r="M2859" s="49">
        <v>242</v>
      </c>
      <c r="N2859" s="49">
        <v>5603149000</v>
      </c>
      <c r="O2859" s="49">
        <v>600</v>
      </c>
      <c r="Q2859" s="49">
        <v>768</v>
      </c>
      <c r="R2859" s="49">
        <v>439.8</v>
      </c>
      <c r="S2859" s="49">
        <v>0.84440000000000004</v>
      </c>
      <c r="T2859" s="49">
        <v>327.36</v>
      </c>
      <c r="U2859" s="49" t="s">
        <v>1979</v>
      </c>
      <c r="V2859" s="49" t="s">
        <v>716</v>
      </c>
      <c r="X2859" s="49" t="s">
        <v>698</v>
      </c>
      <c r="Y2859" s="49" t="s">
        <v>699</v>
      </c>
    </row>
    <row r="2860" spans="1:25" ht="12" customHeight="1">
      <c r="A2860" s="7" t="s">
        <v>1977</v>
      </c>
      <c r="C2860" s="57" t="e">
        <f>_xlfn.XLOOKUP(F2860,truck_and_mark!B:B,truck_and_mark!A:A)</f>
        <v>#N/A</v>
      </c>
      <c r="F2860" s="32" t="s">
        <v>3326</v>
      </c>
      <c r="G2860" s="49" t="s">
        <v>698</v>
      </c>
      <c r="H2860" s="49" t="s">
        <v>699</v>
      </c>
      <c r="I2860" s="49" t="s">
        <v>700</v>
      </c>
      <c r="J2860" s="49">
        <v>1</v>
      </c>
      <c r="K2860" s="49">
        <v>240</v>
      </c>
      <c r="L2860" s="49">
        <v>240</v>
      </c>
      <c r="M2860" s="49">
        <v>242</v>
      </c>
      <c r="N2860" s="49">
        <v>5603149000</v>
      </c>
      <c r="O2860" s="49">
        <v>600</v>
      </c>
      <c r="Q2860" s="49">
        <v>768</v>
      </c>
      <c r="R2860" s="49">
        <v>439.8</v>
      </c>
      <c r="S2860" s="49">
        <v>0.84440000000000004</v>
      </c>
      <c r="T2860" s="49">
        <v>327.36</v>
      </c>
      <c r="U2860" s="49" t="s">
        <v>1979</v>
      </c>
      <c r="V2860" s="49" t="s">
        <v>716</v>
      </c>
      <c r="X2860" s="49" t="s">
        <v>698</v>
      </c>
      <c r="Y2860" s="49" t="s">
        <v>699</v>
      </c>
    </row>
    <row r="2861" spans="1:25" ht="12" customHeight="1">
      <c r="A2861" s="7" t="s">
        <v>1977</v>
      </c>
      <c r="C2861" s="57" t="e">
        <f>_xlfn.XLOOKUP(F2861,truck_and_mark!B:B,truck_and_mark!A:A)</f>
        <v>#N/A</v>
      </c>
      <c r="F2861" s="32" t="s">
        <v>3327</v>
      </c>
      <c r="G2861" s="49" t="s">
        <v>698</v>
      </c>
      <c r="H2861" s="49" t="s">
        <v>699</v>
      </c>
      <c r="I2861" s="49" t="s">
        <v>700</v>
      </c>
      <c r="J2861" s="49">
        <v>1</v>
      </c>
      <c r="K2861" s="49">
        <v>240</v>
      </c>
      <c r="L2861" s="49">
        <v>240</v>
      </c>
      <c r="M2861" s="49">
        <v>242</v>
      </c>
      <c r="N2861" s="49">
        <v>5603149000</v>
      </c>
      <c r="O2861" s="49">
        <v>600</v>
      </c>
      <c r="Q2861" s="49">
        <v>768</v>
      </c>
      <c r="R2861" s="49">
        <v>439.8</v>
      </c>
      <c r="S2861" s="49">
        <v>0.84440000000000004</v>
      </c>
      <c r="T2861" s="49">
        <v>327.36</v>
      </c>
      <c r="U2861" s="49" t="s">
        <v>1979</v>
      </c>
      <c r="V2861" s="49" t="s">
        <v>716</v>
      </c>
      <c r="X2861" s="49" t="s">
        <v>698</v>
      </c>
      <c r="Y2861" s="49" t="s">
        <v>699</v>
      </c>
    </row>
    <row r="2862" spans="1:25" ht="12" customHeight="1">
      <c r="A2862" s="7" t="s">
        <v>1977</v>
      </c>
      <c r="C2862" s="57" t="e">
        <f>_xlfn.XLOOKUP(F2862,truck_and_mark!B:B,truck_and_mark!A:A)</f>
        <v>#N/A</v>
      </c>
      <c r="F2862" s="32" t="s">
        <v>3328</v>
      </c>
      <c r="G2862" s="49" t="s">
        <v>698</v>
      </c>
      <c r="H2862" s="49" t="s">
        <v>699</v>
      </c>
      <c r="I2862" s="49" t="s">
        <v>700</v>
      </c>
      <c r="J2862" s="49">
        <v>1</v>
      </c>
      <c r="K2862" s="49">
        <v>240</v>
      </c>
      <c r="L2862" s="49">
        <v>240</v>
      </c>
      <c r="M2862" s="49">
        <v>242</v>
      </c>
      <c r="N2862" s="49">
        <v>5603149000</v>
      </c>
      <c r="O2862" s="49">
        <v>600</v>
      </c>
      <c r="Q2862" s="49">
        <v>768</v>
      </c>
      <c r="R2862" s="49">
        <v>439.8</v>
      </c>
      <c r="S2862" s="49">
        <v>0.84440000000000004</v>
      </c>
      <c r="T2862" s="49">
        <v>327.36</v>
      </c>
      <c r="U2862" s="49" t="s">
        <v>1979</v>
      </c>
      <c r="V2862" s="49" t="s">
        <v>716</v>
      </c>
      <c r="X2862" s="49" t="s">
        <v>698</v>
      </c>
      <c r="Y2862" s="49" t="s">
        <v>699</v>
      </c>
    </row>
    <row r="2863" spans="1:25" ht="12" customHeight="1">
      <c r="A2863" s="7" t="s">
        <v>1977</v>
      </c>
      <c r="C2863" s="57" t="e">
        <f>_xlfn.XLOOKUP(F2863,truck_and_mark!B:B,truck_and_mark!A:A)</f>
        <v>#N/A</v>
      </c>
      <c r="F2863" s="32" t="s">
        <v>3329</v>
      </c>
      <c r="G2863" s="49" t="s">
        <v>698</v>
      </c>
      <c r="H2863" s="49" t="s">
        <v>699</v>
      </c>
      <c r="I2863" s="49" t="s">
        <v>700</v>
      </c>
      <c r="J2863" s="49">
        <v>1</v>
      </c>
      <c r="K2863" s="49">
        <v>240</v>
      </c>
      <c r="L2863" s="49">
        <v>240</v>
      </c>
      <c r="M2863" s="49">
        <v>242</v>
      </c>
      <c r="N2863" s="49">
        <v>5603149000</v>
      </c>
      <c r="O2863" s="49">
        <v>600</v>
      </c>
      <c r="Q2863" s="49">
        <v>768</v>
      </c>
      <c r="R2863" s="49">
        <v>439.8</v>
      </c>
      <c r="S2863" s="49">
        <v>0.84440000000000004</v>
      </c>
      <c r="T2863" s="49">
        <v>327.36</v>
      </c>
      <c r="U2863" s="49" t="s">
        <v>1979</v>
      </c>
      <c r="V2863" s="49" t="s">
        <v>716</v>
      </c>
      <c r="X2863" s="49" t="s">
        <v>698</v>
      </c>
      <c r="Y2863" s="49" t="s">
        <v>699</v>
      </c>
    </row>
    <row r="2864" spans="1:25" ht="12" customHeight="1">
      <c r="A2864" s="7" t="s">
        <v>1977</v>
      </c>
      <c r="C2864" s="57" t="e">
        <f>_xlfn.XLOOKUP(F2864,truck_and_mark!B:B,truck_and_mark!A:A)</f>
        <v>#N/A</v>
      </c>
      <c r="F2864" s="32" t="s">
        <v>3330</v>
      </c>
      <c r="G2864" s="49" t="s">
        <v>698</v>
      </c>
      <c r="H2864" s="49" t="s">
        <v>699</v>
      </c>
      <c r="I2864" s="49" t="s">
        <v>700</v>
      </c>
      <c r="J2864" s="49">
        <v>1</v>
      </c>
      <c r="K2864" s="49">
        <v>240</v>
      </c>
      <c r="L2864" s="49">
        <v>240</v>
      </c>
      <c r="M2864" s="49">
        <v>242</v>
      </c>
      <c r="N2864" s="49">
        <v>5603149000</v>
      </c>
      <c r="O2864" s="49">
        <v>600</v>
      </c>
      <c r="Q2864" s="49">
        <v>768</v>
      </c>
      <c r="R2864" s="49">
        <v>439.8</v>
      </c>
      <c r="S2864" s="49">
        <v>0.84440000000000004</v>
      </c>
      <c r="T2864" s="49">
        <v>327.36</v>
      </c>
      <c r="U2864" s="49" t="s">
        <v>1979</v>
      </c>
      <c r="V2864" s="49" t="s">
        <v>716</v>
      </c>
      <c r="X2864" s="49" t="s">
        <v>698</v>
      </c>
      <c r="Y2864" s="49" t="s">
        <v>699</v>
      </c>
    </row>
    <row r="2865" spans="1:25" ht="12" customHeight="1">
      <c r="A2865" s="7" t="s">
        <v>1977</v>
      </c>
      <c r="C2865" s="57" t="e">
        <f>_xlfn.XLOOKUP(F2865,truck_and_mark!B:B,truck_and_mark!A:A)</f>
        <v>#N/A</v>
      </c>
      <c r="F2865" s="32" t="s">
        <v>3331</v>
      </c>
      <c r="G2865" s="49" t="s">
        <v>698</v>
      </c>
      <c r="H2865" s="49" t="s">
        <v>699</v>
      </c>
      <c r="I2865" s="49" t="s">
        <v>700</v>
      </c>
      <c r="J2865" s="49">
        <v>1</v>
      </c>
      <c r="K2865" s="49">
        <v>240</v>
      </c>
      <c r="L2865" s="49">
        <v>240</v>
      </c>
      <c r="M2865" s="49">
        <v>242</v>
      </c>
      <c r="N2865" s="49">
        <v>5603149000</v>
      </c>
      <c r="O2865" s="49">
        <v>600</v>
      </c>
      <c r="Q2865" s="49">
        <v>768</v>
      </c>
      <c r="R2865" s="49">
        <v>439.8</v>
      </c>
      <c r="S2865" s="49">
        <v>0.84440000000000004</v>
      </c>
      <c r="T2865" s="49">
        <v>327.36</v>
      </c>
      <c r="U2865" s="49" t="s">
        <v>1979</v>
      </c>
      <c r="V2865" s="49" t="s">
        <v>716</v>
      </c>
      <c r="X2865" s="49" t="s">
        <v>698</v>
      </c>
      <c r="Y2865" s="49" t="s">
        <v>699</v>
      </c>
    </row>
    <row r="2866" spans="1:25" ht="12" customHeight="1">
      <c r="A2866" s="7" t="s">
        <v>1977</v>
      </c>
      <c r="C2866" s="57" t="e">
        <f>_xlfn.XLOOKUP(F2866,truck_and_mark!B:B,truck_and_mark!A:A)</f>
        <v>#N/A</v>
      </c>
      <c r="F2866" s="32" t="s">
        <v>3332</v>
      </c>
      <c r="G2866" s="49" t="s">
        <v>698</v>
      </c>
      <c r="H2866" s="49" t="s">
        <v>699</v>
      </c>
      <c r="I2866" s="49" t="s">
        <v>700</v>
      </c>
      <c r="J2866" s="49">
        <v>1</v>
      </c>
      <c r="K2866" s="49">
        <v>240</v>
      </c>
      <c r="L2866" s="49">
        <v>240</v>
      </c>
      <c r="M2866" s="49">
        <v>242</v>
      </c>
      <c r="N2866" s="49">
        <v>5603149000</v>
      </c>
      <c r="O2866" s="49">
        <v>600</v>
      </c>
      <c r="Q2866" s="49">
        <v>768</v>
      </c>
      <c r="R2866" s="49">
        <v>439.8</v>
      </c>
      <c r="S2866" s="49">
        <v>0.84440000000000004</v>
      </c>
      <c r="T2866" s="49">
        <v>327.36</v>
      </c>
      <c r="U2866" s="49" t="s">
        <v>1979</v>
      </c>
      <c r="V2866" s="49" t="s">
        <v>716</v>
      </c>
      <c r="X2866" s="49" t="s">
        <v>698</v>
      </c>
      <c r="Y2866" s="49" t="s">
        <v>699</v>
      </c>
    </row>
    <row r="2867" spans="1:25" ht="12" customHeight="1">
      <c r="A2867" s="7" t="s">
        <v>1977</v>
      </c>
      <c r="C2867" s="57" t="e">
        <f>_xlfn.XLOOKUP(F2867,truck_and_mark!B:B,truck_and_mark!A:A)</f>
        <v>#N/A</v>
      </c>
      <c r="F2867" s="32" t="s">
        <v>3333</v>
      </c>
      <c r="G2867" s="49" t="s">
        <v>698</v>
      </c>
      <c r="H2867" s="49" t="s">
        <v>699</v>
      </c>
      <c r="I2867" s="49" t="s">
        <v>700</v>
      </c>
      <c r="J2867" s="49">
        <v>1</v>
      </c>
      <c r="K2867" s="49">
        <v>240</v>
      </c>
      <c r="L2867" s="49">
        <v>240</v>
      </c>
      <c r="M2867" s="49">
        <v>242</v>
      </c>
      <c r="N2867" s="49">
        <v>5603149000</v>
      </c>
      <c r="O2867" s="49">
        <v>600</v>
      </c>
      <c r="Q2867" s="49">
        <v>768</v>
      </c>
      <c r="R2867" s="49">
        <v>439.8</v>
      </c>
      <c r="S2867" s="49">
        <v>0.84440000000000004</v>
      </c>
      <c r="T2867" s="49">
        <v>327.36</v>
      </c>
      <c r="U2867" s="49" t="s">
        <v>1979</v>
      </c>
      <c r="V2867" s="49" t="s">
        <v>716</v>
      </c>
      <c r="X2867" s="49" t="s">
        <v>698</v>
      </c>
      <c r="Y2867" s="49" t="s">
        <v>699</v>
      </c>
    </row>
    <row r="2868" spans="1:25" ht="12" customHeight="1">
      <c r="A2868" s="7" t="s">
        <v>1977</v>
      </c>
      <c r="C2868" s="57" t="e">
        <f>_xlfn.XLOOKUP(F2868,truck_and_mark!B:B,truck_and_mark!A:A)</f>
        <v>#N/A</v>
      </c>
      <c r="F2868" s="32" t="s">
        <v>3334</v>
      </c>
      <c r="G2868" s="49" t="s">
        <v>698</v>
      </c>
      <c r="H2868" s="49" t="s">
        <v>699</v>
      </c>
      <c r="I2868" s="49" t="s">
        <v>700</v>
      </c>
      <c r="J2868" s="49">
        <v>1</v>
      </c>
      <c r="K2868" s="49">
        <v>240</v>
      </c>
      <c r="L2868" s="49">
        <v>240</v>
      </c>
      <c r="M2868" s="49">
        <v>242</v>
      </c>
      <c r="N2868" s="49">
        <v>5603149000</v>
      </c>
      <c r="O2868" s="49">
        <v>600</v>
      </c>
      <c r="Q2868" s="49">
        <v>768</v>
      </c>
      <c r="R2868" s="49">
        <v>439.8</v>
      </c>
      <c r="S2868" s="49">
        <v>0.84440000000000004</v>
      </c>
      <c r="T2868" s="49">
        <v>327.36</v>
      </c>
      <c r="U2868" s="49" t="s">
        <v>1979</v>
      </c>
      <c r="V2868" s="49" t="s">
        <v>716</v>
      </c>
      <c r="X2868" s="49" t="s">
        <v>698</v>
      </c>
      <c r="Y2868" s="49" t="s">
        <v>699</v>
      </c>
    </row>
    <row r="2869" spans="1:25" ht="12" customHeight="1">
      <c r="A2869" s="7" t="s">
        <v>1977</v>
      </c>
      <c r="C2869" s="57" t="e">
        <f>_xlfn.XLOOKUP(F2869,truck_and_mark!B:B,truck_and_mark!A:A)</f>
        <v>#N/A</v>
      </c>
      <c r="F2869" s="32" t="s">
        <v>3335</v>
      </c>
      <c r="G2869" s="49" t="s">
        <v>698</v>
      </c>
      <c r="H2869" s="49" t="s">
        <v>699</v>
      </c>
      <c r="I2869" s="49" t="s">
        <v>700</v>
      </c>
      <c r="J2869" s="49">
        <v>1</v>
      </c>
      <c r="K2869" s="49">
        <v>240</v>
      </c>
      <c r="L2869" s="49">
        <v>240</v>
      </c>
      <c r="M2869" s="49">
        <v>242</v>
      </c>
      <c r="N2869" s="49">
        <v>5603149000</v>
      </c>
      <c r="O2869" s="49">
        <v>600</v>
      </c>
      <c r="Q2869" s="49">
        <v>768</v>
      </c>
      <c r="R2869" s="49">
        <v>439.8</v>
      </c>
      <c r="S2869" s="49">
        <v>0.84440000000000004</v>
      </c>
      <c r="T2869" s="49">
        <v>327.36</v>
      </c>
      <c r="U2869" s="49" t="s">
        <v>1979</v>
      </c>
      <c r="V2869" s="49" t="s">
        <v>716</v>
      </c>
      <c r="X2869" s="49" t="s">
        <v>698</v>
      </c>
      <c r="Y2869" s="49" t="s">
        <v>699</v>
      </c>
    </row>
    <row r="2870" spans="1:25" ht="12" customHeight="1">
      <c r="A2870" s="7" t="s">
        <v>1977</v>
      </c>
      <c r="C2870" s="57" t="e">
        <f>_xlfn.XLOOKUP(F2870,truck_and_mark!B:B,truck_and_mark!A:A)</f>
        <v>#N/A</v>
      </c>
      <c r="F2870" s="32" t="s">
        <v>3336</v>
      </c>
      <c r="G2870" s="49" t="s">
        <v>698</v>
      </c>
      <c r="H2870" s="49" t="s">
        <v>699</v>
      </c>
      <c r="I2870" s="49" t="s">
        <v>700</v>
      </c>
      <c r="J2870" s="49">
        <v>1</v>
      </c>
      <c r="K2870" s="49">
        <v>240</v>
      </c>
      <c r="L2870" s="49">
        <v>240</v>
      </c>
      <c r="M2870" s="49">
        <v>242</v>
      </c>
      <c r="N2870" s="49">
        <v>5603149000</v>
      </c>
      <c r="O2870" s="49">
        <v>600</v>
      </c>
      <c r="Q2870" s="49">
        <v>768</v>
      </c>
      <c r="R2870" s="49">
        <v>439.8</v>
      </c>
      <c r="S2870" s="49">
        <v>0.84440000000000004</v>
      </c>
      <c r="T2870" s="49">
        <v>327.36</v>
      </c>
      <c r="U2870" s="49" t="s">
        <v>1979</v>
      </c>
      <c r="V2870" s="49" t="s">
        <v>716</v>
      </c>
      <c r="X2870" s="49" t="s">
        <v>698</v>
      </c>
      <c r="Y2870" s="49" t="s">
        <v>699</v>
      </c>
    </row>
    <row r="2871" spans="1:25" ht="12" customHeight="1">
      <c r="A2871" s="7" t="s">
        <v>1977</v>
      </c>
      <c r="C2871" s="57" t="e">
        <f>_xlfn.XLOOKUP(F2871,truck_and_mark!B:B,truck_and_mark!A:A)</f>
        <v>#N/A</v>
      </c>
      <c r="F2871" s="32" t="s">
        <v>3337</v>
      </c>
      <c r="G2871" s="49" t="s">
        <v>698</v>
      </c>
      <c r="H2871" s="49" t="s">
        <v>699</v>
      </c>
      <c r="I2871" s="49" t="s">
        <v>700</v>
      </c>
      <c r="J2871" s="49">
        <v>1</v>
      </c>
      <c r="K2871" s="49">
        <v>240</v>
      </c>
      <c r="L2871" s="49">
        <v>240</v>
      </c>
      <c r="M2871" s="49">
        <v>242</v>
      </c>
      <c r="N2871" s="49">
        <v>5603149000</v>
      </c>
      <c r="O2871" s="49">
        <v>600</v>
      </c>
      <c r="Q2871" s="49">
        <v>768</v>
      </c>
      <c r="R2871" s="49">
        <v>439.8</v>
      </c>
      <c r="S2871" s="49">
        <v>0.84440000000000004</v>
      </c>
      <c r="T2871" s="49">
        <v>327.36</v>
      </c>
      <c r="U2871" s="49" t="s">
        <v>1979</v>
      </c>
      <c r="V2871" s="49" t="s">
        <v>716</v>
      </c>
      <c r="X2871" s="49" t="s">
        <v>698</v>
      </c>
      <c r="Y2871" s="49" t="s">
        <v>699</v>
      </c>
    </row>
    <row r="2872" spans="1:25" ht="12" customHeight="1">
      <c r="A2872" s="7" t="s">
        <v>1977</v>
      </c>
      <c r="C2872" s="57" t="e">
        <f>_xlfn.XLOOKUP(F2872,truck_and_mark!B:B,truck_and_mark!A:A)</f>
        <v>#N/A</v>
      </c>
      <c r="F2872" s="32" t="s">
        <v>3338</v>
      </c>
      <c r="G2872" s="49" t="s">
        <v>698</v>
      </c>
      <c r="H2872" s="49" t="s">
        <v>699</v>
      </c>
      <c r="I2872" s="49" t="s">
        <v>700</v>
      </c>
      <c r="J2872" s="49">
        <v>1</v>
      </c>
      <c r="K2872" s="49">
        <v>240</v>
      </c>
      <c r="L2872" s="49">
        <v>240</v>
      </c>
      <c r="M2872" s="49">
        <v>242</v>
      </c>
      <c r="N2872" s="49">
        <v>5603149000</v>
      </c>
      <c r="O2872" s="49">
        <v>600</v>
      </c>
      <c r="Q2872" s="49">
        <v>768</v>
      </c>
      <c r="R2872" s="49">
        <v>439.8</v>
      </c>
      <c r="S2872" s="49">
        <v>0.84440000000000004</v>
      </c>
      <c r="T2872" s="49">
        <v>327.36</v>
      </c>
      <c r="U2872" s="49" t="s">
        <v>1979</v>
      </c>
      <c r="V2872" s="49" t="s">
        <v>716</v>
      </c>
      <c r="X2872" s="49" t="s">
        <v>698</v>
      </c>
      <c r="Y2872" s="49" t="s">
        <v>699</v>
      </c>
    </row>
    <row r="2873" spans="1:25" ht="12" customHeight="1">
      <c r="A2873" s="7" t="s">
        <v>1977</v>
      </c>
      <c r="C2873" s="57" t="e">
        <f>_xlfn.XLOOKUP(F2873,truck_and_mark!B:B,truck_and_mark!A:A)</f>
        <v>#N/A</v>
      </c>
      <c r="F2873" s="32" t="s">
        <v>3339</v>
      </c>
      <c r="G2873" s="49" t="s">
        <v>698</v>
      </c>
      <c r="H2873" s="49" t="s">
        <v>699</v>
      </c>
      <c r="I2873" s="49" t="s">
        <v>700</v>
      </c>
      <c r="J2873" s="49">
        <v>1</v>
      </c>
      <c r="K2873" s="49">
        <v>240</v>
      </c>
      <c r="L2873" s="49">
        <v>240</v>
      </c>
      <c r="M2873" s="49">
        <v>242</v>
      </c>
      <c r="N2873" s="49">
        <v>5603149000</v>
      </c>
      <c r="O2873" s="49">
        <v>600</v>
      </c>
      <c r="Q2873" s="49">
        <v>768</v>
      </c>
      <c r="R2873" s="49">
        <v>439.8</v>
      </c>
      <c r="S2873" s="49">
        <v>0.84440000000000004</v>
      </c>
      <c r="T2873" s="49">
        <v>327.36</v>
      </c>
      <c r="U2873" s="49" t="s">
        <v>1979</v>
      </c>
      <c r="V2873" s="49" t="s">
        <v>716</v>
      </c>
      <c r="X2873" s="49" t="s">
        <v>698</v>
      </c>
      <c r="Y2873" s="49" t="s">
        <v>699</v>
      </c>
    </row>
    <row r="2874" spans="1:25" ht="12" customHeight="1">
      <c r="A2874" s="7" t="s">
        <v>1977</v>
      </c>
      <c r="C2874" s="57" t="e">
        <f>_xlfn.XLOOKUP(F2874,truck_and_mark!B:B,truck_and_mark!A:A)</f>
        <v>#N/A</v>
      </c>
      <c r="F2874" s="32" t="s">
        <v>3340</v>
      </c>
      <c r="G2874" s="49" t="s">
        <v>698</v>
      </c>
      <c r="H2874" s="49" t="s">
        <v>699</v>
      </c>
      <c r="I2874" s="49" t="s">
        <v>700</v>
      </c>
      <c r="J2874" s="49">
        <v>1</v>
      </c>
      <c r="K2874" s="49">
        <v>240</v>
      </c>
      <c r="L2874" s="49">
        <v>240</v>
      </c>
      <c r="M2874" s="49">
        <v>242</v>
      </c>
      <c r="N2874" s="49">
        <v>5603149000</v>
      </c>
      <c r="O2874" s="49">
        <v>600</v>
      </c>
      <c r="Q2874" s="49">
        <v>768</v>
      </c>
      <c r="R2874" s="49">
        <v>439.8</v>
      </c>
      <c r="S2874" s="49">
        <v>0.84440000000000004</v>
      </c>
      <c r="T2874" s="49">
        <v>327.36</v>
      </c>
      <c r="U2874" s="49" t="s">
        <v>1979</v>
      </c>
      <c r="V2874" s="49" t="s">
        <v>716</v>
      </c>
      <c r="X2874" s="49" t="s">
        <v>698</v>
      </c>
      <c r="Y2874" s="49" t="s">
        <v>699</v>
      </c>
    </row>
    <row r="2875" spans="1:25" ht="12" customHeight="1">
      <c r="A2875" s="7" t="s">
        <v>1977</v>
      </c>
      <c r="C2875" s="57" t="e">
        <f>_xlfn.XLOOKUP(F2875,truck_and_mark!B:B,truck_and_mark!A:A)</f>
        <v>#N/A</v>
      </c>
      <c r="F2875" s="32" t="s">
        <v>3341</v>
      </c>
      <c r="G2875" s="49" t="s">
        <v>698</v>
      </c>
      <c r="H2875" s="49" t="s">
        <v>699</v>
      </c>
      <c r="I2875" s="49" t="s">
        <v>700</v>
      </c>
      <c r="J2875" s="49">
        <v>1</v>
      </c>
      <c r="K2875" s="49">
        <v>240</v>
      </c>
      <c r="L2875" s="49">
        <v>240</v>
      </c>
      <c r="M2875" s="49">
        <v>242</v>
      </c>
      <c r="N2875" s="49">
        <v>5603149000</v>
      </c>
      <c r="O2875" s="49">
        <v>600</v>
      </c>
      <c r="Q2875" s="49">
        <v>768</v>
      </c>
      <c r="R2875" s="49">
        <v>439.8</v>
      </c>
      <c r="S2875" s="49">
        <v>0.84440000000000004</v>
      </c>
      <c r="T2875" s="49">
        <v>327.36</v>
      </c>
      <c r="U2875" s="49" t="s">
        <v>1979</v>
      </c>
      <c r="V2875" s="49" t="s">
        <v>716</v>
      </c>
      <c r="X2875" s="49" t="s">
        <v>698</v>
      </c>
      <c r="Y2875" s="49" t="s">
        <v>699</v>
      </c>
    </row>
    <row r="2876" spans="1:25" ht="12" customHeight="1">
      <c r="A2876" s="7" t="s">
        <v>1977</v>
      </c>
      <c r="C2876" s="57" t="e">
        <f>_xlfn.XLOOKUP(F2876,truck_and_mark!B:B,truck_and_mark!A:A)</f>
        <v>#N/A</v>
      </c>
      <c r="F2876" s="32" t="s">
        <v>3342</v>
      </c>
      <c r="G2876" s="49" t="s">
        <v>698</v>
      </c>
      <c r="H2876" s="49" t="s">
        <v>699</v>
      </c>
      <c r="I2876" s="49" t="s">
        <v>700</v>
      </c>
      <c r="J2876" s="49">
        <v>1</v>
      </c>
      <c r="K2876" s="49">
        <v>240</v>
      </c>
      <c r="L2876" s="49">
        <v>240</v>
      </c>
      <c r="M2876" s="49">
        <v>242</v>
      </c>
      <c r="N2876" s="49">
        <v>5603149000</v>
      </c>
      <c r="O2876" s="49">
        <v>600</v>
      </c>
      <c r="Q2876" s="49">
        <v>768</v>
      </c>
      <c r="R2876" s="49">
        <v>439.8</v>
      </c>
      <c r="S2876" s="49">
        <v>0.84440000000000004</v>
      </c>
      <c r="T2876" s="49">
        <v>327.36</v>
      </c>
      <c r="U2876" s="49" t="s">
        <v>1979</v>
      </c>
      <c r="V2876" s="49" t="s">
        <v>716</v>
      </c>
      <c r="X2876" s="49" t="s">
        <v>698</v>
      </c>
      <c r="Y2876" s="49" t="s">
        <v>699</v>
      </c>
    </row>
    <row r="2877" spans="1:25" ht="12" customHeight="1">
      <c r="A2877" s="7" t="s">
        <v>1977</v>
      </c>
      <c r="C2877" s="57" t="e">
        <f>_xlfn.XLOOKUP(F2877,truck_and_mark!B:B,truck_and_mark!A:A)</f>
        <v>#N/A</v>
      </c>
      <c r="F2877" s="32" t="s">
        <v>3343</v>
      </c>
      <c r="G2877" s="49" t="s">
        <v>698</v>
      </c>
      <c r="H2877" s="49" t="s">
        <v>699</v>
      </c>
      <c r="I2877" s="49" t="s">
        <v>700</v>
      </c>
      <c r="J2877" s="49">
        <v>1</v>
      </c>
      <c r="K2877" s="49">
        <v>240</v>
      </c>
      <c r="L2877" s="49">
        <v>240</v>
      </c>
      <c r="M2877" s="49">
        <v>242</v>
      </c>
      <c r="N2877" s="49">
        <v>5603149000</v>
      </c>
      <c r="O2877" s="49">
        <v>600</v>
      </c>
      <c r="Q2877" s="49">
        <v>768</v>
      </c>
      <c r="R2877" s="49">
        <v>439.8</v>
      </c>
      <c r="S2877" s="49">
        <v>0.84440000000000004</v>
      </c>
      <c r="T2877" s="49">
        <v>327.36</v>
      </c>
      <c r="U2877" s="49" t="s">
        <v>1979</v>
      </c>
      <c r="V2877" s="49" t="s">
        <v>716</v>
      </c>
      <c r="X2877" s="49" t="s">
        <v>698</v>
      </c>
      <c r="Y2877" s="49" t="s">
        <v>699</v>
      </c>
    </row>
    <row r="2878" spans="1:25" ht="12" customHeight="1">
      <c r="A2878" s="7" t="s">
        <v>1977</v>
      </c>
      <c r="C2878" s="57" t="e">
        <f>_xlfn.XLOOKUP(F2878,truck_and_mark!B:B,truck_and_mark!A:A)</f>
        <v>#N/A</v>
      </c>
      <c r="F2878" s="32" t="s">
        <v>3344</v>
      </c>
      <c r="G2878" s="49" t="s">
        <v>698</v>
      </c>
      <c r="H2878" s="49" t="s">
        <v>699</v>
      </c>
      <c r="I2878" s="49" t="s">
        <v>700</v>
      </c>
      <c r="J2878" s="49">
        <v>1</v>
      </c>
      <c r="K2878" s="49">
        <v>240</v>
      </c>
      <c r="L2878" s="49">
        <v>240</v>
      </c>
      <c r="M2878" s="49">
        <v>242</v>
      </c>
      <c r="N2878" s="49">
        <v>5603149000</v>
      </c>
      <c r="O2878" s="49">
        <v>600</v>
      </c>
      <c r="Q2878" s="49">
        <v>768</v>
      </c>
      <c r="R2878" s="49">
        <v>439.8</v>
      </c>
      <c r="S2878" s="49">
        <v>0.84440000000000004</v>
      </c>
      <c r="T2878" s="49">
        <v>327.36</v>
      </c>
      <c r="U2878" s="49" t="s">
        <v>1979</v>
      </c>
      <c r="V2878" s="49" t="s">
        <v>716</v>
      </c>
      <c r="X2878" s="49" t="s">
        <v>698</v>
      </c>
      <c r="Y2878" s="49" t="s">
        <v>699</v>
      </c>
    </row>
    <row r="2879" spans="1:25" ht="12" customHeight="1">
      <c r="A2879" s="7" t="s">
        <v>1977</v>
      </c>
      <c r="C2879" s="57" t="e">
        <f>_xlfn.XLOOKUP(F2879,truck_and_mark!B:B,truck_and_mark!A:A)</f>
        <v>#N/A</v>
      </c>
      <c r="F2879" s="32" t="s">
        <v>3345</v>
      </c>
      <c r="G2879" s="49" t="s">
        <v>698</v>
      </c>
      <c r="H2879" s="49" t="s">
        <v>699</v>
      </c>
      <c r="I2879" s="49" t="s">
        <v>700</v>
      </c>
      <c r="J2879" s="49">
        <v>1</v>
      </c>
      <c r="K2879" s="49">
        <v>240</v>
      </c>
      <c r="L2879" s="49">
        <v>240</v>
      </c>
      <c r="M2879" s="49">
        <v>242</v>
      </c>
      <c r="N2879" s="49">
        <v>5603149000</v>
      </c>
      <c r="O2879" s="49">
        <v>600</v>
      </c>
      <c r="Q2879" s="49">
        <v>768</v>
      </c>
      <c r="R2879" s="49">
        <v>439.8</v>
      </c>
      <c r="S2879" s="49">
        <v>0.84440000000000004</v>
      </c>
      <c r="T2879" s="49">
        <v>327.36</v>
      </c>
      <c r="U2879" s="49" t="s">
        <v>1979</v>
      </c>
      <c r="V2879" s="49" t="s">
        <v>716</v>
      </c>
      <c r="X2879" s="49" t="s">
        <v>698</v>
      </c>
      <c r="Y2879" s="49" t="s">
        <v>699</v>
      </c>
    </row>
    <row r="2880" spans="1:25" ht="12" customHeight="1">
      <c r="A2880" s="7" t="s">
        <v>1977</v>
      </c>
      <c r="C2880" s="57" t="e">
        <f>_xlfn.XLOOKUP(F2880,truck_and_mark!B:B,truck_and_mark!A:A)</f>
        <v>#N/A</v>
      </c>
      <c r="F2880" s="32" t="s">
        <v>3346</v>
      </c>
      <c r="G2880" s="49" t="s">
        <v>698</v>
      </c>
      <c r="H2880" s="49" t="s">
        <v>699</v>
      </c>
      <c r="I2880" s="49" t="s">
        <v>700</v>
      </c>
      <c r="J2880" s="49">
        <v>1</v>
      </c>
      <c r="K2880" s="49">
        <v>240</v>
      </c>
      <c r="L2880" s="49">
        <v>240</v>
      </c>
      <c r="M2880" s="49">
        <v>242</v>
      </c>
      <c r="N2880" s="49">
        <v>5603149000</v>
      </c>
      <c r="O2880" s="49">
        <v>600</v>
      </c>
      <c r="Q2880" s="49">
        <v>768</v>
      </c>
      <c r="R2880" s="49">
        <v>439.8</v>
      </c>
      <c r="S2880" s="49">
        <v>0.84440000000000004</v>
      </c>
      <c r="T2880" s="49">
        <v>327.36</v>
      </c>
      <c r="U2880" s="49" t="s">
        <v>1979</v>
      </c>
      <c r="V2880" s="49" t="s">
        <v>716</v>
      </c>
      <c r="X2880" s="49" t="s">
        <v>698</v>
      </c>
      <c r="Y2880" s="49" t="s">
        <v>699</v>
      </c>
    </row>
    <row r="2881" spans="1:25" ht="12" customHeight="1">
      <c r="A2881" s="7" t="s">
        <v>1977</v>
      </c>
      <c r="C2881" s="57" t="e">
        <f>_xlfn.XLOOKUP(F2881,truck_and_mark!B:B,truck_and_mark!A:A)</f>
        <v>#N/A</v>
      </c>
      <c r="F2881" s="32" t="s">
        <v>3347</v>
      </c>
      <c r="G2881" s="49" t="s">
        <v>698</v>
      </c>
      <c r="H2881" s="49" t="s">
        <v>699</v>
      </c>
      <c r="I2881" s="49" t="s">
        <v>700</v>
      </c>
      <c r="J2881" s="49">
        <v>1</v>
      </c>
      <c r="K2881" s="49">
        <v>240</v>
      </c>
      <c r="L2881" s="49">
        <v>240</v>
      </c>
      <c r="M2881" s="49">
        <v>242</v>
      </c>
      <c r="N2881" s="49">
        <v>5603149000</v>
      </c>
      <c r="O2881" s="49">
        <v>600</v>
      </c>
      <c r="Q2881" s="49">
        <v>768</v>
      </c>
      <c r="R2881" s="49">
        <v>439.8</v>
      </c>
      <c r="S2881" s="49">
        <v>0.84440000000000004</v>
      </c>
      <c r="T2881" s="49">
        <v>327.36</v>
      </c>
      <c r="U2881" s="49" t="s">
        <v>1979</v>
      </c>
      <c r="V2881" s="49" t="s">
        <v>716</v>
      </c>
      <c r="X2881" s="49" t="s">
        <v>698</v>
      </c>
      <c r="Y2881" s="49" t="s">
        <v>699</v>
      </c>
    </row>
    <row r="2882" spans="1:25" ht="12" customHeight="1">
      <c r="A2882" s="7" t="s">
        <v>1977</v>
      </c>
      <c r="C2882" s="57" t="e">
        <f>_xlfn.XLOOKUP(F2882,truck_and_mark!B:B,truck_and_mark!A:A)</f>
        <v>#N/A</v>
      </c>
      <c r="F2882" s="32" t="s">
        <v>3348</v>
      </c>
      <c r="G2882" s="49" t="s">
        <v>698</v>
      </c>
      <c r="H2882" s="49" t="s">
        <v>699</v>
      </c>
      <c r="I2882" s="49" t="s">
        <v>700</v>
      </c>
      <c r="J2882" s="49">
        <v>1</v>
      </c>
      <c r="K2882" s="49">
        <v>240</v>
      </c>
      <c r="L2882" s="49">
        <v>240</v>
      </c>
      <c r="M2882" s="49">
        <v>242</v>
      </c>
      <c r="N2882" s="49">
        <v>5603149000</v>
      </c>
      <c r="O2882" s="49">
        <v>600</v>
      </c>
      <c r="Q2882" s="49">
        <v>768</v>
      </c>
      <c r="R2882" s="49">
        <v>439.8</v>
      </c>
      <c r="S2882" s="49">
        <v>0.84440000000000004</v>
      </c>
      <c r="T2882" s="49">
        <v>327.36</v>
      </c>
      <c r="U2882" s="49" t="s">
        <v>1979</v>
      </c>
      <c r="V2882" s="49" t="s">
        <v>716</v>
      </c>
      <c r="X2882" s="49" t="s">
        <v>698</v>
      </c>
      <c r="Y2882" s="49" t="s">
        <v>699</v>
      </c>
    </row>
    <row r="2883" spans="1:25" ht="12" customHeight="1">
      <c r="A2883" s="7" t="s">
        <v>1977</v>
      </c>
      <c r="C2883" s="57" t="e">
        <f>_xlfn.XLOOKUP(F2883,truck_and_mark!B:B,truck_and_mark!A:A)</f>
        <v>#N/A</v>
      </c>
      <c r="F2883" s="32" t="s">
        <v>3349</v>
      </c>
      <c r="G2883" s="49" t="s">
        <v>698</v>
      </c>
      <c r="H2883" s="49" t="s">
        <v>699</v>
      </c>
      <c r="I2883" s="49" t="s">
        <v>700</v>
      </c>
      <c r="J2883" s="49">
        <v>1</v>
      </c>
      <c r="K2883" s="49">
        <v>240</v>
      </c>
      <c r="L2883" s="49">
        <v>240</v>
      </c>
      <c r="M2883" s="49">
        <v>242</v>
      </c>
      <c r="N2883" s="49">
        <v>5603149000</v>
      </c>
      <c r="O2883" s="49">
        <v>600</v>
      </c>
      <c r="Q2883" s="49">
        <v>768</v>
      </c>
      <c r="R2883" s="49">
        <v>439.8</v>
      </c>
      <c r="S2883" s="49">
        <v>0.84440000000000004</v>
      </c>
      <c r="T2883" s="49">
        <v>327.36</v>
      </c>
      <c r="U2883" s="49" t="s">
        <v>1979</v>
      </c>
      <c r="V2883" s="49" t="s">
        <v>716</v>
      </c>
      <c r="X2883" s="49" t="s">
        <v>698</v>
      </c>
      <c r="Y2883" s="49" t="s">
        <v>699</v>
      </c>
    </row>
    <row r="2884" spans="1:25" ht="12" customHeight="1">
      <c r="A2884" s="7" t="s">
        <v>1977</v>
      </c>
      <c r="C2884" s="57" t="e">
        <f>_xlfn.XLOOKUP(F2884,truck_and_mark!B:B,truck_and_mark!A:A)</f>
        <v>#N/A</v>
      </c>
      <c r="F2884" s="32" t="s">
        <v>3350</v>
      </c>
      <c r="G2884" s="49" t="s">
        <v>698</v>
      </c>
      <c r="H2884" s="49" t="s">
        <v>699</v>
      </c>
      <c r="I2884" s="49" t="s">
        <v>700</v>
      </c>
      <c r="J2884" s="49">
        <v>1</v>
      </c>
      <c r="K2884" s="49">
        <v>240</v>
      </c>
      <c r="L2884" s="49">
        <v>240</v>
      </c>
      <c r="M2884" s="49">
        <v>242</v>
      </c>
      <c r="N2884" s="49">
        <v>5603149000</v>
      </c>
      <c r="O2884" s="49">
        <v>600</v>
      </c>
      <c r="Q2884" s="49">
        <v>768</v>
      </c>
      <c r="R2884" s="49">
        <v>439.8</v>
      </c>
      <c r="S2884" s="49">
        <v>0.84440000000000004</v>
      </c>
      <c r="T2884" s="49">
        <v>327.36</v>
      </c>
      <c r="U2884" s="49" t="s">
        <v>1979</v>
      </c>
      <c r="V2884" s="49" t="s">
        <v>716</v>
      </c>
      <c r="X2884" s="49" t="s">
        <v>698</v>
      </c>
      <c r="Y2884" s="49" t="s">
        <v>699</v>
      </c>
    </row>
    <row r="2885" spans="1:25" ht="12" customHeight="1">
      <c r="A2885" s="7" t="s">
        <v>1977</v>
      </c>
      <c r="C2885" s="57" t="e">
        <f>_xlfn.XLOOKUP(F2885,truck_and_mark!B:B,truck_and_mark!A:A)</f>
        <v>#N/A</v>
      </c>
      <c r="F2885" s="32" t="s">
        <v>3351</v>
      </c>
      <c r="G2885" s="49" t="s">
        <v>698</v>
      </c>
      <c r="H2885" s="49" t="s">
        <v>699</v>
      </c>
      <c r="I2885" s="49" t="s">
        <v>700</v>
      </c>
      <c r="J2885" s="49">
        <v>1</v>
      </c>
      <c r="K2885" s="49">
        <v>240</v>
      </c>
      <c r="L2885" s="49">
        <v>240</v>
      </c>
      <c r="M2885" s="49">
        <v>242</v>
      </c>
      <c r="N2885" s="49">
        <v>5603149000</v>
      </c>
      <c r="O2885" s="49">
        <v>600</v>
      </c>
      <c r="Q2885" s="49">
        <v>768</v>
      </c>
      <c r="R2885" s="49">
        <v>439.8</v>
      </c>
      <c r="S2885" s="49">
        <v>0.84440000000000004</v>
      </c>
      <c r="T2885" s="49">
        <v>327.36</v>
      </c>
      <c r="U2885" s="49" t="s">
        <v>1979</v>
      </c>
      <c r="V2885" s="49" t="s">
        <v>716</v>
      </c>
      <c r="X2885" s="49" t="s">
        <v>698</v>
      </c>
      <c r="Y2885" s="49" t="s">
        <v>699</v>
      </c>
    </row>
    <row r="2886" spans="1:25" ht="12" customHeight="1">
      <c r="A2886" s="7" t="s">
        <v>1977</v>
      </c>
      <c r="C2886" s="57" t="e">
        <f>_xlfn.XLOOKUP(F2886,truck_and_mark!B:B,truck_and_mark!A:A)</f>
        <v>#N/A</v>
      </c>
      <c r="F2886" s="32" t="s">
        <v>3352</v>
      </c>
      <c r="G2886" s="49" t="s">
        <v>698</v>
      </c>
      <c r="H2886" s="49" t="s">
        <v>699</v>
      </c>
      <c r="I2886" s="49" t="s">
        <v>700</v>
      </c>
      <c r="J2886" s="49">
        <v>1</v>
      </c>
      <c r="K2886" s="49">
        <v>240</v>
      </c>
      <c r="L2886" s="49">
        <v>240</v>
      </c>
      <c r="M2886" s="49">
        <v>242</v>
      </c>
      <c r="N2886" s="49">
        <v>5603149000</v>
      </c>
      <c r="O2886" s="49">
        <v>600</v>
      </c>
      <c r="Q2886" s="49">
        <v>768</v>
      </c>
      <c r="R2886" s="49">
        <v>439.8</v>
      </c>
      <c r="S2886" s="49">
        <v>0.84440000000000004</v>
      </c>
      <c r="T2886" s="49">
        <v>327.36</v>
      </c>
      <c r="U2886" s="49" t="s">
        <v>1979</v>
      </c>
      <c r="V2886" s="49" t="s">
        <v>716</v>
      </c>
      <c r="X2886" s="49" t="s">
        <v>698</v>
      </c>
      <c r="Y2886" s="49" t="s">
        <v>699</v>
      </c>
    </row>
    <row r="2887" spans="1:25" ht="12" customHeight="1">
      <c r="A2887" s="7" t="s">
        <v>1977</v>
      </c>
      <c r="C2887" s="57" t="e">
        <f>_xlfn.XLOOKUP(F2887,truck_and_mark!B:B,truck_and_mark!A:A)</f>
        <v>#N/A</v>
      </c>
      <c r="F2887" s="32" t="s">
        <v>3353</v>
      </c>
      <c r="G2887" s="49" t="s">
        <v>698</v>
      </c>
      <c r="H2887" s="49" t="s">
        <v>699</v>
      </c>
      <c r="I2887" s="49" t="s">
        <v>700</v>
      </c>
      <c r="J2887" s="49">
        <v>1</v>
      </c>
      <c r="K2887" s="49">
        <v>240</v>
      </c>
      <c r="L2887" s="49">
        <v>240</v>
      </c>
      <c r="M2887" s="49">
        <v>242</v>
      </c>
      <c r="N2887" s="49">
        <v>5603149000</v>
      </c>
      <c r="O2887" s="49">
        <v>600</v>
      </c>
      <c r="Q2887" s="49">
        <v>768</v>
      </c>
      <c r="R2887" s="49">
        <v>439.8</v>
      </c>
      <c r="S2887" s="49">
        <v>0.84440000000000004</v>
      </c>
      <c r="T2887" s="49">
        <v>327.36</v>
      </c>
      <c r="U2887" s="49" t="s">
        <v>1979</v>
      </c>
      <c r="V2887" s="49" t="s">
        <v>716</v>
      </c>
      <c r="X2887" s="49" t="s">
        <v>698</v>
      </c>
      <c r="Y2887" s="49" t="s">
        <v>699</v>
      </c>
    </row>
    <row r="2888" spans="1:25" ht="12" customHeight="1">
      <c r="A2888" s="7" t="s">
        <v>1977</v>
      </c>
      <c r="C2888" s="57" t="e">
        <f>_xlfn.XLOOKUP(F2888,truck_and_mark!B:B,truck_and_mark!A:A)</f>
        <v>#N/A</v>
      </c>
      <c r="F2888" s="32" t="s">
        <v>3354</v>
      </c>
      <c r="G2888" s="49" t="s">
        <v>698</v>
      </c>
      <c r="H2888" s="49" t="s">
        <v>699</v>
      </c>
      <c r="I2888" s="49" t="s">
        <v>700</v>
      </c>
      <c r="J2888" s="49">
        <v>1</v>
      </c>
      <c r="K2888" s="49">
        <v>240</v>
      </c>
      <c r="L2888" s="49">
        <v>240</v>
      </c>
      <c r="M2888" s="49">
        <v>242</v>
      </c>
      <c r="N2888" s="49">
        <v>5603149000</v>
      </c>
      <c r="O2888" s="49">
        <v>600</v>
      </c>
      <c r="Q2888" s="49">
        <v>768</v>
      </c>
      <c r="R2888" s="49">
        <v>439.8</v>
      </c>
      <c r="S2888" s="49">
        <v>0.84440000000000004</v>
      </c>
      <c r="T2888" s="49">
        <v>327.36</v>
      </c>
      <c r="U2888" s="49" t="s">
        <v>1979</v>
      </c>
      <c r="V2888" s="49" t="s">
        <v>716</v>
      </c>
      <c r="X2888" s="49" t="s">
        <v>698</v>
      </c>
      <c r="Y2888" s="49" t="s">
        <v>699</v>
      </c>
    </row>
    <row r="2889" spans="1:25" ht="12" customHeight="1">
      <c r="A2889" s="7" t="s">
        <v>1977</v>
      </c>
      <c r="C2889" s="57" t="e">
        <f>_xlfn.XLOOKUP(F2889,truck_and_mark!B:B,truck_and_mark!A:A)</f>
        <v>#N/A</v>
      </c>
      <c r="F2889" s="32" t="s">
        <v>3355</v>
      </c>
      <c r="G2889" s="49" t="s">
        <v>698</v>
      </c>
      <c r="H2889" s="49" t="s">
        <v>699</v>
      </c>
      <c r="I2889" s="49" t="s">
        <v>700</v>
      </c>
      <c r="J2889" s="49">
        <v>1</v>
      </c>
      <c r="K2889" s="49">
        <v>240</v>
      </c>
      <c r="L2889" s="49">
        <v>240</v>
      </c>
      <c r="M2889" s="49">
        <v>242</v>
      </c>
      <c r="N2889" s="49">
        <v>5603149000</v>
      </c>
      <c r="O2889" s="49">
        <v>600</v>
      </c>
      <c r="Q2889" s="49">
        <v>768</v>
      </c>
      <c r="R2889" s="49">
        <v>439.8</v>
      </c>
      <c r="S2889" s="49">
        <v>0.84440000000000004</v>
      </c>
      <c r="T2889" s="49">
        <v>327.36</v>
      </c>
      <c r="U2889" s="49" t="s">
        <v>1979</v>
      </c>
      <c r="V2889" s="49" t="s">
        <v>716</v>
      </c>
      <c r="X2889" s="49" t="s">
        <v>698</v>
      </c>
      <c r="Y2889" s="49" t="s">
        <v>699</v>
      </c>
    </row>
    <row r="2890" spans="1:25" ht="12" customHeight="1">
      <c r="A2890" s="7" t="s">
        <v>1977</v>
      </c>
      <c r="C2890" s="57" t="e">
        <f>_xlfn.XLOOKUP(F2890,truck_and_mark!B:B,truck_and_mark!A:A)</f>
        <v>#N/A</v>
      </c>
      <c r="F2890" s="32" t="s">
        <v>3356</v>
      </c>
      <c r="G2890" s="49" t="s">
        <v>698</v>
      </c>
      <c r="H2890" s="49" t="s">
        <v>699</v>
      </c>
      <c r="I2890" s="49" t="s">
        <v>700</v>
      </c>
      <c r="J2890" s="49">
        <v>1</v>
      </c>
      <c r="K2890" s="49">
        <v>240</v>
      </c>
      <c r="L2890" s="49">
        <v>240</v>
      </c>
      <c r="M2890" s="49">
        <v>242</v>
      </c>
      <c r="N2890" s="49">
        <v>5603149000</v>
      </c>
      <c r="O2890" s="49">
        <v>600</v>
      </c>
      <c r="Q2890" s="49">
        <v>768</v>
      </c>
      <c r="R2890" s="49">
        <v>439.8</v>
      </c>
      <c r="S2890" s="49">
        <v>0.84440000000000004</v>
      </c>
      <c r="T2890" s="49">
        <v>327.36</v>
      </c>
      <c r="U2890" s="49" t="s">
        <v>1979</v>
      </c>
      <c r="V2890" s="49" t="s">
        <v>716</v>
      </c>
      <c r="X2890" s="49" t="s">
        <v>698</v>
      </c>
      <c r="Y2890" s="49" t="s">
        <v>699</v>
      </c>
    </row>
    <row r="2891" spans="1:25" ht="12" customHeight="1">
      <c r="A2891" s="7" t="s">
        <v>1977</v>
      </c>
      <c r="C2891" s="57" t="e">
        <f>_xlfn.XLOOKUP(F2891,truck_and_mark!B:B,truck_and_mark!A:A)</f>
        <v>#N/A</v>
      </c>
      <c r="F2891" s="32" t="s">
        <v>3357</v>
      </c>
      <c r="G2891" s="49" t="s">
        <v>698</v>
      </c>
      <c r="H2891" s="49" t="s">
        <v>699</v>
      </c>
      <c r="I2891" s="49" t="s">
        <v>700</v>
      </c>
      <c r="J2891" s="49">
        <v>1</v>
      </c>
      <c r="K2891" s="49">
        <v>240</v>
      </c>
      <c r="L2891" s="49">
        <v>240</v>
      </c>
      <c r="M2891" s="49">
        <v>242</v>
      </c>
      <c r="N2891" s="49">
        <v>5603149000</v>
      </c>
      <c r="O2891" s="49">
        <v>600</v>
      </c>
      <c r="Q2891" s="49">
        <v>768</v>
      </c>
      <c r="R2891" s="49">
        <v>439.8</v>
      </c>
      <c r="S2891" s="49">
        <v>0.84440000000000004</v>
      </c>
      <c r="T2891" s="49">
        <v>327.36</v>
      </c>
      <c r="U2891" s="49" t="s">
        <v>1979</v>
      </c>
      <c r="V2891" s="49" t="s">
        <v>716</v>
      </c>
      <c r="X2891" s="49" t="s">
        <v>698</v>
      </c>
      <c r="Y2891" s="49" t="s">
        <v>699</v>
      </c>
    </row>
    <row r="2892" spans="1:25" ht="12" customHeight="1">
      <c r="A2892" s="7" t="s">
        <v>1977</v>
      </c>
      <c r="C2892" s="57" t="e">
        <f>_xlfn.XLOOKUP(F2892,truck_and_mark!B:B,truck_and_mark!A:A)</f>
        <v>#N/A</v>
      </c>
      <c r="F2892" s="32" t="s">
        <v>3358</v>
      </c>
      <c r="G2892" s="49" t="s">
        <v>698</v>
      </c>
      <c r="H2892" s="49" t="s">
        <v>699</v>
      </c>
      <c r="I2892" s="49" t="s">
        <v>700</v>
      </c>
      <c r="J2892" s="49">
        <v>1</v>
      </c>
      <c r="K2892" s="49">
        <v>240</v>
      </c>
      <c r="L2892" s="49">
        <v>240</v>
      </c>
      <c r="M2892" s="49">
        <v>242</v>
      </c>
      <c r="N2892" s="49">
        <v>5603149000</v>
      </c>
      <c r="O2892" s="49">
        <v>600</v>
      </c>
      <c r="Q2892" s="49">
        <v>768</v>
      </c>
      <c r="R2892" s="49">
        <v>439.8</v>
      </c>
      <c r="S2892" s="49">
        <v>0.84440000000000004</v>
      </c>
      <c r="T2892" s="49">
        <v>327.36</v>
      </c>
      <c r="U2892" s="49" t="s">
        <v>1979</v>
      </c>
      <c r="V2892" s="49" t="s">
        <v>716</v>
      </c>
      <c r="X2892" s="49" t="s">
        <v>698</v>
      </c>
      <c r="Y2892" s="49" t="s">
        <v>699</v>
      </c>
    </row>
    <row r="2893" spans="1:25" ht="12" customHeight="1">
      <c r="A2893" s="7" t="s">
        <v>1977</v>
      </c>
      <c r="C2893" s="57" t="e">
        <f>_xlfn.XLOOKUP(F2893,truck_and_mark!B:B,truck_and_mark!A:A)</f>
        <v>#N/A</v>
      </c>
      <c r="F2893" s="32" t="s">
        <v>3359</v>
      </c>
      <c r="G2893" s="49" t="s">
        <v>698</v>
      </c>
      <c r="H2893" s="49" t="s">
        <v>699</v>
      </c>
      <c r="I2893" s="49" t="s">
        <v>700</v>
      </c>
      <c r="J2893" s="49">
        <v>1</v>
      </c>
      <c r="K2893" s="49">
        <v>240</v>
      </c>
      <c r="L2893" s="49">
        <v>240</v>
      </c>
      <c r="M2893" s="49">
        <v>242</v>
      </c>
      <c r="N2893" s="49">
        <v>5603149000</v>
      </c>
      <c r="O2893" s="49">
        <v>600</v>
      </c>
      <c r="Q2893" s="49">
        <v>768</v>
      </c>
      <c r="R2893" s="49">
        <v>439.8</v>
      </c>
      <c r="S2893" s="49">
        <v>0.84440000000000004</v>
      </c>
      <c r="T2893" s="49">
        <v>327.36</v>
      </c>
      <c r="U2893" s="49" t="s">
        <v>1979</v>
      </c>
      <c r="V2893" s="49" t="s">
        <v>716</v>
      </c>
      <c r="X2893" s="49" t="s">
        <v>698</v>
      </c>
      <c r="Y2893" s="49" t="s">
        <v>699</v>
      </c>
    </row>
    <row r="2894" spans="1:25" ht="12" customHeight="1">
      <c r="A2894" s="7" t="s">
        <v>1977</v>
      </c>
      <c r="C2894" s="57" t="e">
        <f>_xlfn.XLOOKUP(F2894,truck_and_mark!B:B,truck_and_mark!A:A)</f>
        <v>#N/A</v>
      </c>
      <c r="F2894" s="32" t="s">
        <v>3360</v>
      </c>
      <c r="G2894" s="49" t="s">
        <v>698</v>
      </c>
      <c r="H2894" s="49" t="s">
        <v>699</v>
      </c>
      <c r="I2894" s="49" t="s">
        <v>700</v>
      </c>
      <c r="J2894" s="49">
        <v>1</v>
      </c>
      <c r="K2894" s="49">
        <v>240</v>
      </c>
      <c r="L2894" s="49">
        <v>240</v>
      </c>
      <c r="M2894" s="49">
        <v>242</v>
      </c>
      <c r="N2894" s="49">
        <v>5603149000</v>
      </c>
      <c r="O2894" s="49">
        <v>600</v>
      </c>
      <c r="Q2894" s="49">
        <v>768</v>
      </c>
      <c r="R2894" s="49">
        <v>439.8</v>
      </c>
      <c r="S2894" s="49">
        <v>0.84440000000000004</v>
      </c>
      <c r="T2894" s="49">
        <v>327.36</v>
      </c>
      <c r="U2894" s="49" t="s">
        <v>1979</v>
      </c>
      <c r="V2894" s="49" t="s">
        <v>716</v>
      </c>
      <c r="X2894" s="49" t="s">
        <v>698</v>
      </c>
      <c r="Y2894" s="49" t="s">
        <v>699</v>
      </c>
    </row>
    <row r="2895" spans="1:25" ht="12" customHeight="1">
      <c r="A2895" s="7" t="s">
        <v>1977</v>
      </c>
      <c r="C2895" s="57" t="e">
        <f>_xlfn.XLOOKUP(F2895,truck_and_mark!B:B,truck_and_mark!A:A)</f>
        <v>#N/A</v>
      </c>
      <c r="F2895" s="32" t="s">
        <v>3361</v>
      </c>
      <c r="G2895" s="49" t="s">
        <v>698</v>
      </c>
      <c r="H2895" s="49" t="s">
        <v>699</v>
      </c>
      <c r="I2895" s="49" t="s">
        <v>700</v>
      </c>
      <c r="J2895" s="49">
        <v>1</v>
      </c>
      <c r="K2895" s="49">
        <v>240</v>
      </c>
      <c r="L2895" s="49">
        <v>240</v>
      </c>
      <c r="M2895" s="49">
        <v>242</v>
      </c>
      <c r="N2895" s="49">
        <v>5603149000</v>
      </c>
      <c r="O2895" s="49">
        <v>600</v>
      </c>
      <c r="Q2895" s="49">
        <v>768</v>
      </c>
      <c r="R2895" s="49">
        <v>439.8</v>
      </c>
      <c r="S2895" s="49">
        <v>0.84440000000000004</v>
      </c>
      <c r="T2895" s="49">
        <v>327.36</v>
      </c>
      <c r="U2895" s="49" t="s">
        <v>1979</v>
      </c>
      <c r="V2895" s="49" t="s">
        <v>716</v>
      </c>
      <c r="X2895" s="49" t="s">
        <v>698</v>
      </c>
      <c r="Y2895" s="49" t="s">
        <v>699</v>
      </c>
    </row>
    <row r="2896" spans="1:25" ht="12" customHeight="1">
      <c r="A2896" s="7" t="s">
        <v>1977</v>
      </c>
      <c r="C2896" s="57" t="e">
        <f>_xlfn.XLOOKUP(F2896,truck_and_mark!B:B,truck_and_mark!A:A)</f>
        <v>#N/A</v>
      </c>
      <c r="F2896" s="32" t="s">
        <v>3362</v>
      </c>
      <c r="G2896" s="49" t="s">
        <v>698</v>
      </c>
      <c r="H2896" s="49" t="s">
        <v>699</v>
      </c>
      <c r="I2896" s="49" t="s">
        <v>700</v>
      </c>
      <c r="J2896" s="49">
        <v>1</v>
      </c>
      <c r="K2896" s="49">
        <v>240</v>
      </c>
      <c r="L2896" s="49">
        <v>240</v>
      </c>
      <c r="M2896" s="49">
        <v>242</v>
      </c>
      <c r="N2896" s="49">
        <v>5603149000</v>
      </c>
      <c r="O2896" s="49">
        <v>600</v>
      </c>
      <c r="Q2896" s="49">
        <v>768</v>
      </c>
      <c r="R2896" s="49">
        <v>439.8</v>
      </c>
      <c r="S2896" s="49">
        <v>0.84440000000000004</v>
      </c>
      <c r="T2896" s="49">
        <v>327.36</v>
      </c>
      <c r="U2896" s="49" t="s">
        <v>1979</v>
      </c>
      <c r="V2896" s="49" t="s">
        <v>716</v>
      </c>
      <c r="X2896" s="49" t="s">
        <v>698</v>
      </c>
      <c r="Y2896" s="49" t="s">
        <v>699</v>
      </c>
    </row>
    <row r="2897" spans="1:25" ht="12" customHeight="1">
      <c r="A2897" s="7" t="s">
        <v>1977</v>
      </c>
      <c r="C2897" s="57" t="e">
        <f>_xlfn.XLOOKUP(F2897,truck_and_mark!B:B,truck_and_mark!A:A)</f>
        <v>#N/A</v>
      </c>
      <c r="F2897" s="32" t="s">
        <v>3363</v>
      </c>
      <c r="G2897" s="49" t="s">
        <v>698</v>
      </c>
      <c r="H2897" s="49" t="s">
        <v>699</v>
      </c>
      <c r="I2897" s="49" t="s">
        <v>700</v>
      </c>
      <c r="J2897" s="49">
        <v>1</v>
      </c>
      <c r="K2897" s="49">
        <v>240</v>
      </c>
      <c r="L2897" s="49">
        <v>240</v>
      </c>
      <c r="M2897" s="49">
        <v>242</v>
      </c>
      <c r="N2897" s="49">
        <v>5603149000</v>
      </c>
      <c r="O2897" s="49">
        <v>600</v>
      </c>
      <c r="Q2897" s="49">
        <v>768</v>
      </c>
      <c r="R2897" s="49">
        <v>439.8</v>
      </c>
      <c r="S2897" s="49">
        <v>0.84440000000000004</v>
      </c>
      <c r="T2897" s="49">
        <v>327.36</v>
      </c>
      <c r="U2897" s="49" t="s">
        <v>1979</v>
      </c>
      <c r="V2897" s="49" t="s">
        <v>716</v>
      </c>
      <c r="X2897" s="49" t="s">
        <v>698</v>
      </c>
      <c r="Y2897" s="49" t="s">
        <v>699</v>
      </c>
    </row>
    <row r="2898" spans="1:25" ht="12" customHeight="1">
      <c r="A2898" s="7" t="s">
        <v>1977</v>
      </c>
      <c r="C2898" s="57" t="e">
        <f>_xlfn.XLOOKUP(F2898,truck_and_mark!B:B,truck_and_mark!A:A)</f>
        <v>#N/A</v>
      </c>
      <c r="F2898" s="32" t="s">
        <v>3364</v>
      </c>
      <c r="G2898" s="49" t="s">
        <v>698</v>
      </c>
      <c r="H2898" s="49" t="s">
        <v>699</v>
      </c>
      <c r="I2898" s="49" t="s">
        <v>700</v>
      </c>
      <c r="J2898" s="49">
        <v>1</v>
      </c>
      <c r="K2898" s="49">
        <v>240</v>
      </c>
      <c r="L2898" s="49">
        <v>240</v>
      </c>
      <c r="M2898" s="49">
        <v>242</v>
      </c>
      <c r="N2898" s="49">
        <v>5603149000</v>
      </c>
      <c r="O2898" s="49">
        <v>600</v>
      </c>
      <c r="Q2898" s="49">
        <v>768</v>
      </c>
      <c r="R2898" s="49">
        <v>439.8</v>
      </c>
      <c r="S2898" s="49">
        <v>0.84440000000000004</v>
      </c>
      <c r="T2898" s="49">
        <v>327.36</v>
      </c>
      <c r="U2898" s="49" t="s">
        <v>1979</v>
      </c>
      <c r="V2898" s="49" t="s">
        <v>716</v>
      </c>
      <c r="X2898" s="49" t="s">
        <v>698</v>
      </c>
      <c r="Y2898" s="49" t="s">
        <v>699</v>
      </c>
    </row>
    <row r="2899" spans="1:25" ht="12" customHeight="1">
      <c r="A2899" s="7" t="s">
        <v>1977</v>
      </c>
      <c r="C2899" s="57" t="e">
        <f>_xlfn.XLOOKUP(F2899,truck_and_mark!B:B,truck_and_mark!A:A)</f>
        <v>#N/A</v>
      </c>
      <c r="F2899" s="32" t="s">
        <v>3365</v>
      </c>
      <c r="G2899" s="49" t="s">
        <v>698</v>
      </c>
      <c r="H2899" s="49" t="s">
        <v>699</v>
      </c>
      <c r="I2899" s="49" t="s">
        <v>700</v>
      </c>
      <c r="J2899" s="49">
        <v>1</v>
      </c>
      <c r="K2899" s="49">
        <v>240</v>
      </c>
      <c r="L2899" s="49">
        <v>240</v>
      </c>
      <c r="M2899" s="49">
        <v>242</v>
      </c>
      <c r="N2899" s="49">
        <v>5603149000</v>
      </c>
      <c r="O2899" s="49">
        <v>600</v>
      </c>
      <c r="Q2899" s="49">
        <v>768</v>
      </c>
      <c r="R2899" s="49">
        <v>439.8</v>
      </c>
      <c r="S2899" s="49">
        <v>0.84440000000000004</v>
      </c>
      <c r="T2899" s="49">
        <v>327.36</v>
      </c>
      <c r="U2899" s="49" t="s">
        <v>1979</v>
      </c>
      <c r="V2899" s="49" t="s">
        <v>716</v>
      </c>
      <c r="X2899" s="49" t="s">
        <v>698</v>
      </c>
      <c r="Y2899" s="49" t="s">
        <v>699</v>
      </c>
    </row>
    <row r="2900" spans="1:25" ht="12" customHeight="1">
      <c r="A2900" s="7" t="s">
        <v>1977</v>
      </c>
      <c r="C2900" s="57" t="e">
        <f>_xlfn.XLOOKUP(F2900,truck_and_mark!B:B,truck_and_mark!A:A)</f>
        <v>#N/A</v>
      </c>
      <c r="F2900" s="32" t="s">
        <v>3366</v>
      </c>
      <c r="G2900" s="49" t="s">
        <v>698</v>
      </c>
      <c r="H2900" s="49" t="s">
        <v>699</v>
      </c>
      <c r="I2900" s="49" t="s">
        <v>700</v>
      </c>
      <c r="J2900" s="49">
        <v>1</v>
      </c>
      <c r="K2900" s="49">
        <v>240</v>
      </c>
      <c r="L2900" s="49">
        <v>240</v>
      </c>
      <c r="M2900" s="49">
        <v>242</v>
      </c>
      <c r="N2900" s="49">
        <v>5603149000</v>
      </c>
      <c r="O2900" s="49">
        <v>600</v>
      </c>
      <c r="Q2900" s="49">
        <v>768</v>
      </c>
      <c r="R2900" s="49">
        <v>439.8</v>
      </c>
      <c r="S2900" s="49">
        <v>0.84440000000000004</v>
      </c>
      <c r="T2900" s="49">
        <v>327.36</v>
      </c>
      <c r="U2900" s="49" t="s">
        <v>1979</v>
      </c>
      <c r="V2900" s="49" t="s">
        <v>716</v>
      </c>
      <c r="X2900" s="49" t="s">
        <v>698</v>
      </c>
      <c r="Y2900" s="49" t="s">
        <v>699</v>
      </c>
    </row>
    <row r="2901" spans="1:25" ht="12" customHeight="1">
      <c r="A2901" s="7" t="s">
        <v>1977</v>
      </c>
      <c r="C2901" s="57" t="e">
        <f>_xlfn.XLOOKUP(F2901,truck_and_mark!B:B,truck_and_mark!A:A)</f>
        <v>#N/A</v>
      </c>
      <c r="F2901" s="32" t="s">
        <v>3367</v>
      </c>
      <c r="G2901" s="49" t="s">
        <v>698</v>
      </c>
      <c r="H2901" s="49" t="s">
        <v>699</v>
      </c>
      <c r="I2901" s="49" t="s">
        <v>700</v>
      </c>
      <c r="J2901" s="49">
        <v>1</v>
      </c>
      <c r="K2901" s="49">
        <v>240</v>
      </c>
      <c r="L2901" s="49">
        <v>240</v>
      </c>
      <c r="M2901" s="49">
        <v>242</v>
      </c>
      <c r="N2901" s="49">
        <v>5603149000</v>
      </c>
      <c r="O2901" s="49">
        <v>600</v>
      </c>
      <c r="Q2901" s="49">
        <v>768</v>
      </c>
      <c r="R2901" s="49">
        <v>439.8</v>
      </c>
      <c r="S2901" s="49">
        <v>0.84440000000000004</v>
      </c>
      <c r="T2901" s="49">
        <v>327.36</v>
      </c>
      <c r="U2901" s="49" t="s">
        <v>1979</v>
      </c>
      <c r="V2901" s="49" t="s">
        <v>716</v>
      </c>
      <c r="X2901" s="49" t="s">
        <v>698</v>
      </c>
      <c r="Y2901" s="49" t="s">
        <v>699</v>
      </c>
    </row>
    <row r="2902" spans="1:25" ht="12" customHeight="1">
      <c r="A2902" s="7" t="s">
        <v>1977</v>
      </c>
      <c r="C2902" s="57" t="e">
        <f>_xlfn.XLOOKUP(F2902,truck_and_mark!B:B,truck_and_mark!A:A)</f>
        <v>#N/A</v>
      </c>
      <c r="F2902" s="32" t="s">
        <v>3368</v>
      </c>
      <c r="G2902" s="49" t="s">
        <v>698</v>
      </c>
      <c r="H2902" s="49" t="s">
        <v>699</v>
      </c>
      <c r="I2902" s="49" t="s">
        <v>700</v>
      </c>
      <c r="J2902" s="49">
        <v>1</v>
      </c>
      <c r="K2902" s="49">
        <v>240</v>
      </c>
      <c r="L2902" s="49">
        <v>240</v>
      </c>
      <c r="M2902" s="49">
        <v>242</v>
      </c>
      <c r="N2902" s="49">
        <v>5603149000</v>
      </c>
      <c r="O2902" s="49">
        <v>600</v>
      </c>
      <c r="Q2902" s="49">
        <v>768</v>
      </c>
      <c r="R2902" s="49">
        <v>439.8</v>
      </c>
      <c r="S2902" s="49">
        <v>0.84440000000000004</v>
      </c>
      <c r="T2902" s="49">
        <v>327.36</v>
      </c>
      <c r="U2902" s="49" t="s">
        <v>1979</v>
      </c>
      <c r="V2902" s="49" t="s">
        <v>716</v>
      </c>
      <c r="X2902" s="49" t="s">
        <v>698</v>
      </c>
      <c r="Y2902" s="49" t="s">
        <v>699</v>
      </c>
    </row>
    <row r="2903" spans="1:25" ht="12" customHeight="1">
      <c r="A2903" s="7" t="s">
        <v>1977</v>
      </c>
      <c r="C2903" s="57" t="e">
        <f>_xlfn.XLOOKUP(F2903,truck_and_mark!B:B,truck_and_mark!A:A)</f>
        <v>#N/A</v>
      </c>
      <c r="F2903" s="32" t="s">
        <v>3369</v>
      </c>
      <c r="G2903" s="49" t="s">
        <v>698</v>
      </c>
      <c r="H2903" s="49" t="s">
        <v>699</v>
      </c>
      <c r="I2903" s="49" t="s">
        <v>700</v>
      </c>
      <c r="J2903" s="49">
        <v>1</v>
      </c>
      <c r="K2903" s="49">
        <v>240</v>
      </c>
      <c r="L2903" s="49">
        <v>240</v>
      </c>
      <c r="M2903" s="49">
        <v>242</v>
      </c>
      <c r="N2903" s="49">
        <v>5603149000</v>
      </c>
      <c r="O2903" s="49">
        <v>600</v>
      </c>
      <c r="Q2903" s="49">
        <v>768</v>
      </c>
      <c r="R2903" s="49">
        <v>439.8</v>
      </c>
      <c r="S2903" s="49">
        <v>0.84440000000000004</v>
      </c>
      <c r="T2903" s="49">
        <v>327.36</v>
      </c>
      <c r="U2903" s="49" t="s">
        <v>1979</v>
      </c>
      <c r="V2903" s="49" t="s">
        <v>716</v>
      </c>
      <c r="X2903" s="49" t="s">
        <v>698</v>
      </c>
      <c r="Y2903" s="49" t="s">
        <v>699</v>
      </c>
    </row>
    <row r="2904" spans="1:25" ht="12" customHeight="1">
      <c r="A2904" s="7" t="s">
        <v>1977</v>
      </c>
      <c r="C2904" s="57" t="e">
        <f>_xlfn.XLOOKUP(F2904,truck_and_mark!B:B,truck_and_mark!A:A)</f>
        <v>#N/A</v>
      </c>
      <c r="F2904" s="32" t="s">
        <v>3370</v>
      </c>
      <c r="G2904" s="49" t="s">
        <v>698</v>
      </c>
      <c r="H2904" s="49" t="s">
        <v>699</v>
      </c>
      <c r="I2904" s="49" t="s">
        <v>700</v>
      </c>
      <c r="J2904" s="49">
        <v>1</v>
      </c>
      <c r="K2904" s="49">
        <v>240</v>
      </c>
      <c r="L2904" s="49">
        <v>240</v>
      </c>
      <c r="M2904" s="49">
        <v>242</v>
      </c>
      <c r="N2904" s="49">
        <v>5603149000</v>
      </c>
      <c r="O2904" s="49">
        <v>600</v>
      </c>
      <c r="Q2904" s="49">
        <v>768</v>
      </c>
      <c r="R2904" s="49">
        <v>439.8</v>
      </c>
      <c r="S2904" s="49">
        <v>0.84440000000000004</v>
      </c>
      <c r="T2904" s="49">
        <v>327.36</v>
      </c>
      <c r="U2904" s="49" t="s">
        <v>1979</v>
      </c>
      <c r="V2904" s="49" t="s">
        <v>716</v>
      </c>
      <c r="X2904" s="49" t="s">
        <v>698</v>
      </c>
      <c r="Y2904" s="49" t="s">
        <v>699</v>
      </c>
    </row>
    <row r="2905" spans="1:25" ht="12" customHeight="1">
      <c r="A2905" s="7" t="s">
        <v>1977</v>
      </c>
      <c r="C2905" s="57" t="e">
        <f>_xlfn.XLOOKUP(F2905,truck_and_mark!B:B,truck_and_mark!A:A)</f>
        <v>#N/A</v>
      </c>
      <c r="F2905" s="32" t="s">
        <v>3371</v>
      </c>
      <c r="G2905" s="49" t="s">
        <v>698</v>
      </c>
      <c r="H2905" s="49" t="s">
        <v>699</v>
      </c>
      <c r="I2905" s="49" t="s">
        <v>700</v>
      </c>
      <c r="J2905" s="49">
        <v>1</v>
      </c>
      <c r="K2905" s="49">
        <v>240</v>
      </c>
      <c r="L2905" s="49">
        <v>240</v>
      </c>
      <c r="M2905" s="49">
        <v>242</v>
      </c>
      <c r="N2905" s="49">
        <v>5603149000</v>
      </c>
      <c r="O2905" s="49">
        <v>600</v>
      </c>
      <c r="Q2905" s="49">
        <v>768</v>
      </c>
      <c r="R2905" s="49">
        <v>439.8</v>
      </c>
      <c r="S2905" s="49">
        <v>0.84440000000000004</v>
      </c>
      <c r="T2905" s="49">
        <v>327.36</v>
      </c>
      <c r="U2905" s="49" t="s">
        <v>1979</v>
      </c>
      <c r="V2905" s="49" t="s">
        <v>716</v>
      </c>
      <c r="X2905" s="49" t="s">
        <v>698</v>
      </c>
      <c r="Y2905" s="49" t="s">
        <v>699</v>
      </c>
    </row>
    <row r="2906" spans="1:25" ht="12" customHeight="1">
      <c r="A2906" s="7" t="s">
        <v>1977</v>
      </c>
      <c r="C2906" s="57" t="e">
        <f>_xlfn.XLOOKUP(F2906,truck_and_mark!B:B,truck_and_mark!A:A)</f>
        <v>#N/A</v>
      </c>
      <c r="F2906" s="32" t="s">
        <v>3372</v>
      </c>
      <c r="G2906" s="49" t="s">
        <v>698</v>
      </c>
      <c r="H2906" s="49" t="s">
        <v>699</v>
      </c>
      <c r="I2906" s="49" t="s">
        <v>700</v>
      </c>
      <c r="J2906" s="49">
        <v>1</v>
      </c>
      <c r="K2906" s="49">
        <v>240</v>
      </c>
      <c r="L2906" s="49">
        <v>240</v>
      </c>
      <c r="M2906" s="49">
        <v>242</v>
      </c>
      <c r="N2906" s="49">
        <v>5603149000</v>
      </c>
      <c r="O2906" s="49">
        <v>600</v>
      </c>
      <c r="Q2906" s="49">
        <v>768</v>
      </c>
      <c r="R2906" s="49">
        <v>439.8</v>
      </c>
      <c r="S2906" s="49">
        <v>0.84440000000000004</v>
      </c>
      <c r="T2906" s="49">
        <v>327.36</v>
      </c>
      <c r="U2906" s="49" t="s">
        <v>1979</v>
      </c>
      <c r="V2906" s="49" t="s">
        <v>716</v>
      </c>
      <c r="X2906" s="49" t="s">
        <v>698</v>
      </c>
      <c r="Y2906" s="49" t="s">
        <v>699</v>
      </c>
    </row>
    <row r="2907" spans="1:25" ht="12" customHeight="1">
      <c r="A2907" s="7" t="s">
        <v>1977</v>
      </c>
      <c r="C2907" s="57" t="e">
        <f>_xlfn.XLOOKUP(F2907,truck_and_mark!B:B,truck_and_mark!A:A)</f>
        <v>#N/A</v>
      </c>
      <c r="F2907" s="32" t="s">
        <v>3373</v>
      </c>
      <c r="G2907" s="49" t="s">
        <v>698</v>
      </c>
      <c r="H2907" s="49" t="s">
        <v>699</v>
      </c>
      <c r="I2907" s="49" t="s">
        <v>700</v>
      </c>
      <c r="J2907" s="49">
        <v>1</v>
      </c>
      <c r="K2907" s="49">
        <v>240</v>
      </c>
      <c r="L2907" s="49">
        <v>240</v>
      </c>
      <c r="M2907" s="49">
        <v>242</v>
      </c>
      <c r="N2907" s="49">
        <v>5603149000</v>
      </c>
      <c r="O2907" s="49">
        <v>600</v>
      </c>
      <c r="Q2907" s="49">
        <v>768</v>
      </c>
      <c r="R2907" s="49">
        <v>439.8</v>
      </c>
      <c r="S2907" s="49">
        <v>0.84440000000000004</v>
      </c>
      <c r="T2907" s="49">
        <v>327.36</v>
      </c>
      <c r="U2907" s="49" t="s">
        <v>1979</v>
      </c>
      <c r="V2907" s="49" t="s">
        <v>716</v>
      </c>
      <c r="X2907" s="49" t="s">
        <v>698</v>
      </c>
      <c r="Y2907" s="49" t="s">
        <v>699</v>
      </c>
    </row>
    <row r="2908" spans="1:25" ht="12" customHeight="1">
      <c r="A2908" s="7" t="s">
        <v>1977</v>
      </c>
      <c r="C2908" s="57" t="e">
        <f>_xlfn.XLOOKUP(F2908,truck_and_mark!B:B,truck_and_mark!A:A)</f>
        <v>#N/A</v>
      </c>
      <c r="F2908" s="32" t="s">
        <v>3374</v>
      </c>
      <c r="G2908" s="49" t="s">
        <v>698</v>
      </c>
      <c r="H2908" s="49" t="s">
        <v>699</v>
      </c>
      <c r="I2908" s="49" t="s">
        <v>700</v>
      </c>
      <c r="J2908" s="49">
        <v>1</v>
      </c>
      <c r="K2908" s="49">
        <v>240</v>
      </c>
      <c r="L2908" s="49">
        <v>240</v>
      </c>
      <c r="M2908" s="49">
        <v>242</v>
      </c>
      <c r="N2908" s="49">
        <v>5603149000</v>
      </c>
      <c r="O2908" s="49">
        <v>600</v>
      </c>
      <c r="Q2908" s="49">
        <v>768</v>
      </c>
      <c r="R2908" s="49">
        <v>439.8</v>
      </c>
      <c r="S2908" s="49">
        <v>0.84440000000000004</v>
      </c>
      <c r="T2908" s="49">
        <v>327.36</v>
      </c>
      <c r="U2908" s="49" t="s">
        <v>1979</v>
      </c>
      <c r="V2908" s="49" t="s">
        <v>716</v>
      </c>
      <c r="X2908" s="49" t="s">
        <v>698</v>
      </c>
      <c r="Y2908" s="49" t="s">
        <v>699</v>
      </c>
    </row>
    <row r="2909" spans="1:25" ht="12" customHeight="1">
      <c r="A2909" s="7" t="s">
        <v>1977</v>
      </c>
      <c r="C2909" s="57" t="e">
        <f>_xlfn.XLOOKUP(F2909,truck_and_mark!B:B,truck_and_mark!A:A)</f>
        <v>#N/A</v>
      </c>
      <c r="F2909" s="32" t="s">
        <v>3375</v>
      </c>
      <c r="G2909" s="49" t="s">
        <v>698</v>
      </c>
      <c r="H2909" s="49" t="s">
        <v>699</v>
      </c>
      <c r="I2909" s="49" t="s">
        <v>700</v>
      </c>
      <c r="J2909" s="49">
        <v>1</v>
      </c>
      <c r="K2909" s="49">
        <v>240</v>
      </c>
      <c r="L2909" s="49">
        <v>240</v>
      </c>
      <c r="M2909" s="49">
        <v>242</v>
      </c>
      <c r="N2909" s="49">
        <v>5603149000</v>
      </c>
      <c r="O2909" s="49">
        <v>600</v>
      </c>
      <c r="Q2909" s="49">
        <v>768</v>
      </c>
      <c r="R2909" s="49">
        <v>439.8</v>
      </c>
      <c r="S2909" s="49">
        <v>0.84440000000000004</v>
      </c>
      <c r="T2909" s="49">
        <v>327.36</v>
      </c>
      <c r="U2909" s="49" t="s">
        <v>1979</v>
      </c>
      <c r="V2909" s="49" t="s">
        <v>716</v>
      </c>
      <c r="X2909" s="49" t="s">
        <v>698</v>
      </c>
      <c r="Y2909" s="49" t="s">
        <v>699</v>
      </c>
    </row>
    <row r="2910" spans="1:25" ht="12" customHeight="1">
      <c r="A2910" s="7" t="s">
        <v>1977</v>
      </c>
      <c r="C2910" s="57" t="e">
        <f>_xlfn.XLOOKUP(F2910,truck_and_mark!B:B,truck_and_mark!A:A)</f>
        <v>#N/A</v>
      </c>
      <c r="F2910" s="32" t="s">
        <v>3376</v>
      </c>
      <c r="G2910" s="49" t="s">
        <v>698</v>
      </c>
      <c r="H2910" s="49" t="s">
        <v>699</v>
      </c>
      <c r="I2910" s="49" t="s">
        <v>700</v>
      </c>
      <c r="J2910" s="49">
        <v>1</v>
      </c>
      <c r="K2910" s="49">
        <v>240</v>
      </c>
      <c r="L2910" s="49">
        <v>240</v>
      </c>
      <c r="M2910" s="49">
        <v>242</v>
      </c>
      <c r="N2910" s="49">
        <v>5603149000</v>
      </c>
      <c r="O2910" s="49">
        <v>600</v>
      </c>
      <c r="Q2910" s="49">
        <v>768</v>
      </c>
      <c r="R2910" s="49">
        <v>439.8</v>
      </c>
      <c r="S2910" s="49">
        <v>0.84440000000000004</v>
      </c>
      <c r="T2910" s="49">
        <v>327.36</v>
      </c>
      <c r="U2910" s="49" t="s">
        <v>1979</v>
      </c>
      <c r="V2910" s="49" t="s">
        <v>716</v>
      </c>
      <c r="X2910" s="49" t="s">
        <v>698</v>
      </c>
      <c r="Y2910" s="49" t="s">
        <v>699</v>
      </c>
    </row>
    <row r="2911" spans="1:25" ht="12" customHeight="1">
      <c r="A2911" s="7" t="s">
        <v>1977</v>
      </c>
      <c r="C2911" s="57" t="e">
        <f>_xlfn.XLOOKUP(F2911,truck_and_mark!B:B,truck_and_mark!A:A)</f>
        <v>#N/A</v>
      </c>
      <c r="F2911" s="32" t="s">
        <v>3377</v>
      </c>
      <c r="G2911" s="49" t="s">
        <v>698</v>
      </c>
      <c r="H2911" s="49" t="s">
        <v>699</v>
      </c>
      <c r="I2911" s="49" t="s">
        <v>700</v>
      </c>
      <c r="J2911" s="49">
        <v>1</v>
      </c>
      <c r="K2911" s="49">
        <v>240</v>
      </c>
      <c r="L2911" s="49">
        <v>240</v>
      </c>
      <c r="M2911" s="49">
        <v>242</v>
      </c>
      <c r="N2911" s="49">
        <v>5603149000</v>
      </c>
      <c r="O2911" s="49">
        <v>600</v>
      </c>
      <c r="Q2911" s="49">
        <v>768</v>
      </c>
      <c r="R2911" s="49">
        <v>439.8</v>
      </c>
      <c r="S2911" s="49">
        <v>0.84440000000000004</v>
      </c>
      <c r="T2911" s="49">
        <v>327.36</v>
      </c>
      <c r="U2911" s="49" t="s">
        <v>1979</v>
      </c>
      <c r="V2911" s="49" t="s">
        <v>716</v>
      </c>
      <c r="X2911" s="49" t="s">
        <v>698</v>
      </c>
      <c r="Y2911" s="49" t="s">
        <v>699</v>
      </c>
    </row>
    <row r="2912" spans="1:25" ht="12" customHeight="1">
      <c r="A2912" s="7" t="s">
        <v>1977</v>
      </c>
      <c r="C2912" s="57" t="e">
        <f>_xlfn.XLOOKUP(F2912,truck_and_mark!B:B,truck_and_mark!A:A)</f>
        <v>#N/A</v>
      </c>
      <c r="F2912" s="32" t="s">
        <v>3378</v>
      </c>
      <c r="G2912" s="49" t="s">
        <v>698</v>
      </c>
      <c r="H2912" s="49" t="s">
        <v>699</v>
      </c>
      <c r="I2912" s="49" t="s">
        <v>700</v>
      </c>
      <c r="J2912" s="49">
        <v>1</v>
      </c>
      <c r="K2912" s="49">
        <v>240</v>
      </c>
      <c r="L2912" s="49">
        <v>240</v>
      </c>
      <c r="M2912" s="49">
        <v>242</v>
      </c>
      <c r="N2912" s="49">
        <v>5603149000</v>
      </c>
      <c r="O2912" s="49">
        <v>600</v>
      </c>
      <c r="Q2912" s="49">
        <v>768</v>
      </c>
      <c r="R2912" s="49">
        <v>439.8</v>
      </c>
      <c r="S2912" s="49">
        <v>0.84440000000000004</v>
      </c>
      <c r="T2912" s="49">
        <v>327.36</v>
      </c>
      <c r="U2912" s="49" t="s">
        <v>1979</v>
      </c>
      <c r="V2912" s="49" t="s">
        <v>716</v>
      </c>
      <c r="X2912" s="49" t="s">
        <v>698</v>
      </c>
      <c r="Y2912" s="49" t="s">
        <v>699</v>
      </c>
    </row>
    <row r="2913" spans="1:25" ht="12" customHeight="1">
      <c r="A2913" s="7" t="s">
        <v>1977</v>
      </c>
      <c r="C2913" s="57" t="e">
        <f>_xlfn.XLOOKUP(F2913,truck_and_mark!B:B,truck_and_mark!A:A)</f>
        <v>#N/A</v>
      </c>
      <c r="F2913" s="32" t="s">
        <v>3379</v>
      </c>
      <c r="G2913" s="49" t="s">
        <v>698</v>
      </c>
      <c r="H2913" s="49" t="s">
        <v>699</v>
      </c>
      <c r="I2913" s="49" t="s">
        <v>700</v>
      </c>
      <c r="J2913" s="49">
        <v>1</v>
      </c>
      <c r="K2913" s="49">
        <v>240</v>
      </c>
      <c r="L2913" s="49">
        <v>240</v>
      </c>
      <c r="M2913" s="49">
        <v>242</v>
      </c>
      <c r="N2913" s="49">
        <v>5603149000</v>
      </c>
      <c r="O2913" s="49">
        <v>600</v>
      </c>
      <c r="Q2913" s="49">
        <v>768</v>
      </c>
      <c r="R2913" s="49">
        <v>439.8</v>
      </c>
      <c r="S2913" s="49">
        <v>0.84440000000000004</v>
      </c>
      <c r="T2913" s="49">
        <v>327.36</v>
      </c>
      <c r="U2913" s="49" t="s">
        <v>1979</v>
      </c>
      <c r="V2913" s="49" t="s">
        <v>716</v>
      </c>
      <c r="X2913" s="49" t="s">
        <v>698</v>
      </c>
      <c r="Y2913" s="49" t="s">
        <v>699</v>
      </c>
    </row>
    <row r="2914" spans="1:25" ht="12" customHeight="1">
      <c r="A2914" s="7" t="s">
        <v>1977</v>
      </c>
      <c r="C2914" s="57" t="e">
        <f>_xlfn.XLOOKUP(F2914,truck_and_mark!B:B,truck_and_mark!A:A)</f>
        <v>#N/A</v>
      </c>
      <c r="F2914" s="32" t="s">
        <v>3380</v>
      </c>
      <c r="G2914" s="49" t="s">
        <v>698</v>
      </c>
      <c r="H2914" s="49" t="s">
        <v>699</v>
      </c>
      <c r="I2914" s="49" t="s">
        <v>700</v>
      </c>
      <c r="J2914" s="49">
        <v>1</v>
      </c>
      <c r="K2914" s="49">
        <v>240</v>
      </c>
      <c r="L2914" s="49">
        <v>240</v>
      </c>
      <c r="M2914" s="49">
        <v>242</v>
      </c>
      <c r="N2914" s="49">
        <v>5603149000</v>
      </c>
      <c r="O2914" s="49">
        <v>600</v>
      </c>
      <c r="Q2914" s="49">
        <v>768</v>
      </c>
      <c r="R2914" s="49">
        <v>439.8</v>
      </c>
      <c r="S2914" s="49">
        <v>0.84440000000000004</v>
      </c>
      <c r="T2914" s="49">
        <v>327.36</v>
      </c>
      <c r="U2914" s="49" t="s">
        <v>1979</v>
      </c>
      <c r="V2914" s="49" t="s">
        <v>716</v>
      </c>
      <c r="X2914" s="49" t="s">
        <v>698</v>
      </c>
      <c r="Y2914" s="49" t="s">
        <v>699</v>
      </c>
    </row>
    <row r="2915" spans="1:25" ht="12" customHeight="1">
      <c r="A2915" s="7" t="s">
        <v>1977</v>
      </c>
      <c r="C2915" s="57" t="e">
        <f>_xlfn.XLOOKUP(F2915,truck_and_mark!B:B,truck_and_mark!A:A)</f>
        <v>#N/A</v>
      </c>
      <c r="F2915" s="32" t="s">
        <v>3381</v>
      </c>
      <c r="G2915" s="49" t="s">
        <v>698</v>
      </c>
      <c r="H2915" s="49" t="s">
        <v>699</v>
      </c>
      <c r="I2915" s="49" t="s">
        <v>700</v>
      </c>
      <c r="J2915" s="49">
        <v>1</v>
      </c>
      <c r="K2915" s="49">
        <v>240</v>
      </c>
      <c r="L2915" s="49">
        <v>240</v>
      </c>
      <c r="M2915" s="49">
        <v>242</v>
      </c>
      <c r="N2915" s="49">
        <v>5603149000</v>
      </c>
      <c r="O2915" s="49">
        <v>600</v>
      </c>
      <c r="Q2915" s="49">
        <v>768</v>
      </c>
      <c r="R2915" s="49">
        <v>439.8</v>
      </c>
      <c r="S2915" s="49">
        <v>0.84440000000000004</v>
      </c>
      <c r="T2915" s="49">
        <v>327.36</v>
      </c>
      <c r="U2915" s="49" t="s">
        <v>1979</v>
      </c>
      <c r="V2915" s="49" t="s">
        <v>716</v>
      </c>
      <c r="X2915" s="49" t="s">
        <v>698</v>
      </c>
      <c r="Y2915" s="49" t="s">
        <v>699</v>
      </c>
    </row>
    <row r="2916" spans="1:25" ht="12" customHeight="1">
      <c r="A2916" s="7" t="s">
        <v>1977</v>
      </c>
      <c r="C2916" s="57" t="e">
        <f>_xlfn.XLOOKUP(F2916,truck_and_mark!B:B,truck_and_mark!A:A)</f>
        <v>#N/A</v>
      </c>
      <c r="F2916" s="32" t="s">
        <v>3382</v>
      </c>
      <c r="G2916" s="49" t="s">
        <v>698</v>
      </c>
      <c r="H2916" s="49" t="s">
        <v>699</v>
      </c>
      <c r="I2916" s="49" t="s">
        <v>700</v>
      </c>
      <c r="J2916" s="49">
        <v>1</v>
      </c>
      <c r="K2916" s="49">
        <v>240</v>
      </c>
      <c r="L2916" s="49">
        <v>240</v>
      </c>
      <c r="M2916" s="49">
        <v>242</v>
      </c>
      <c r="N2916" s="49">
        <v>5603149000</v>
      </c>
      <c r="O2916" s="49">
        <v>600</v>
      </c>
      <c r="Q2916" s="49">
        <v>768</v>
      </c>
      <c r="R2916" s="49">
        <v>439.8</v>
      </c>
      <c r="S2916" s="49">
        <v>0.84440000000000004</v>
      </c>
      <c r="T2916" s="49">
        <v>327.36</v>
      </c>
      <c r="U2916" s="49" t="s">
        <v>1979</v>
      </c>
      <c r="V2916" s="49" t="s">
        <v>716</v>
      </c>
      <c r="X2916" s="49" t="s">
        <v>698</v>
      </c>
      <c r="Y2916" s="49" t="s">
        <v>699</v>
      </c>
    </row>
    <row r="2917" spans="1:25" ht="12" customHeight="1">
      <c r="A2917" s="7" t="s">
        <v>1977</v>
      </c>
      <c r="C2917" s="57" t="e">
        <f>_xlfn.XLOOKUP(F2917,truck_and_mark!B:B,truck_and_mark!A:A)</f>
        <v>#N/A</v>
      </c>
      <c r="F2917" s="32" t="s">
        <v>3383</v>
      </c>
      <c r="G2917" s="49" t="s">
        <v>698</v>
      </c>
      <c r="H2917" s="49" t="s">
        <v>699</v>
      </c>
      <c r="I2917" s="49" t="s">
        <v>700</v>
      </c>
      <c r="J2917" s="49">
        <v>1</v>
      </c>
      <c r="K2917" s="49">
        <v>240</v>
      </c>
      <c r="L2917" s="49">
        <v>240</v>
      </c>
      <c r="M2917" s="49">
        <v>242</v>
      </c>
      <c r="N2917" s="49">
        <v>5603149000</v>
      </c>
      <c r="O2917" s="49">
        <v>600</v>
      </c>
      <c r="Q2917" s="49">
        <v>768</v>
      </c>
      <c r="R2917" s="49">
        <v>439.8</v>
      </c>
      <c r="S2917" s="49">
        <v>0.84440000000000004</v>
      </c>
      <c r="T2917" s="49">
        <v>327.36</v>
      </c>
      <c r="U2917" s="49" t="s">
        <v>1979</v>
      </c>
      <c r="V2917" s="49" t="s">
        <v>716</v>
      </c>
      <c r="X2917" s="49" t="s">
        <v>698</v>
      </c>
      <c r="Y2917" s="49" t="s">
        <v>699</v>
      </c>
    </row>
    <row r="2918" spans="1:25" ht="12" customHeight="1">
      <c r="A2918" s="7" t="s">
        <v>1977</v>
      </c>
      <c r="C2918" s="57" t="e">
        <f>_xlfn.XLOOKUP(F2918,truck_and_mark!B:B,truck_and_mark!A:A)</f>
        <v>#N/A</v>
      </c>
      <c r="F2918" s="32" t="s">
        <v>3384</v>
      </c>
      <c r="G2918" s="49" t="s">
        <v>698</v>
      </c>
      <c r="H2918" s="49" t="s">
        <v>699</v>
      </c>
      <c r="I2918" s="49" t="s">
        <v>700</v>
      </c>
      <c r="J2918" s="49">
        <v>1</v>
      </c>
      <c r="K2918" s="49">
        <v>240</v>
      </c>
      <c r="L2918" s="49">
        <v>240</v>
      </c>
      <c r="M2918" s="49">
        <v>242</v>
      </c>
      <c r="N2918" s="49">
        <v>5603149000</v>
      </c>
      <c r="O2918" s="49">
        <v>600</v>
      </c>
      <c r="Q2918" s="49">
        <v>768</v>
      </c>
      <c r="R2918" s="49">
        <v>439.8</v>
      </c>
      <c r="S2918" s="49">
        <v>0.84440000000000004</v>
      </c>
      <c r="T2918" s="49">
        <v>327.36</v>
      </c>
      <c r="U2918" s="49" t="s">
        <v>1979</v>
      </c>
      <c r="V2918" s="49" t="s">
        <v>716</v>
      </c>
      <c r="X2918" s="49" t="s">
        <v>698</v>
      </c>
      <c r="Y2918" s="49" t="s">
        <v>699</v>
      </c>
    </row>
    <row r="2919" spans="1:25" ht="12" customHeight="1">
      <c r="A2919" s="7" t="s">
        <v>1977</v>
      </c>
      <c r="C2919" s="57" t="e">
        <f>_xlfn.XLOOKUP(F2919,truck_and_mark!B:B,truck_and_mark!A:A)</f>
        <v>#N/A</v>
      </c>
      <c r="F2919" s="32" t="s">
        <v>3385</v>
      </c>
      <c r="G2919" s="49" t="s">
        <v>698</v>
      </c>
      <c r="H2919" s="49" t="s">
        <v>699</v>
      </c>
      <c r="I2919" s="49" t="s">
        <v>700</v>
      </c>
      <c r="J2919" s="49">
        <v>1</v>
      </c>
      <c r="K2919" s="49">
        <v>240</v>
      </c>
      <c r="L2919" s="49">
        <v>240</v>
      </c>
      <c r="M2919" s="49">
        <v>242</v>
      </c>
      <c r="N2919" s="49">
        <v>5603149000</v>
      </c>
      <c r="O2919" s="49">
        <v>600</v>
      </c>
      <c r="Q2919" s="49">
        <v>768</v>
      </c>
      <c r="R2919" s="49">
        <v>439.8</v>
      </c>
      <c r="S2919" s="49">
        <v>0.84440000000000004</v>
      </c>
      <c r="T2919" s="49">
        <v>327.36</v>
      </c>
      <c r="U2919" s="49" t="s">
        <v>1979</v>
      </c>
      <c r="V2919" s="49" t="s">
        <v>716</v>
      </c>
      <c r="X2919" s="49" t="s">
        <v>698</v>
      </c>
      <c r="Y2919" s="49" t="s">
        <v>699</v>
      </c>
    </row>
    <row r="2920" spans="1:25" ht="12" customHeight="1">
      <c r="A2920" s="7" t="s">
        <v>1977</v>
      </c>
      <c r="C2920" s="57" t="e">
        <f>_xlfn.XLOOKUP(F2920,truck_and_mark!B:B,truck_and_mark!A:A)</f>
        <v>#N/A</v>
      </c>
      <c r="F2920" s="32" t="s">
        <v>3386</v>
      </c>
      <c r="G2920" s="49" t="s">
        <v>698</v>
      </c>
      <c r="H2920" s="49" t="s">
        <v>699</v>
      </c>
      <c r="I2920" s="49" t="s">
        <v>700</v>
      </c>
      <c r="J2920" s="49">
        <v>1</v>
      </c>
      <c r="K2920" s="49">
        <v>240</v>
      </c>
      <c r="L2920" s="49">
        <v>240</v>
      </c>
      <c r="M2920" s="49">
        <v>242</v>
      </c>
      <c r="N2920" s="49">
        <v>5603149000</v>
      </c>
      <c r="O2920" s="49">
        <v>600</v>
      </c>
      <c r="Q2920" s="49">
        <v>768</v>
      </c>
      <c r="R2920" s="49">
        <v>439.8</v>
      </c>
      <c r="S2920" s="49">
        <v>0.84440000000000004</v>
      </c>
      <c r="T2920" s="49">
        <v>327.36</v>
      </c>
      <c r="U2920" s="49" t="s">
        <v>1979</v>
      </c>
      <c r="V2920" s="49" t="s">
        <v>716</v>
      </c>
      <c r="X2920" s="49" t="s">
        <v>698</v>
      </c>
      <c r="Y2920" s="49" t="s">
        <v>699</v>
      </c>
    </row>
    <row r="2921" spans="1:25" ht="12" customHeight="1">
      <c r="A2921" s="7" t="s">
        <v>1977</v>
      </c>
      <c r="C2921" s="57" t="e">
        <f>_xlfn.XLOOKUP(F2921,truck_and_mark!B:B,truck_and_mark!A:A)</f>
        <v>#N/A</v>
      </c>
      <c r="F2921" s="32" t="s">
        <v>3387</v>
      </c>
      <c r="G2921" s="49" t="s">
        <v>698</v>
      </c>
      <c r="H2921" s="49" t="s">
        <v>699</v>
      </c>
      <c r="I2921" s="49" t="s">
        <v>700</v>
      </c>
      <c r="J2921" s="49">
        <v>1</v>
      </c>
      <c r="K2921" s="49">
        <v>240</v>
      </c>
      <c r="L2921" s="49">
        <v>240</v>
      </c>
      <c r="M2921" s="49">
        <v>242</v>
      </c>
      <c r="N2921" s="49">
        <v>5603149000</v>
      </c>
      <c r="O2921" s="49">
        <v>600</v>
      </c>
      <c r="Q2921" s="49">
        <v>768</v>
      </c>
      <c r="R2921" s="49">
        <v>439.8</v>
      </c>
      <c r="S2921" s="49">
        <v>0.84440000000000004</v>
      </c>
      <c r="T2921" s="49">
        <v>327.36</v>
      </c>
      <c r="U2921" s="49" t="s">
        <v>1979</v>
      </c>
      <c r="V2921" s="49" t="s">
        <v>716</v>
      </c>
      <c r="X2921" s="49" t="s">
        <v>698</v>
      </c>
      <c r="Y2921" s="49" t="s">
        <v>699</v>
      </c>
    </row>
    <row r="2922" spans="1:25" ht="12" customHeight="1">
      <c r="A2922" s="7" t="s">
        <v>1977</v>
      </c>
      <c r="C2922" s="57" t="e">
        <f>_xlfn.XLOOKUP(F2922,truck_and_mark!B:B,truck_and_mark!A:A)</f>
        <v>#N/A</v>
      </c>
      <c r="F2922" s="32" t="s">
        <v>3388</v>
      </c>
      <c r="G2922" s="49" t="s">
        <v>698</v>
      </c>
      <c r="H2922" s="49" t="s">
        <v>699</v>
      </c>
      <c r="I2922" s="49" t="s">
        <v>700</v>
      </c>
      <c r="J2922" s="49">
        <v>1</v>
      </c>
      <c r="K2922" s="49">
        <v>240</v>
      </c>
      <c r="L2922" s="49">
        <v>240</v>
      </c>
      <c r="M2922" s="49">
        <v>242</v>
      </c>
      <c r="N2922" s="49">
        <v>5603149000</v>
      </c>
      <c r="O2922" s="49">
        <v>600</v>
      </c>
      <c r="Q2922" s="49">
        <v>768</v>
      </c>
      <c r="R2922" s="49">
        <v>439.8</v>
      </c>
      <c r="S2922" s="49">
        <v>0.84440000000000004</v>
      </c>
      <c r="T2922" s="49">
        <v>327.36</v>
      </c>
      <c r="U2922" s="49" t="s">
        <v>1979</v>
      </c>
      <c r="V2922" s="49" t="s">
        <v>716</v>
      </c>
      <c r="X2922" s="49" t="s">
        <v>698</v>
      </c>
      <c r="Y2922" s="49" t="s">
        <v>699</v>
      </c>
    </row>
    <row r="2923" spans="1:25" ht="12" customHeight="1">
      <c r="A2923" s="7" t="s">
        <v>1977</v>
      </c>
      <c r="C2923" s="57" t="e">
        <f>_xlfn.XLOOKUP(F2923,truck_and_mark!B:B,truck_and_mark!A:A)</f>
        <v>#N/A</v>
      </c>
      <c r="F2923" s="32" t="s">
        <v>3389</v>
      </c>
      <c r="G2923" s="49" t="s">
        <v>698</v>
      </c>
      <c r="H2923" s="49" t="s">
        <v>699</v>
      </c>
      <c r="I2923" s="49" t="s">
        <v>700</v>
      </c>
      <c r="J2923" s="49">
        <v>1</v>
      </c>
      <c r="K2923" s="49">
        <v>240</v>
      </c>
      <c r="L2923" s="49">
        <v>240</v>
      </c>
      <c r="M2923" s="49">
        <v>242</v>
      </c>
      <c r="N2923" s="49">
        <v>5603149000</v>
      </c>
      <c r="O2923" s="49">
        <v>600</v>
      </c>
      <c r="Q2923" s="49">
        <v>768</v>
      </c>
      <c r="R2923" s="49">
        <v>439.8</v>
      </c>
      <c r="S2923" s="49">
        <v>0.84440000000000004</v>
      </c>
      <c r="T2923" s="49">
        <v>327.36</v>
      </c>
      <c r="U2923" s="49" t="s">
        <v>1979</v>
      </c>
      <c r="V2923" s="49" t="s">
        <v>716</v>
      </c>
      <c r="X2923" s="49" t="s">
        <v>698</v>
      </c>
      <c r="Y2923" s="49" t="s">
        <v>699</v>
      </c>
    </row>
    <row r="2924" spans="1:25" ht="12" customHeight="1">
      <c r="A2924" s="7" t="s">
        <v>1977</v>
      </c>
      <c r="C2924" s="57" t="e">
        <f>_xlfn.XLOOKUP(F2924,truck_and_mark!B:B,truck_and_mark!A:A)</f>
        <v>#N/A</v>
      </c>
      <c r="F2924" s="32" t="s">
        <v>3390</v>
      </c>
      <c r="G2924" s="49" t="s">
        <v>698</v>
      </c>
      <c r="H2924" s="49" t="s">
        <v>699</v>
      </c>
      <c r="I2924" s="49" t="s">
        <v>700</v>
      </c>
      <c r="J2924" s="49">
        <v>1</v>
      </c>
      <c r="K2924" s="49">
        <v>240</v>
      </c>
      <c r="L2924" s="49">
        <v>240</v>
      </c>
      <c r="M2924" s="49">
        <v>242</v>
      </c>
      <c r="N2924" s="49">
        <v>5603149000</v>
      </c>
      <c r="O2924" s="49">
        <v>600</v>
      </c>
      <c r="Q2924" s="49">
        <v>768</v>
      </c>
      <c r="R2924" s="49">
        <v>439.8</v>
      </c>
      <c r="S2924" s="49">
        <v>0.84440000000000004</v>
      </c>
      <c r="T2924" s="49">
        <v>327.36</v>
      </c>
      <c r="U2924" s="49" t="s">
        <v>1979</v>
      </c>
      <c r="V2924" s="49" t="s">
        <v>716</v>
      </c>
      <c r="X2924" s="49" t="s">
        <v>698</v>
      </c>
      <c r="Y2924" s="49" t="s">
        <v>699</v>
      </c>
    </row>
    <row r="2925" spans="1:25" ht="12" customHeight="1">
      <c r="A2925" s="7" t="s">
        <v>1977</v>
      </c>
      <c r="C2925" s="57" t="e">
        <f>_xlfn.XLOOKUP(F2925,truck_and_mark!B:B,truck_and_mark!A:A)</f>
        <v>#N/A</v>
      </c>
      <c r="F2925" s="32" t="s">
        <v>3391</v>
      </c>
      <c r="G2925" s="49" t="s">
        <v>698</v>
      </c>
      <c r="H2925" s="49" t="s">
        <v>699</v>
      </c>
      <c r="I2925" s="49" t="s">
        <v>700</v>
      </c>
      <c r="J2925" s="49">
        <v>1</v>
      </c>
      <c r="K2925" s="49">
        <v>240</v>
      </c>
      <c r="L2925" s="49">
        <v>240</v>
      </c>
      <c r="M2925" s="49">
        <v>242</v>
      </c>
      <c r="N2925" s="49">
        <v>5603149000</v>
      </c>
      <c r="O2925" s="49">
        <v>600</v>
      </c>
      <c r="Q2925" s="49">
        <v>768</v>
      </c>
      <c r="R2925" s="49">
        <v>439.8</v>
      </c>
      <c r="S2925" s="49">
        <v>0.84440000000000004</v>
      </c>
      <c r="T2925" s="49">
        <v>327.36</v>
      </c>
      <c r="U2925" s="49" t="s">
        <v>1979</v>
      </c>
      <c r="V2925" s="49" t="s">
        <v>716</v>
      </c>
      <c r="X2925" s="49" t="s">
        <v>698</v>
      </c>
      <c r="Y2925" s="49" t="s">
        <v>699</v>
      </c>
    </row>
    <row r="2926" spans="1:25" ht="12" customHeight="1">
      <c r="A2926" s="7" t="s">
        <v>1977</v>
      </c>
      <c r="C2926" s="57" t="e">
        <f>_xlfn.XLOOKUP(F2926,truck_and_mark!B:B,truck_and_mark!A:A)</f>
        <v>#N/A</v>
      </c>
      <c r="F2926" s="32" t="s">
        <v>3392</v>
      </c>
      <c r="G2926" s="49" t="s">
        <v>698</v>
      </c>
      <c r="H2926" s="49" t="s">
        <v>699</v>
      </c>
      <c r="I2926" s="49" t="s">
        <v>700</v>
      </c>
      <c r="J2926" s="49">
        <v>1</v>
      </c>
      <c r="K2926" s="49">
        <v>240</v>
      </c>
      <c r="L2926" s="49">
        <v>240</v>
      </c>
      <c r="M2926" s="49">
        <v>242</v>
      </c>
      <c r="N2926" s="49">
        <v>5603149000</v>
      </c>
      <c r="O2926" s="49">
        <v>600</v>
      </c>
      <c r="Q2926" s="49">
        <v>768</v>
      </c>
      <c r="R2926" s="49">
        <v>439.8</v>
      </c>
      <c r="S2926" s="49">
        <v>0.84440000000000004</v>
      </c>
      <c r="T2926" s="49">
        <v>327.36</v>
      </c>
      <c r="U2926" s="49" t="s">
        <v>1979</v>
      </c>
      <c r="V2926" s="49" t="s">
        <v>716</v>
      </c>
      <c r="X2926" s="49" t="s">
        <v>698</v>
      </c>
      <c r="Y2926" s="49" t="s">
        <v>699</v>
      </c>
    </row>
    <row r="2927" spans="1:25" ht="12" customHeight="1">
      <c r="A2927" s="7" t="s">
        <v>1977</v>
      </c>
      <c r="C2927" s="57" t="e">
        <f>_xlfn.XLOOKUP(F2927,truck_and_mark!B:B,truck_and_mark!A:A)</f>
        <v>#N/A</v>
      </c>
      <c r="F2927" s="32" t="s">
        <v>3393</v>
      </c>
      <c r="G2927" s="49" t="s">
        <v>698</v>
      </c>
      <c r="H2927" s="49" t="s">
        <v>699</v>
      </c>
      <c r="I2927" s="49" t="s">
        <v>700</v>
      </c>
      <c r="J2927" s="49">
        <v>1</v>
      </c>
      <c r="K2927" s="49">
        <v>240</v>
      </c>
      <c r="L2927" s="49">
        <v>240</v>
      </c>
      <c r="M2927" s="49">
        <v>242</v>
      </c>
      <c r="N2927" s="49">
        <v>5603149000</v>
      </c>
      <c r="O2927" s="49">
        <v>600</v>
      </c>
      <c r="Q2927" s="49">
        <v>768</v>
      </c>
      <c r="R2927" s="49">
        <v>439.8</v>
      </c>
      <c r="S2927" s="49">
        <v>0.84440000000000004</v>
      </c>
      <c r="T2927" s="49">
        <v>327.36</v>
      </c>
      <c r="U2927" s="49" t="s">
        <v>1979</v>
      </c>
      <c r="V2927" s="49" t="s">
        <v>716</v>
      </c>
      <c r="X2927" s="49" t="s">
        <v>698</v>
      </c>
      <c r="Y2927" s="49" t="s">
        <v>699</v>
      </c>
    </row>
    <row r="2928" spans="1:25" ht="12" customHeight="1">
      <c r="A2928" s="7" t="s">
        <v>1977</v>
      </c>
      <c r="C2928" s="57" t="e">
        <f>_xlfn.XLOOKUP(F2928,truck_and_mark!B:B,truck_and_mark!A:A)</f>
        <v>#N/A</v>
      </c>
      <c r="F2928" s="32" t="s">
        <v>3394</v>
      </c>
      <c r="G2928" s="49" t="s">
        <v>698</v>
      </c>
      <c r="H2928" s="49" t="s">
        <v>699</v>
      </c>
      <c r="I2928" s="49" t="s">
        <v>700</v>
      </c>
      <c r="J2928" s="49">
        <v>1</v>
      </c>
      <c r="K2928" s="49">
        <v>240</v>
      </c>
      <c r="L2928" s="49">
        <v>240</v>
      </c>
      <c r="M2928" s="49">
        <v>242</v>
      </c>
      <c r="N2928" s="49">
        <v>5603149000</v>
      </c>
      <c r="O2928" s="49">
        <v>600</v>
      </c>
      <c r="Q2928" s="49">
        <v>768</v>
      </c>
      <c r="R2928" s="49">
        <v>439.8</v>
      </c>
      <c r="S2928" s="49">
        <v>0.84440000000000004</v>
      </c>
      <c r="T2928" s="49">
        <v>327.36</v>
      </c>
      <c r="U2928" s="49" t="s">
        <v>1979</v>
      </c>
      <c r="V2928" s="49" t="s">
        <v>716</v>
      </c>
      <c r="X2928" s="49" t="s">
        <v>698</v>
      </c>
      <c r="Y2928" s="49" t="s">
        <v>699</v>
      </c>
    </row>
    <row r="2929" spans="1:25" ht="12" customHeight="1">
      <c r="A2929" s="7" t="s">
        <v>1977</v>
      </c>
      <c r="C2929" s="57" t="e">
        <f>_xlfn.XLOOKUP(F2929,truck_and_mark!B:B,truck_and_mark!A:A)</f>
        <v>#N/A</v>
      </c>
      <c r="F2929" s="32" t="s">
        <v>3395</v>
      </c>
      <c r="G2929" s="49" t="s">
        <v>698</v>
      </c>
      <c r="H2929" s="49" t="s">
        <v>699</v>
      </c>
      <c r="I2929" s="49" t="s">
        <v>700</v>
      </c>
      <c r="J2929" s="49">
        <v>1</v>
      </c>
      <c r="K2929" s="49">
        <v>240</v>
      </c>
      <c r="L2929" s="49">
        <v>240</v>
      </c>
      <c r="M2929" s="49">
        <v>242</v>
      </c>
      <c r="N2929" s="49">
        <v>5603149000</v>
      </c>
      <c r="O2929" s="49">
        <v>600</v>
      </c>
      <c r="Q2929" s="49">
        <v>768</v>
      </c>
      <c r="R2929" s="49">
        <v>439.8</v>
      </c>
      <c r="S2929" s="49">
        <v>0.84440000000000004</v>
      </c>
      <c r="T2929" s="49">
        <v>327.36</v>
      </c>
      <c r="U2929" s="49" t="s">
        <v>1979</v>
      </c>
      <c r="V2929" s="49" t="s">
        <v>716</v>
      </c>
      <c r="X2929" s="49" t="s">
        <v>698</v>
      </c>
      <c r="Y2929" s="49" t="s">
        <v>699</v>
      </c>
    </row>
    <row r="2930" spans="1:25" ht="12" customHeight="1">
      <c r="A2930" s="7" t="s">
        <v>1977</v>
      </c>
      <c r="C2930" s="57" t="e">
        <f>_xlfn.XLOOKUP(F2930,truck_and_mark!B:B,truck_and_mark!A:A)</f>
        <v>#N/A</v>
      </c>
      <c r="F2930" s="32" t="s">
        <v>3396</v>
      </c>
      <c r="G2930" s="49" t="s">
        <v>698</v>
      </c>
      <c r="H2930" s="49" t="s">
        <v>699</v>
      </c>
      <c r="I2930" s="49" t="s">
        <v>700</v>
      </c>
      <c r="J2930" s="49">
        <v>1</v>
      </c>
      <c r="K2930" s="49">
        <v>240</v>
      </c>
      <c r="L2930" s="49">
        <v>240</v>
      </c>
      <c r="M2930" s="49">
        <v>242</v>
      </c>
      <c r="N2930" s="49">
        <v>5603149000</v>
      </c>
      <c r="O2930" s="49">
        <v>600</v>
      </c>
      <c r="Q2930" s="49">
        <v>768</v>
      </c>
      <c r="R2930" s="49">
        <v>439.8</v>
      </c>
      <c r="S2930" s="49">
        <v>0.84440000000000004</v>
      </c>
      <c r="T2930" s="49">
        <v>327.36</v>
      </c>
      <c r="U2930" s="49" t="s">
        <v>1979</v>
      </c>
      <c r="V2930" s="49" t="s">
        <v>716</v>
      </c>
      <c r="X2930" s="49" t="s">
        <v>698</v>
      </c>
      <c r="Y2930" s="49" t="s">
        <v>699</v>
      </c>
    </row>
    <row r="2931" spans="1:25" ht="12" customHeight="1">
      <c r="A2931" s="7" t="s">
        <v>1977</v>
      </c>
      <c r="C2931" s="57" t="e">
        <f>_xlfn.XLOOKUP(F2931,truck_and_mark!B:B,truck_and_mark!A:A)</f>
        <v>#N/A</v>
      </c>
      <c r="F2931" s="32" t="s">
        <v>3397</v>
      </c>
      <c r="G2931" s="49" t="s">
        <v>698</v>
      </c>
      <c r="H2931" s="49" t="s">
        <v>699</v>
      </c>
      <c r="I2931" s="49" t="s">
        <v>700</v>
      </c>
      <c r="J2931" s="49">
        <v>1</v>
      </c>
      <c r="K2931" s="49">
        <v>240</v>
      </c>
      <c r="L2931" s="49">
        <v>240</v>
      </c>
      <c r="M2931" s="49">
        <v>242</v>
      </c>
      <c r="N2931" s="49">
        <v>5603149000</v>
      </c>
      <c r="O2931" s="49">
        <v>600</v>
      </c>
      <c r="Q2931" s="49">
        <v>768</v>
      </c>
      <c r="R2931" s="49">
        <v>439.8</v>
      </c>
      <c r="S2931" s="49">
        <v>0.84440000000000004</v>
      </c>
      <c r="T2931" s="49">
        <v>327.36</v>
      </c>
      <c r="U2931" s="49" t="s">
        <v>1979</v>
      </c>
      <c r="V2931" s="49" t="s">
        <v>716</v>
      </c>
      <c r="X2931" s="49" t="s">
        <v>698</v>
      </c>
      <c r="Y2931" s="49" t="s">
        <v>699</v>
      </c>
    </row>
    <row r="2932" spans="1:25" ht="12" customHeight="1">
      <c r="A2932" s="7" t="s">
        <v>1977</v>
      </c>
      <c r="C2932" s="57" t="e">
        <f>_xlfn.XLOOKUP(F2932,truck_and_mark!B:B,truck_and_mark!A:A)</f>
        <v>#N/A</v>
      </c>
      <c r="F2932" s="32" t="s">
        <v>3398</v>
      </c>
      <c r="G2932" s="49" t="s">
        <v>698</v>
      </c>
      <c r="H2932" s="49" t="s">
        <v>699</v>
      </c>
      <c r="I2932" s="49" t="s">
        <v>700</v>
      </c>
      <c r="J2932" s="49">
        <v>1</v>
      </c>
      <c r="K2932" s="49">
        <v>240</v>
      </c>
      <c r="L2932" s="49">
        <v>240</v>
      </c>
      <c r="M2932" s="49">
        <v>242</v>
      </c>
      <c r="N2932" s="49">
        <v>5603149000</v>
      </c>
      <c r="O2932" s="49">
        <v>600</v>
      </c>
      <c r="Q2932" s="49">
        <v>768</v>
      </c>
      <c r="R2932" s="49">
        <v>439.8</v>
      </c>
      <c r="S2932" s="49">
        <v>0.84440000000000004</v>
      </c>
      <c r="T2932" s="49">
        <v>327.36</v>
      </c>
      <c r="U2932" s="49" t="s">
        <v>1979</v>
      </c>
      <c r="V2932" s="49" t="s">
        <v>716</v>
      </c>
      <c r="X2932" s="49" t="s">
        <v>698</v>
      </c>
      <c r="Y2932" s="49" t="s">
        <v>699</v>
      </c>
    </row>
    <row r="2933" spans="1:25" ht="12" customHeight="1">
      <c r="A2933" s="7" t="s">
        <v>1977</v>
      </c>
      <c r="C2933" s="57" t="e">
        <f>_xlfn.XLOOKUP(F2933,truck_and_mark!B:B,truck_and_mark!A:A)</f>
        <v>#N/A</v>
      </c>
      <c r="F2933" s="32" t="s">
        <v>3399</v>
      </c>
      <c r="G2933" s="49" t="s">
        <v>698</v>
      </c>
      <c r="H2933" s="49" t="s">
        <v>699</v>
      </c>
      <c r="I2933" s="49" t="s">
        <v>700</v>
      </c>
      <c r="J2933" s="49">
        <v>1</v>
      </c>
      <c r="K2933" s="49">
        <v>240</v>
      </c>
      <c r="L2933" s="49">
        <v>240</v>
      </c>
      <c r="M2933" s="49">
        <v>242</v>
      </c>
      <c r="N2933" s="49">
        <v>5603149000</v>
      </c>
      <c r="O2933" s="49">
        <v>600</v>
      </c>
      <c r="Q2933" s="49">
        <v>768</v>
      </c>
      <c r="R2933" s="49">
        <v>439.8</v>
      </c>
      <c r="S2933" s="49">
        <v>0.84440000000000004</v>
      </c>
      <c r="T2933" s="49">
        <v>327.36</v>
      </c>
      <c r="U2933" s="49" t="s">
        <v>1979</v>
      </c>
      <c r="V2933" s="49" t="s">
        <v>716</v>
      </c>
      <c r="X2933" s="49" t="s">
        <v>698</v>
      </c>
      <c r="Y2933" s="49" t="s">
        <v>699</v>
      </c>
    </row>
    <row r="2934" spans="1:25" ht="12" customHeight="1">
      <c r="A2934" s="7" t="s">
        <v>1977</v>
      </c>
      <c r="C2934" s="57" t="e">
        <f>_xlfn.XLOOKUP(F2934,truck_and_mark!B:B,truck_and_mark!A:A)</f>
        <v>#N/A</v>
      </c>
      <c r="F2934" s="32" t="s">
        <v>3400</v>
      </c>
      <c r="G2934" s="49" t="s">
        <v>698</v>
      </c>
      <c r="H2934" s="49" t="s">
        <v>699</v>
      </c>
      <c r="I2934" s="49" t="s">
        <v>700</v>
      </c>
      <c r="J2934" s="49">
        <v>1</v>
      </c>
      <c r="K2934" s="49">
        <v>240</v>
      </c>
      <c r="L2934" s="49">
        <v>240</v>
      </c>
      <c r="M2934" s="49">
        <v>242</v>
      </c>
      <c r="N2934" s="49">
        <v>5603149000</v>
      </c>
      <c r="O2934" s="49">
        <v>600</v>
      </c>
      <c r="Q2934" s="49">
        <v>768</v>
      </c>
      <c r="R2934" s="49">
        <v>439.8</v>
      </c>
      <c r="S2934" s="49">
        <v>0.84440000000000004</v>
      </c>
      <c r="T2934" s="49">
        <v>327.36</v>
      </c>
      <c r="U2934" s="49" t="s">
        <v>1979</v>
      </c>
      <c r="V2934" s="49" t="s">
        <v>716</v>
      </c>
      <c r="X2934" s="49" t="s">
        <v>698</v>
      </c>
      <c r="Y2934" s="49" t="s">
        <v>699</v>
      </c>
    </row>
    <row r="2935" spans="1:25" ht="12" customHeight="1">
      <c r="A2935" s="7" t="s">
        <v>1977</v>
      </c>
      <c r="C2935" s="57" t="e">
        <f>_xlfn.XLOOKUP(F2935,truck_and_mark!B:B,truck_and_mark!A:A)</f>
        <v>#N/A</v>
      </c>
      <c r="F2935" s="32" t="s">
        <v>3401</v>
      </c>
      <c r="G2935" s="49" t="s">
        <v>698</v>
      </c>
      <c r="H2935" s="49" t="s">
        <v>699</v>
      </c>
      <c r="I2935" s="49" t="s">
        <v>700</v>
      </c>
      <c r="J2935" s="49">
        <v>1</v>
      </c>
      <c r="K2935" s="49">
        <v>240</v>
      </c>
      <c r="L2935" s="49">
        <v>240</v>
      </c>
      <c r="M2935" s="49">
        <v>242</v>
      </c>
      <c r="N2935" s="49">
        <v>5603149000</v>
      </c>
      <c r="O2935" s="49">
        <v>600</v>
      </c>
      <c r="Q2935" s="49">
        <v>768</v>
      </c>
      <c r="R2935" s="49">
        <v>439.8</v>
      </c>
      <c r="S2935" s="49">
        <v>0.84440000000000004</v>
      </c>
      <c r="T2935" s="49">
        <v>327.36</v>
      </c>
      <c r="U2935" s="49" t="s">
        <v>1979</v>
      </c>
      <c r="V2935" s="49" t="s">
        <v>716</v>
      </c>
      <c r="X2935" s="49" t="s">
        <v>698</v>
      </c>
      <c r="Y2935" s="49" t="s">
        <v>699</v>
      </c>
    </row>
    <row r="2936" spans="1:25" ht="12" customHeight="1">
      <c r="A2936" s="7" t="s">
        <v>1977</v>
      </c>
      <c r="C2936" s="57" t="e">
        <f>_xlfn.XLOOKUP(F2936,truck_and_mark!B:B,truck_and_mark!A:A)</f>
        <v>#N/A</v>
      </c>
      <c r="F2936" s="32" t="s">
        <v>3402</v>
      </c>
      <c r="G2936" s="49" t="s">
        <v>698</v>
      </c>
      <c r="H2936" s="49" t="s">
        <v>699</v>
      </c>
      <c r="I2936" s="49" t="s">
        <v>700</v>
      </c>
      <c r="J2936" s="49">
        <v>1</v>
      </c>
      <c r="K2936" s="49">
        <v>240</v>
      </c>
      <c r="L2936" s="49">
        <v>240</v>
      </c>
      <c r="M2936" s="49">
        <v>242</v>
      </c>
      <c r="N2936" s="49">
        <v>5603149000</v>
      </c>
      <c r="O2936" s="49">
        <v>600</v>
      </c>
      <c r="Q2936" s="49">
        <v>768</v>
      </c>
      <c r="R2936" s="49">
        <v>439.8</v>
      </c>
      <c r="S2936" s="49">
        <v>0.84440000000000004</v>
      </c>
      <c r="T2936" s="49">
        <v>327.36</v>
      </c>
      <c r="U2936" s="49" t="s">
        <v>1979</v>
      </c>
      <c r="V2936" s="49" t="s">
        <v>716</v>
      </c>
      <c r="X2936" s="49" t="s">
        <v>698</v>
      </c>
      <c r="Y2936" s="49" t="s">
        <v>699</v>
      </c>
    </row>
    <row r="2937" spans="1:25" ht="12" customHeight="1">
      <c r="A2937" s="7" t="s">
        <v>1977</v>
      </c>
      <c r="C2937" s="57" t="e">
        <f>_xlfn.XLOOKUP(F2937,truck_and_mark!B:B,truck_and_mark!A:A)</f>
        <v>#N/A</v>
      </c>
      <c r="F2937" s="32" t="s">
        <v>3403</v>
      </c>
      <c r="G2937" s="49" t="s">
        <v>698</v>
      </c>
      <c r="H2937" s="49" t="s">
        <v>699</v>
      </c>
      <c r="I2937" s="49" t="s">
        <v>700</v>
      </c>
      <c r="J2937" s="49">
        <v>1</v>
      </c>
      <c r="K2937" s="49">
        <v>240</v>
      </c>
      <c r="L2937" s="49">
        <v>240</v>
      </c>
      <c r="M2937" s="49">
        <v>242</v>
      </c>
      <c r="N2937" s="49">
        <v>5603149000</v>
      </c>
      <c r="O2937" s="49">
        <v>600</v>
      </c>
      <c r="Q2937" s="49">
        <v>768</v>
      </c>
      <c r="R2937" s="49">
        <v>439.8</v>
      </c>
      <c r="S2937" s="49">
        <v>0.84440000000000004</v>
      </c>
      <c r="T2937" s="49">
        <v>327.36</v>
      </c>
      <c r="U2937" s="49" t="s">
        <v>1979</v>
      </c>
      <c r="V2937" s="49" t="s">
        <v>716</v>
      </c>
      <c r="X2937" s="49" t="s">
        <v>698</v>
      </c>
      <c r="Y2937" s="49" t="s">
        <v>699</v>
      </c>
    </row>
    <row r="2938" spans="1:25" ht="12" customHeight="1">
      <c r="A2938" s="7" t="s">
        <v>1977</v>
      </c>
      <c r="C2938" s="57" t="e">
        <f>_xlfn.XLOOKUP(F2938,truck_and_mark!B:B,truck_and_mark!A:A)</f>
        <v>#N/A</v>
      </c>
      <c r="F2938" s="32" t="s">
        <v>3404</v>
      </c>
      <c r="G2938" s="49" t="s">
        <v>698</v>
      </c>
      <c r="H2938" s="49" t="s">
        <v>699</v>
      </c>
      <c r="I2938" s="49" t="s">
        <v>700</v>
      </c>
      <c r="J2938" s="49">
        <v>1</v>
      </c>
      <c r="K2938" s="49">
        <v>240</v>
      </c>
      <c r="L2938" s="49">
        <v>240</v>
      </c>
      <c r="M2938" s="49">
        <v>242</v>
      </c>
      <c r="N2938" s="49">
        <v>5603149000</v>
      </c>
      <c r="O2938" s="49">
        <v>600</v>
      </c>
      <c r="Q2938" s="49">
        <v>768</v>
      </c>
      <c r="R2938" s="49">
        <v>439.8</v>
      </c>
      <c r="S2938" s="49">
        <v>0.84440000000000004</v>
      </c>
      <c r="T2938" s="49">
        <v>327.36</v>
      </c>
      <c r="U2938" s="49" t="s">
        <v>1979</v>
      </c>
      <c r="V2938" s="49" t="s">
        <v>716</v>
      </c>
      <c r="X2938" s="49" t="s">
        <v>698</v>
      </c>
      <c r="Y2938" s="49" t="s">
        <v>699</v>
      </c>
    </row>
    <row r="2939" spans="1:25" ht="12" customHeight="1">
      <c r="A2939" s="7" t="s">
        <v>1977</v>
      </c>
      <c r="C2939" s="57" t="e">
        <f>_xlfn.XLOOKUP(F2939,truck_and_mark!B:B,truck_and_mark!A:A)</f>
        <v>#N/A</v>
      </c>
      <c r="F2939" s="32" t="s">
        <v>3405</v>
      </c>
      <c r="G2939" s="49" t="s">
        <v>698</v>
      </c>
      <c r="H2939" s="49" t="s">
        <v>699</v>
      </c>
      <c r="I2939" s="49" t="s">
        <v>700</v>
      </c>
      <c r="J2939" s="49">
        <v>1</v>
      </c>
      <c r="K2939" s="49">
        <v>240</v>
      </c>
      <c r="L2939" s="49">
        <v>240</v>
      </c>
      <c r="M2939" s="49">
        <v>242</v>
      </c>
      <c r="N2939" s="49">
        <v>5603149000</v>
      </c>
      <c r="O2939" s="49">
        <v>600</v>
      </c>
      <c r="Q2939" s="49">
        <v>768</v>
      </c>
      <c r="R2939" s="49">
        <v>439.8</v>
      </c>
      <c r="S2939" s="49">
        <v>0.84440000000000004</v>
      </c>
      <c r="T2939" s="49">
        <v>327.36</v>
      </c>
      <c r="U2939" s="49" t="s">
        <v>1979</v>
      </c>
      <c r="V2939" s="49" t="s">
        <v>716</v>
      </c>
      <c r="X2939" s="49" t="s">
        <v>698</v>
      </c>
      <c r="Y2939" s="49" t="s">
        <v>699</v>
      </c>
    </row>
    <row r="2940" spans="1:25" ht="12" customHeight="1">
      <c r="A2940" s="7" t="s">
        <v>1977</v>
      </c>
      <c r="C2940" s="57" t="e">
        <f>_xlfn.XLOOKUP(F2940,truck_and_mark!B:B,truck_and_mark!A:A)</f>
        <v>#N/A</v>
      </c>
      <c r="F2940" s="32" t="s">
        <v>3406</v>
      </c>
      <c r="G2940" s="49" t="s">
        <v>698</v>
      </c>
      <c r="H2940" s="49" t="s">
        <v>699</v>
      </c>
      <c r="I2940" s="49" t="s">
        <v>700</v>
      </c>
      <c r="J2940" s="49">
        <v>1</v>
      </c>
      <c r="K2940" s="49">
        <v>240</v>
      </c>
      <c r="L2940" s="49">
        <v>240</v>
      </c>
      <c r="M2940" s="49">
        <v>242</v>
      </c>
      <c r="N2940" s="49">
        <v>5603149000</v>
      </c>
      <c r="O2940" s="49">
        <v>600</v>
      </c>
      <c r="Q2940" s="49">
        <v>768</v>
      </c>
      <c r="R2940" s="49">
        <v>439.8</v>
      </c>
      <c r="S2940" s="49">
        <v>0.84440000000000004</v>
      </c>
      <c r="T2940" s="49">
        <v>327.36</v>
      </c>
      <c r="U2940" s="49" t="s">
        <v>1979</v>
      </c>
      <c r="V2940" s="49" t="s">
        <v>716</v>
      </c>
      <c r="X2940" s="49" t="s">
        <v>698</v>
      </c>
      <c r="Y2940" s="49" t="s">
        <v>699</v>
      </c>
    </row>
    <row r="2941" spans="1:25" ht="12" customHeight="1">
      <c r="A2941" s="7" t="s">
        <v>1977</v>
      </c>
      <c r="C2941" s="57" t="e">
        <f>_xlfn.XLOOKUP(F2941,truck_and_mark!B:B,truck_and_mark!A:A)</f>
        <v>#N/A</v>
      </c>
      <c r="F2941" s="32" t="s">
        <v>3407</v>
      </c>
      <c r="G2941" s="49" t="s">
        <v>698</v>
      </c>
      <c r="H2941" s="49" t="s">
        <v>699</v>
      </c>
      <c r="I2941" s="49" t="s">
        <v>700</v>
      </c>
      <c r="J2941" s="49">
        <v>1</v>
      </c>
      <c r="K2941" s="49">
        <v>240</v>
      </c>
      <c r="L2941" s="49">
        <v>240</v>
      </c>
      <c r="M2941" s="49">
        <v>242</v>
      </c>
      <c r="N2941" s="49">
        <v>5603149000</v>
      </c>
      <c r="O2941" s="49">
        <v>600</v>
      </c>
      <c r="Q2941" s="49">
        <v>768</v>
      </c>
      <c r="R2941" s="49">
        <v>439.8</v>
      </c>
      <c r="S2941" s="49">
        <v>0.84440000000000004</v>
      </c>
      <c r="T2941" s="49">
        <v>327.36</v>
      </c>
      <c r="U2941" s="49" t="s">
        <v>1979</v>
      </c>
      <c r="V2941" s="49" t="s">
        <v>716</v>
      </c>
      <c r="X2941" s="49" t="s">
        <v>698</v>
      </c>
      <c r="Y2941" s="49" t="s">
        <v>699</v>
      </c>
    </row>
    <row r="2942" spans="1:25" ht="12" customHeight="1">
      <c r="A2942" s="7" t="s">
        <v>1977</v>
      </c>
      <c r="C2942" s="57" t="e">
        <f>_xlfn.XLOOKUP(F2942,truck_and_mark!B:B,truck_and_mark!A:A)</f>
        <v>#N/A</v>
      </c>
      <c r="F2942" s="32" t="s">
        <v>3408</v>
      </c>
      <c r="G2942" s="49" t="s">
        <v>698</v>
      </c>
      <c r="H2942" s="49" t="s">
        <v>699</v>
      </c>
      <c r="I2942" s="49" t="s">
        <v>700</v>
      </c>
      <c r="J2942" s="49">
        <v>1</v>
      </c>
      <c r="K2942" s="49">
        <v>240</v>
      </c>
      <c r="L2942" s="49">
        <v>240</v>
      </c>
      <c r="M2942" s="49">
        <v>242</v>
      </c>
      <c r="N2942" s="49">
        <v>5603149000</v>
      </c>
      <c r="O2942" s="49">
        <v>600</v>
      </c>
      <c r="Q2942" s="49">
        <v>768</v>
      </c>
      <c r="R2942" s="49">
        <v>439.8</v>
      </c>
      <c r="S2942" s="49">
        <v>0.84440000000000004</v>
      </c>
      <c r="T2942" s="49">
        <v>327.36</v>
      </c>
      <c r="U2942" s="49" t="s">
        <v>1979</v>
      </c>
      <c r="V2942" s="49" t="s">
        <v>716</v>
      </c>
      <c r="X2942" s="49" t="s">
        <v>698</v>
      </c>
      <c r="Y2942" s="49" t="s">
        <v>699</v>
      </c>
    </row>
    <row r="2943" spans="1:25" ht="12" customHeight="1">
      <c r="A2943" s="7" t="s">
        <v>1977</v>
      </c>
      <c r="C2943" s="57" t="e">
        <f>_xlfn.XLOOKUP(F2943,truck_and_mark!B:B,truck_and_mark!A:A)</f>
        <v>#N/A</v>
      </c>
      <c r="F2943" s="32" t="s">
        <v>3409</v>
      </c>
      <c r="G2943" s="49" t="s">
        <v>698</v>
      </c>
      <c r="H2943" s="49" t="s">
        <v>699</v>
      </c>
      <c r="I2943" s="49" t="s">
        <v>700</v>
      </c>
      <c r="J2943" s="49">
        <v>1</v>
      </c>
      <c r="K2943" s="49">
        <v>240</v>
      </c>
      <c r="L2943" s="49">
        <v>240</v>
      </c>
      <c r="M2943" s="49">
        <v>242</v>
      </c>
      <c r="N2943" s="49">
        <v>5603149000</v>
      </c>
      <c r="O2943" s="49">
        <v>600</v>
      </c>
      <c r="Q2943" s="49">
        <v>768</v>
      </c>
      <c r="R2943" s="49">
        <v>439.8</v>
      </c>
      <c r="S2943" s="49">
        <v>0.84440000000000004</v>
      </c>
      <c r="T2943" s="49">
        <v>327.36</v>
      </c>
      <c r="U2943" s="49" t="s">
        <v>1979</v>
      </c>
      <c r="V2943" s="49" t="s">
        <v>716</v>
      </c>
      <c r="X2943" s="49" t="s">
        <v>698</v>
      </c>
      <c r="Y2943" s="49" t="s">
        <v>699</v>
      </c>
    </row>
    <row r="2944" spans="1:25" ht="12" customHeight="1">
      <c r="A2944" s="7" t="s">
        <v>1977</v>
      </c>
      <c r="C2944" s="57" t="e">
        <f>_xlfn.XLOOKUP(F2944,truck_and_mark!B:B,truck_and_mark!A:A)</f>
        <v>#N/A</v>
      </c>
      <c r="F2944" s="32" t="s">
        <v>3410</v>
      </c>
      <c r="G2944" s="49" t="s">
        <v>698</v>
      </c>
      <c r="H2944" s="49" t="s">
        <v>699</v>
      </c>
      <c r="I2944" s="49" t="s">
        <v>700</v>
      </c>
      <c r="J2944" s="49">
        <v>1</v>
      </c>
      <c r="K2944" s="49">
        <v>240</v>
      </c>
      <c r="L2944" s="49">
        <v>240</v>
      </c>
      <c r="M2944" s="49">
        <v>242</v>
      </c>
      <c r="N2944" s="49">
        <v>5603149000</v>
      </c>
      <c r="O2944" s="49">
        <v>600</v>
      </c>
      <c r="Q2944" s="49">
        <v>768</v>
      </c>
      <c r="R2944" s="49">
        <v>439.8</v>
      </c>
      <c r="S2944" s="49">
        <v>0.84440000000000004</v>
      </c>
      <c r="T2944" s="49">
        <v>327.36</v>
      </c>
      <c r="U2944" s="49" t="s">
        <v>1979</v>
      </c>
      <c r="V2944" s="49" t="s">
        <v>716</v>
      </c>
      <c r="X2944" s="49" t="s">
        <v>698</v>
      </c>
      <c r="Y2944" s="49" t="s">
        <v>699</v>
      </c>
    </row>
    <row r="2945" spans="1:25" ht="12" customHeight="1">
      <c r="A2945" s="7" t="s">
        <v>1977</v>
      </c>
      <c r="C2945" s="57" t="e">
        <f>_xlfn.XLOOKUP(F2945,truck_and_mark!B:B,truck_and_mark!A:A)</f>
        <v>#N/A</v>
      </c>
      <c r="F2945" s="32" t="s">
        <v>3411</v>
      </c>
      <c r="G2945" s="49" t="s">
        <v>698</v>
      </c>
      <c r="H2945" s="49" t="s">
        <v>699</v>
      </c>
      <c r="I2945" s="49" t="s">
        <v>700</v>
      </c>
      <c r="J2945" s="49">
        <v>1</v>
      </c>
      <c r="K2945" s="49">
        <v>240</v>
      </c>
      <c r="L2945" s="49">
        <v>240</v>
      </c>
      <c r="M2945" s="49">
        <v>242</v>
      </c>
      <c r="N2945" s="49">
        <v>5603149000</v>
      </c>
      <c r="O2945" s="49">
        <v>600</v>
      </c>
      <c r="Q2945" s="49">
        <v>768</v>
      </c>
      <c r="R2945" s="49">
        <v>439.8</v>
      </c>
      <c r="S2945" s="49">
        <v>0.84440000000000004</v>
      </c>
      <c r="T2945" s="49">
        <v>327.36</v>
      </c>
      <c r="U2945" s="49" t="s">
        <v>1979</v>
      </c>
      <c r="V2945" s="49" t="s">
        <v>716</v>
      </c>
      <c r="X2945" s="49" t="s">
        <v>698</v>
      </c>
      <c r="Y2945" s="49" t="s">
        <v>699</v>
      </c>
    </row>
    <row r="2946" spans="1:25" ht="12" customHeight="1">
      <c r="A2946" s="7" t="s">
        <v>1977</v>
      </c>
      <c r="C2946" s="57" t="e">
        <f>_xlfn.XLOOKUP(F2946,truck_and_mark!B:B,truck_and_mark!A:A)</f>
        <v>#N/A</v>
      </c>
      <c r="F2946" s="32" t="s">
        <v>3412</v>
      </c>
      <c r="G2946" s="49" t="s">
        <v>698</v>
      </c>
      <c r="H2946" s="49" t="s">
        <v>699</v>
      </c>
      <c r="I2946" s="49" t="s">
        <v>700</v>
      </c>
      <c r="J2946" s="49">
        <v>1</v>
      </c>
      <c r="K2946" s="49">
        <v>240</v>
      </c>
      <c r="L2946" s="49">
        <v>240</v>
      </c>
      <c r="M2946" s="49">
        <v>242</v>
      </c>
      <c r="N2946" s="49">
        <v>5603149000</v>
      </c>
      <c r="O2946" s="49">
        <v>600</v>
      </c>
      <c r="Q2946" s="49">
        <v>768</v>
      </c>
      <c r="R2946" s="49">
        <v>439.8</v>
      </c>
      <c r="S2946" s="49">
        <v>0.84440000000000004</v>
      </c>
      <c r="T2946" s="49">
        <v>327.36</v>
      </c>
      <c r="U2946" s="49" t="s">
        <v>1979</v>
      </c>
      <c r="V2946" s="49" t="s">
        <v>716</v>
      </c>
      <c r="X2946" s="49" t="s">
        <v>698</v>
      </c>
      <c r="Y2946" s="49" t="s">
        <v>699</v>
      </c>
    </row>
    <row r="2947" spans="1:25" ht="12" customHeight="1">
      <c r="A2947" s="7" t="s">
        <v>1977</v>
      </c>
      <c r="C2947" s="57" t="e">
        <f>_xlfn.XLOOKUP(F2947,truck_and_mark!B:B,truck_and_mark!A:A)</f>
        <v>#N/A</v>
      </c>
      <c r="F2947" s="32" t="s">
        <v>3413</v>
      </c>
      <c r="G2947" s="49" t="s">
        <v>698</v>
      </c>
      <c r="H2947" s="49" t="s">
        <v>699</v>
      </c>
      <c r="I2947" s="49" t="s">
        <v>700</v>
      </c>
      <c r="J2947" s="49">
        <v>1</v>
      </c>
      <c r="K2947" s="49">
        <v>240</v>
      </c>
      <c r="L2947" s="49">
        <v>240</v>
      </c>
      <c r="M2947" s="49">
        <v>242</v>
      </c>
      <c r="N2947" s="49">
        <v>5603149000</v>
      </c>
      <c r="O2947" s="49">
        <v>600</v>
      </c>
      <c r="Q2947" s="49">
        <v>768</v>
      </c>
      <c r="R2947" s="49">
        <v>439.8</v>
      </c>
      <c r="S2947" s="49">
        <v>0.84440000000000004</v>
      </c>
      <c r="T2947" s="49">
        <v>327.36</v>
      </c>
      <c r="U2947" s="49" t="s">
        <v>1979</v>
      </c>
      <c r="V2947" s="49" t="s">
        <v>716</v>
      </c>
      <c r="X2947" s="49" t="s">
        <v>698</v>
      </c>
      <c r="Y2947" s="49" t="s">
        <v>699</v>
      </c>
    </row>
    <row r="2948" spans="1:25" ht="12" customHeight="1">
      <c r="A2948" s="7" t="s">
        <v>1977</v>
      </c>
      <c r="C2948" s="57" t="e">
        <f>_xlfn.XLOOKUP(F2948,truck_and_mark!B:B,truck_and_mark!A:A)</f>
        <v>#N/A</v>
      </c>
      <c r="F2948" s="32" t="s">
        <v>3414</v>
      </c>
      <c r="G2948" s="49" t="s">
        <v>698</v>
      </c>
      <c r="H2948" s="49" t="s">
        <v>699</v>
      </c>
      <c r="I2948" s="49" t="s">
        <v>700</v>
      </c>
      <c r="J2948" s="49">
        <v>1</v>
      </c>
      <c r="K2948" s="49">
        <v>240</v>
      </c>
      <c r="L2948" s="49">
        <v>240</v>
      </c>
      <c r="M2948" s="49">
        <v>242</v>
      </c>
      <c r="N2948" s="49">
        <v>5603149000</v>
      </c>
      <c r="O2948" s="49">
        <v>600</v>
      </c>
      <c r="Q2948" s="49">
        <v>768</v>
      </c>
      <c r="R2948" s="49">
        <v>439.8</v>
      </c>
      <c r="S2948" s="49">
        <v>0.84440000000000004</v>
      </c>
      <c r="T2948" s="49">
        <v>327.36</v>
      </c>
      <c r="U2948" s="49" t="s">
        <v>1979</v>
      </c>
      <c r="V2948" s="49" t="s">
        <v>716</v>
      </c>
      <c r="X2948" s="49" t="s">
        <v>698</v>
      </c>
      <c r="Y2948" s="49" t="s">
        <v>699</v>
      </c>
    </row>
    <row r="2949" spans="1:25" ht="12" customHeight="1">
      <c r="A2949" s="7" t="s">
        <v>1977</v>
      </c>
      <c r="C2949" s="57" t="e">
        <f>_xlfn.XLOOKUP(F2949,truck_and_mark!B:B,truck_and_mark!A:A)</f>
        <v>#N/A</v>
      </c>
      <c r="F2949" s="32" t="s">
        <v>3415</v>
      </c>
      <c r="G2949" s="49" t="s">
        <v>698</v>
      </c>
      <c r="H2949" s="49" t="s">
        <v>699</v>
      </c>
      <c r="I2949" s="49" t="s">
        <v>700</v>
      </c>
      <c r="J2949" s="49">
        <v>1</v>
      </c>
      <c r="K2949" s="49">
        <v>240</v>
      </c>
      <c r="L2949" s="49">
        <v>240</v>
      </c>
      <c r="M2949" s="49">
        <v>242</v>
      </c>
      <c r="N2949" s="49">
        <v>5603149000</v>
      </c>
      <c r="O2949" s="49">
        <v>600</v>
      </c>
      <c r="Q2949" s="49">
        <v>768</v>
      </c>
      <c r="R2949" s="49">
        <v>439.8</v>
      </c>
      <c r="S2949" s="49">
        <v>0.84440000000000004</v>
      </c>
      <c r="T2949" s="49">
        <v>327.36</v>
      </c>
      <c r="U2949" s="49" t="s">
        <v>1979</v>
      </c>
      <c r="V2949" s="49" t="s">
        <v>716</v>
      </c>
      <c r="X2949" s="49" t="s">
        <v>698</v>
      </c>
      <c r="Y2949" s="49" t="s">
        <v>699</v>
      </c>
    </row>
    <row r="2950" spans="1:25" ht="12" customHeight="1">
      <c r="A2950" s="7" t="s">
        <v>1977</v>
      </c>
      <c r="C2950" s="57" t="e">
        <f>_xlfn.XLOOKUP(F2950,truck_and_mark!B:B,truck_and_mark!A:A)</f>
        <v>#N/A</v>
      </c>
      <c r="F2950" s="32" t="s">
        <v>3416</v>
      </c>
      <c r="G2950" s="49" t="s">
        <v>698</v>
      </c>
      <c r="H2950" s="49" t="s">
        <v>699</v>
      </c>
      <c r="I2950" s="49" t="s">
        <v>700</v>
      </c>
      <c r="J2950" s="49">
        <v>1</v>
      </c>
      <c r="K2950" s="49">
        <v>240</v>
      </c>
      <c r="L2950" s="49">
        <v>240</v>
      </c>
      <c r="M2950" s="49">
        <v>242</v>
      </c>
      <c r="N2950" s="49">
        <v>5603149000</v>
      </c>
      <c r="O2950" s="49">
        <v>600</v>
      </c>
      <c r="Q2950" s="49">
        <v>768</v>
      </c>
      <c r="R2950" s="49">
        <v>439.8</v>
      </c>
      <c r="S2950" s="49">
        <v>0.84440000000000004</v>
      </c>
      <c r="T2950" s="49">
        <v>327.36</v>
      </c>
      <c r="U2950" s="49" t="s">
        <v>1979</v>
      </c>
      <c r="V2950" s="49" t="s">
        <v>716</v>
      </c>
      <c r="X2950" s="49" t="s">
        <v>698</v>
      </c>
      <c r="Y2950" s="49" t="s">
        <v>699</v>
      </c>
    </row>
    <row r="2951" spans="1:25" ht="12" customHeight="1">
      <c r="A2951" s="7" t="s">
        <v>1977</v>
      </c>
      <c r="C2951" s="57" t="e">
        <f>_xlfn.XLOOKUP(F2951,truck_and_mark!B:B,truck_and_mark!A:A)</f>
        <v>#N/A</v>
      </c>
      <c r="F2951" s="32" t="s">
        <v>3417</v>
      </c>
      <c r="G2951" s="49" t="s">
        <v>698</v>
      </c>
      <c r="H2951" s="49" t="s">
        <v>699</v>
      </c>
      <c r="I2951" s="49" t="s">
        <v>700</v>
      </c>
      <c r="J2951" s="49">
        <v>1</v>
      </c>
      <c r="K2951" s="49">
        <v>240</v>
      </c>
      <c r="L2951" s="49">
        <v>240</v>
      </c>
      <c r="M2951" s="49">
        <v>242</v>
      </c>
      <c r="N2951" s="49">
        <v>5603149000</v>
      </c>
      <c r="O2951" s="49">
        <v>600</v>
      </c>
      <c r="Q2951" s="49">
        <v>768</v>
      </c>
      <c r="R2951" s="49">
        <v>439.8</v>
      </c>
      <c r="S2951" s="49">
        <v>0.84440000000000004</v>
      </c>
      <c r="T2951" s="49">
        <v>327.36</v>
      </c>
      <c r="U2951" s="49" t="s">
        <v>1979</v>
      </c>
      <c r="V2951" s="49" t="s">
        <v>716</v>
      </c>
      <c r="X2951" s="49" t="s">
        <v>698</v>
      </c>
      <c r="Y2951" s="49" t="s">
        <v>699</v>
      </c>
    </row>
    <row r="2952" spans="1:25" ht="12" customHeight="1">
      <c r="A2952" s="7" t="s">
        <v>1977</v>
      </c>
      <c r="C2952" s="57" t="e">
        <f>_xlfn.XLOOKUP(F2952,truck_and_mark!B:B,truck_and_mark!A:A)</f>
        <v>#N/A</v>
      </c>
      <c r="F2952" s="32" t="s">
        <v>3418</v>
      </c>
      <c r="G2952" s="49" t="s">
        <v>698</v>
      </c>
      <c r="H2952" s="49" t="s">
        <v>699</v>
      </c>
      <c r="I2952" s="49" t="s">
        <v>700</v>
      </c>
      <c r="J2952" s="49">
        <v>1</v>
      </c>
      <c r="K2952" s="49">
        <v>240</v>
      </c>
      <c r="L2952" s="49">
        <v>240</v>
      </c>
      <c r="M2952" s="49">
        <v>242</v>
      </c>
      <c r="N2952" s="49">
        <v>5603149000</v>
      </c>
      <c r="O2952" s="49">
        <v>600</v>
      </c>
      <c r="Q2952" s="49">
        <v>768</v>
      </c>
      <c r="R2952" s="49">
        <v>439.8</v>
      </c>
      <c r="S2952" s="49">
        <v>0.84440000000000004</v>
      </c>
      <c r="T2952" s="49">
        <v>327.36</v>
      </c>
      <c r="U2952" s="49" t="s">
        <v>1979</v>
      </c>
      <c r="V2952" s="49" t="s">
        <v>716</v>
      </c>
      <c r="X2952" s="49" t="s">
        <v>698</v>
      </c>
      <c r="Y2952" s="49" t="s">
        <v>699</v>
      </c>
    </row>
    <row r="2953" spans="1:25" ht="12" customHeight="1">
      <c r="A2953" s="7" t="s">
        <v>1977</v>
      </c>
      <c r="C2953" s="57" t="e">
        <f>_xlfn.XLOOKUP(F2953,truck_and_mark!B:B,truck_and_mark!A:A)</f>
        <v>#N/A</v>
      </c>
      <c r="F2953" s="32" t="s">
        <v>3419</v>
      </c>
      <c r="G2953" s="49" t="s">
        <v>698</v>
      </c>
      <c r="H2953" s="49" t="s">
        <v>699</v>
      </c>
      <c r="I2953" s="49" t="s">
        <v>700</v>
      </c>
      <c r="J2953" s="49">
        <v>1</v>
      </c>
      <c r="K2953" s="49">
        <v>240</v>
      </c>
      <c r="L2953" s="49">
        <v>240</v>
      </c>
      <c r="M2953" s="49">
        <v>242</v>
      </c>
      <c r="N2953" s="49">
        <v>5603149000</v>
      </c>
      <c r="O2953" s="49">
        <v>600</v>
      </c>
      <c r="Q2953" s="49">
        <v>768</v>
      </c>
      <c r="R2953" s="49">
        <v>439.8</v>
      </c>
      <c r="S2953" s="49">
        <v>0.84440000000000004</v>
      </c>
      <c r="T2953" s="49">
        <v>327.36</v>
      </c>
      <c r="U2953" s="49" t="s">
        <v>1979</v>
      </c>
      <c r="V2953" s="49" t="s">
        <v>716</v>
      </c>
      <c r="X2953" s="49" t="s">
        <v>698</v>
      </c>
      <c r="Y2953" s="49" t="s">
        <v>699</v>
      </c>
    </row>
    <row r="2954" spans="1:25" ht="12" customHeight="1">
      <c r="A2954" s="7" t="s">
        <v>1977</v>
      </c>
      <c r="C2954" s="57" t="e">
        <f>_xlfn.XLOOKUP(F2954,truck_and_mark!B:B,truck_and_mark!A:A)</f>
        <v>#N/A</v>
      </c>
      <c r="F2954" s="32" t="s">
        <v>3420</v>
      </c>
      <c r="G2954" s="49" t="s">
        <v>698</v>
      </c>
      <c r="H2954" s="49" t="s">
        <v>699</v>
      </c>
      <c r="I2954" s="49" t="s">
        <v>700</v>
      </c>
      <c r="J2954" s="49">
        <v>1</v>
      </c>
      <c r="K2954" s="49">
        <v>240</v>
      </c>
      <c r="L2954" s="49">
        <v>240</v>
      </c>
      <c r="M2954" s="49">
        <v>242</v>
      </c>
      <c r="N2954" s="49">
        <v>5603149000</v>
      </c>
      <c r="O2954" s="49">
        <v>600</v>
      </c>
      <c r="Q2954" s="49">
        <v>768</v>
      </c>
      <c r="R2954" s="49">
        <v>439.8</v>
      </c>
      <c r="S2954" s="49">
        <v>0.84440000000000004</v>
      </c>
      <c r="T2954" s="49">
        <v>327.36</v>
      </c>
      <c r="U2954" s="49" t="s">
        <v>1979</v>
      </c>
      <c r="V2954" s="49" t="s">
        <v>716</v>
      </c>
      <c r="X2954" s="49" t="s">
        <v>698</v>
      </c>
      <c r="Y2954" s="49" t="s">
        <v>699</v>
      </c>
    </row>
    <row r="2955" spans="1:25" ht="12" customHeight="1">
      <c r="A2955" s="7" t="s">
        <v>1977</v>
      </c>
      <c r="C2955" s="57" t="e">
        <f>_xlfn.XLOOKUP(F2955,truck_and_mark!B:B,truck_and_mark!A:A)</f>
        <v>#N/A</v>
      </c>
      <c r="F2955" s="32" t="s">
        <v>3421</v>
      </c>
      <c r="G2955" s="49" t="s">
        <v>698</v>
      </c>
      <c r="H2955" s="49" t="s">
        <v>699</v>
      </c>
      <c r="I2955" s="49" t="s">
        <v>700</v>
      </c>
      <c r="J2955" s="49">
        <v>1</v>
      </c>
      <c r="K2955" s="49">
        <v>240</v>
      </c>
      <c r="L2955" s="49">
        <v>240</v>
      </c>
      <c r="M2955" s="49">
        <v>242</v>
      </c>
      <c r="N2955" s="49">
        <v>5603149000</v>
      </c>
      <c r="O2955" s="49">
        <v>600</v>
      </c>
      <c r="Q2955" s="49">
        <v>768</v>
      </c>
      <c r="R2955" s="49">
        <v>439.8</v>
      </c>
      <c r="S2955" s="49">
        <v>0.84440000000000004</v>
      </c>
      <c r="T2955" s="49">
        <v>327.36</v>
      </c>
      <c r="U2955" s="49" t="s">
        <v>1979</v>
      </c>
      <c r="V2955" s="49" t="s">
        <v>716</v>
      </c>
      <c r="X2955" s="49" t="s">
        <v>698</v>
      </c>
      <c r="Y2955" s="49" t="s">
        <v>699</v>
      </c>
    </row>
    <row r="2956" spans="1:25" ht="12" customHeight="1">
      <c r="A2956" s="7" t="s">
        <v>1977</v>
      </c>
      <c r="C2956" s="57" t="e">
        <f>_xlfn.XLOOKUP(F2956,truck_and_mark!B:B,truck_and_mark!A:A)</f>
        <v>#N/A</v>
      </c>
      <c r="F2956" s="32" t="s">
        <v>3422</v>
      </c>
      <c r="G2956" s="49" t="s">
        <v>698</v>
      </c>
      <c r="H2956" s="49" t="s">
        <v>699</v>
      </c>
      <c r="I2956" s="49" t="s">
        <v>700</v>
      </c>
      <c r="J2956" s="49">
        <v>1</v>
      </c>
      <c r="K2956" s="49">
        <v>240</v>
      </c>
      <c r="L2956" s="49">
        <v>240</v>
      </c>
      <c r="M2956" s="49">
        <v>242</v>
      </c>
      <c r="N2956" s="49">
        <v>5603149000</v>
      </c>
      <c r="O2956" s="49">
        <v>600</v>
      </c>
      <c r="Q2956" s="49">
        <v>768</v>
      </c>
      <c r="R2956" s="49">
        <v>439.8</v>
      </c>
      <c r="S2956" s="49">
        <v>0.84440000000000004</v>
      </c>
      <c r="T2956" s="49">
        <v>327.36</v>
      </c>
      <c r="U2956" s="49" t="s">
        <v>1979</v>
      </c>
      <c r="V2956" s="49" t="s">
        <v>716</v>
      </c>
      <c r="X2956" s="49" t="s">
        <v>698</v>
      </c>
      <c r="Y2956" s="49" t="s">
        <v>699</v>
      </c>
    </row>
    <row r="2957" spans="1:25" ht="12" customHeight="1">
      <c r="A2957" s="7" t="s">
        <v>1977</v>
      </c>
      <c r="C2957" s="57" t="e">
        <f>_xlfn.XLOOKUP(F2957,truck_and_mark!B:B,truck_and_mark!A:A)</f>
        <v>#N/A</v>
      </c>
      <c r="F2957" s="32" t="s">
        <v>3423</v>
      </c>
      <c r="G2957" s="49" t="s">
        <v>698</v>
      </c>
      <c r="H2957" s="49" t="s">
        <v>699</v>
      </c>
      <c r="I2957" s="49" t="s">
        <v>700</v>
      </c>
      <c r="J2957" s="49">
        <v>1</v>
      </c>
      <c r="K2957" s="49">
        <v>240</v>
      </c>
      <c r="L2957" s="49">
        <v>240</v>
      </c>
      <c r="M2957" s="49">
        <v>242</v>
      </c>
      <c r="N2957" s="49">
        <v>5603149000</v>
      </c>
      <c r="O2957" s="49">
        <v>600</v>
      </c>
      <c r="Q2957" s="49">
        <v>768</v>
      </c>
      <c r="R2957" s="49">
        <v>439.8</v>
      </c>
      <c r="S2957" s="49">
        <v>0.84440000000000004</v>
      </c>
      <c r="T2957" s="49">
        <v>327.36</v>
      </c>
      <c r="U2957" s="49" t="s">
        <v>1979</v>
      </c>
      <c r="V2957" s="49" t="s">
        <v>716</v>
      </c>
      <c r="X2957" s="49" t="s">
        <v>698</v>
      </c>
      <c r="Y2957" s="49" t="s">
        <v>699</v>
      </c>
    </row>
    <row r="2958" spans="1:25" ht="12" customHeight="1">
      <c r="A2958" s="7" t="s">
        <v>1977</v>
      </c>
      <c r="C2958" s="57" t="e">
        <f>_xlfn.XLOOKUP(F2958,truck_and_mark!B:B,truck_and_mark!A:A)</f>
        <v>#N/A</v>
      </c>
      <c r="F2958" s="32" t="s">
        <v>3424</v>
      </c>
      <c r="G2958" s="49" t="s">
        <v>698</v>
      </c>
      <c r="H2958" s="49" t="s">
        <v>699</v>
      </c>
      <c r="I2958" s="49" t="s">
        <v>700</v>
      </c>
      <c r="J2958" s="49">
        <v>1</v>
      </c>
      <c r="K2958" s="49">
        <v>240</v>
      </c>
      <c r="L2958" s="49">
        <v>240</v>
      </c>
      <c r="M2958" s="49">
        <v>242</v>
      </c>
      <c r="N2958" s="49">
        <v>5603149000</v>
      </c>
      <c r="O2958" s="49">
        <v>600</v>
      </c>
      <c r="Q2958" s="49">
        <v>768</v>
      </c>
      <c r="R2958" s="49">
        <v>439.8</v>
      </c>
      <c r="S2958" s="49">
        <v>0.84440000000000004</v>
      </c>
      <c r="T2958" s="49">
        <v>327.36</v>
      </c>
      <c r="U2958" s="49" t="s">
        <v>1979</v>
      </c>
      <c r="V2958" s="49" t="s">
        <v>716</v>
      </c>
      <c r="X2958" s="49" t="s">
        <v>698</v>
      </c>
      <c r="Y2958" s="49" t="s">
        <v>699</v>
      </c>
    </row>
    <row r="2959" spans="1:25" ht="12" customHeight="1">
      <c r="A2959" s="7" t="s">
        <v>1977</v>
      </c>
      <c r="C2959" s="57" t="e">
        <f>_xlfn.XLOOKUP(F2959,truck_and_mark!B:B,truck_and_mark!A:A)</f>
        <v>#N/A</v>
      </c>
      <c r="F2959" s="32" t="s">
        <v>3425</v>
      </c>
      <c r="G2959" s="49" t="s">
        <v>698</v>
      </c>
      <c r="H2959" s="49" t="s">
        <v>699</v>
      </c>
      <c r="I2959" s="49" t="s">
        <v>700</v>
      </c>
      <c r="J2959" s="49">
        <v>1</v>
      </c>
      <c r="K2959" s="49">
        <v>240</v>
      </c>
      <c r="L2959" s="49">
        <v>240</v>
      </c>
      <c r="M2959" s="49">
        <v>242</v>
      </c>
      <c r="N2959" s="49">
        <v>5603149000</v>
      </c>
      <c r="O2959" s="49">
        <v>600</v>
      </c>
      <c r="Q2959" s="49">
        <v>768</v>
      </c>
      <c r="R2959" s="49">
        <v>439.8</v>
      </c>
      <c r="S2959" s="49">
        <v>0.84440000000000004</v>
      </c>
      <c r="T2959" s="49">
        <v>327.36</v>
      </c>
      <c r="U2959" s="49" t="s">
        <v>1979</v>
      </c>
      <c r="V2959" s="49" t="s">
        <v>716</v>
      </c>
      <c r="X2959" s="49" t="s">
        <v>698</v>
      </c>
      <c r="Y2959" s="49" t="s">
        <v>699</v>
      </c>
    </row>
    <row r="2960" spans="1:25" ht="12" customHeight="1">
      <c r="A2960" s="7" t="s">
        <v>1977</v>
      </c>
      <c r="C2960" s="57" t="e">
        <f>_xlfn.XLOOKUP(F2960,truck_and_mark!B:B,truck_and_mark!A:A)</f>
        <v>#N/A</v>
      </c>
      <c r="F2960" s="32" t="s">
        <v>3426</v>
      </c>
      <c r="G2960" s="49" t="s">
        <v>698</v>
      </c>
      <c r="H2960" s="49" t="s">
        <v>699</v>
      </c>
      <c r="I2960" s="49" t="s">
        <v>700</v>
      </c>
      <c r="J2960" s="49">
        <v>1</v>
      </c>
      <c r="K2960" s="49">
        <v>240</v>
      </c>
      <c r="L2960" s="49">
        <v>240</v>
      </c>
      <c r="M2960" s="49">
        <v>242</v>
      </c>
      <c r="N2960" s="49">
        <v>5603149000</v>
      </c>
      <c r="O2960" s="49">
        <v>600</v>
      </c>
      <c r="Q2960" s="49">
        <v>768</v>
      </c>
      <c r="R2960" s="49">
        <v>439.8</v>
      </c>
      <c r="S2960" s="49">
        <v>0.84440000000000004</v>
      </c>
      <c r="T2960" s="49">
        <v>327.36</v>
      </c>
      <c r="U2960" s="49" t="s">
        <v>1979</v>
      </c>
      <c r="V2960" s="49" t="s">
        <v>716</v>
      </c>
      <c r="X2960" s="49" t="s">
        <v>698</v>
      </c>
      <c r="Y2960" s="49" t="s">
        <v>699</v>
      </c>
    </row>
    <row r="2961" spans="1:25" ht="12" customHeight="1">
      <c r="A2961" s="7" t="s">
        <v>1977</v>
      </c>
      <c r="C2961" s="57" t="e">
        <f>_xlfn.XLOOKUP(F2961,truck_and_mark!B:B,truck_and_mark!A:A)</f>
        <v>#N/A</v>
      </c>
      <c r="F2961" s="32" t="s">
        <v>3427</v>
      </c>
      <c r="G2961" s="49" t="s">
        <v>698</v>
      </c>
      <c r="H2961" s="49" t="s">
        <v>699</v>
      </c>
      <c r="I2961" s="49" t="s">
        <v>700</v>
      </c>
      <c r="J2961" s="49">
        <v>1</v>
      </c>
      <c r="K2961" s="49">
        <v>240</v>
      </c>
      <c r="L2961" s="49">
        <v>240</v>
      </c>
      <c r="M2961" s="49">
        <v>242</v>
      </c>
      <c r="N2961" s="49">
        <v>5603149000</v>
      </c>
      <c r="O2961" s="49">
        <v>600</v>
      </c>
      <c r="Q2961" s="49">
        <v>768</v>
      </c>
      <c r="R2961" s="49">
        <v>439.8</v>
      </c>
      <c r="S2961" s="49">
        <v>0.84440000000000004</v>
      </c>
      <c r="T2961" s="49">
        <v>327.36</v>
      </c>
      <c r="U2961" s="49" t="s">
        <v>1979</v>
      </c>
      <c r="V2961" s="49" t="s">
        <v>716</v>
      </c>
      <c r="X2961" s="49" t="s">
        <v>698</v>
      </c>
      <c r="Y2961" s="49" t="s">
        <v>699</v>
      </c>
    </row>
    <row r="2962" spans="1:25" ht="12" customHeight="1">
      <c r="A2962" s="7" t="s">
        <v>1977</v>
      </c>
      <c r="C2962" s="57" t="e">
        <f>_xlfn.XLOOKUP(F2962,truck_and_mark!B:B,truck_and_mark!A:A)</f>
        <v>#N/A</v>
      </c>
      <c r="F2962" s="32" t="s">
        <v>3428</v>
      </c>
      <c r="G2962" s="49" t="s">
        <v>698</v>
      </c>
      <c r="H2962" s="49" t="s">
        <v>699</v>
      </c>
      <c r="I2962" s="49" t="s">
        <v>700</v>
      </c>
      <c r="J2962" s="49">
        <v>1</v>
      </c>
      <c r="K2962" s="49">
        <v>240</v>
      </c>
      <c r="L2962" s="49">
        <v>240</v>
      </c>
      <c r="M2962" s="49">
        <v>242</v>
      </c>
      <c r="N2962" s="49">
        <v>5603149000</v>
      </c>
      <c r="O2962" s="49">
        <v>600</v>
      </c>
      <c r="Q2962" s="49">
        <v>768</v>
      </c>
      <c r="R2962" s="49">
        <v>439.8</v>
      </c>
      <c r="S2962" s="49">
        <v>0.84440000000000004</v>
      </c>
      <c r="T2962" s="49">
        <v>327.36</v>
      </c>
      <c r="U2962" s="49" t="s">
        <v>1979</v>
      </c>
      <c r="V2962" s="49" t="s">
        <v>716</v>
      </c>
      <c r="X2962" s="49" t="s">
        <v>698</v>
      </c>
      <c r="Y2962" s="49" t="s">
        <v>699</v>
      </c>
    </row>
    <row r="2963" spans="1:25" ht="12" customHeight="1">
      <c r="A2963" s="7" t="s">
        <v>1977</v>
      </c>
      <c r="C2963" s="57" t="e">
        <f>_xlfn.XLOOKUP(F2963,truck_and_mark!B:B,truck_and_mark!A:A)</f>
        <v>#N/A</v>
      </c>
      <c r="F2963" s="32" t="s">
        <v>3429</v>
      </c>
      <c r="G2963" s="49" t="s">
        <v>698</v>
      </c>
      <c r="H2963" s="49" t="s">
        <v>699</v>
      </c>
      <c r="I2963" s="49" t="s">
        <v>700</v>
      </c>
      <c r="J2963" s="49">
        <v>1</v>
      </c>
      <c r="K2963" s="49">
        <v>240</v>
      </c>
      <c r="L2963" s="49">
        <v>240</v>
      </c>
      <c r="M2963" s="49">
        <v>242</v>
      </c>
      <c r="N2963" s="49">
        <v>5603149000</v>
      </c>
      <c r="O2963" s="49">
        <v>600</v>
      </c>
      <c r="Q2963" s="49">
        <v>768</v>
      </c>
      <c r="R2963" s="49">
        <v>439.8</v>
      </c>
      <c r="S2963" s="49">
        <v>0.84440000000000004</v>
      </c>
      <c r="T2963" s="49">
        <v>327.36</v>
      </c>
      <c r="U2963" s="49" t="s">
        <v>1979</v>
      </c>
      <c r="V2963" s="49" t="s">
        <v>716</v>
      </c>
      <c r="X2963" s="49" t="s">
        <v>698</v>
      </c>
      <c r="Y2963" s="49" t="s">
        <v>699</v>
      </c>
    </row>
    <row r="2964" spans="1:25" ht="12" customHeight="1">
      <c r="A2964" s="7" t="s">
        <v>1977</v>
      </c>
      <c r="C2964" s="57" t="e">
        <f>_xlfn.XLOOKUP(F2964,truck_and_mark!B:B,truck_and_mark!A:A)</f>
        <v>#N/A</v>
      </c>
      <c r="F2964" s="32" t="s">
        <v>3430</v>
      </c>
      <c r="G2964" s="49" t="s">
        <v>698</v>
      </c>
      <c r="H2964" s="49" t="s">
        <v>699</v>
      </c>
      <c r="I2964" s="49" t="s">
        <v>700</v>
      </c>
      <c r="J2964" s="49">
        <v>1</v>
      </c>
      <c r="K2964" s="49">
        <v>240</v>
      </c>
      <c r="L2964" s="49">
        <v>240</v>
      </c>
      <c r="M2964" s="49">
        <v>242</v>
      </c>
      <c r="N2964" s="49">
        <v>5603149000</v>
      </c>
      <c r="O2964" s="49">
        <v>600</v>
      </c>
      <c r="Q2964" s="49">
        <v>768</v>
      </c>
      <c r="R2964" s="49">
        <v>439.8</v>
      </c>
      <c r="S2964" s="49">
        <v>0.84440000000000004</v>
      </c>
      <c r="T2964" s="49">
        <v>327.36</v>
      </c>
      <c r="U2964" s="49" t="s">
        <v>1979</v>
      </c>
      <c r="V2964" s="49" t="s">
        <v>716</v>
      </c>
      <c r="X2964" s="49" t="s">
        <v>698</v>
      </c>
      <c r="Y2964" s="49" t="s">
        <v>699</v>
      </c>
    </row>
    <row r="2965" spans="1:25" ht="12" customHeight="1">
      <c r="A2965" s="7" t="s">
        <v>1977</v>
      </c>
      <c r="C2965" s="57" t="e">
        <f>_xlfn.XLOOKUP(F2965,truck_and_mark!B:B,truck_and_mark!A:A)</f>
        <v>#N/A</v>
      </c>
      <c r="F2965" s="32" t="s">
        <v>3431</v>
      </c>
      <c r="G2965" s="49" t="s">
        <v>698</v>
      </c>
      <c r="H2965" s="49" t="s">
        <v>699</v>
      </c>
      <c r="I2965" s="49" t="s">
        <v>700</v>
      </c>
      <c r="J2965" s="49">
        <v>1</v>
      </c>
      <c r="K2965" s="49">
        <v>240</v>
      </c>
      <c r="L2965" s="49">
        <v>240</v>
      </c>
      <c r="M2965" s="49">
        <v>242</v>
      </c>
      <c r="N2965" s="49">
        <v>5603149000</v>
      </c>
      <c r="O2965" s="49">
        <v>600</v>
      </c>
      <c r="Q2965" s="49">
        <v>768</v>
      </c>
      <c r="R2965" s="49">
        <v>439.8</v>
      </c>
      <c r="S2965" s="49">
        <v>0.84440000000000004</v>
      </c>
      <c r="T2965" s="49">
        <v>327.36</v>
      </c>
      <c r="U2965" s="49" t="s">
        <v>1979</v>
      </c>
      <c r="V2965" s="49" t="s">
        <v>716</v>
      </c>
      <c r="X2965" s="49" t="s">
        <v>698</v>
      </c>
      <c r="Y2965" s="49" t="s">
        <v>699</v>
      </c>
    </row>
    <row r="2966" spans="1:25" ht="12" customHeight="1">
      <c r="A2966" s="7" t="s">
        <v>1977</v>
      </c>
      <c r="C2966" s="57" t="e">
        <f>_xlfn.XLOOKUP(F2966,truck_and_mark!B:B,truck_and_mark!A:A)</f>
        <v>#N/A</v>
      </c>
      <c r="F2966" s="32" t="s">
        <v>3432</v>
      </c>
      <c r="G2966" s="49" t="s">
        <v>698</v>
      </c>
      <c r="H2966" s="49" t="s">
        <v>699</v>
      </c>
      <c r="I2966" s="49" t="s">
        <v>700</v>
      </c>
      <c r="J2966" s="49">
        <v>1</v>
      </c>
      <c r="K2966" s="49">
        <v>240</v>
      </c>
      <c r="L2966" s="49">
        <v>240</v>
      </c>
      <c r="M2966" s="49">
        <v>242</v>
      </c>
      <c r="N2966" s="49">
        <v>5603149000</v>
      </c>
      <c r="O2966" s="49">
        <v>600</v>
      </c>
      <c r="Q2966" s="49">
        <v>768</v>
      </c>
      <c r="R2966" s="49">
        <v>439.8</v>
      </c>
      <c r="S2966" s="49">
        <v>0.84440000000000004</v>
      </c>
      <c r="T2966" s="49">
        <v>327.36</v>
      </c>
      <c r="U2966" s="49" t="s">
        <v>1979</v>
      </c>
      <c r="V2966" s="49" t="s">
        <v>716</v>
      </c>
      <c r="X2966" s="49" t="s">
        <v>698</v>
      </c>
      <c r="Y2966" s="49" t="s">
        <v>699</v>
      </c>
    </row>
    <row r="2967" spans="1:25" ht="12" customHeight="1">
      <c r="A2967" s="7" t="s">
        <v>1977</v>
      </c>
      <c r="C2967" s="57" t="e">
        <f>_xlfn.XLOOKUP(F2967,truck_and_mark!B:B,truck_and_mark!A:A)</f>
        <v>#N/A</v>
      </c>
      <c r="F2967" s="32" t="s">
        <v>3433</v>
      </c>
      <c r="G2967" s="49" t="s">
        <v>698</v>
      </c>
      <c r="H2967" s="49" t="s">
        <v>699</v>
      </c>
      <c r="I2967" s="49" t="s">
        <v>700</v>
      </c>
      <c r="J2967" s="49">
        <v>1</v>
      </c>
      <c r="K2967" s="49">
        <v>240</v>
      </c>
      <c r="L2967" s="49">
        <v>240</v>
      </c>
      <c r="M2967" s="49">
        <v>242</v>
      </c>
      <c r="N2967" s="49">
        <v>5603149000</v>
      </c>
      <c r="O2967" s="49">
        <v>600</v>
      </c>
      <c r="Q2967" s="49">
        <v>768</v>
      </c>
      <c r="R2967" s="49">
        <v>439.8</v>
      </c>
      <c r="S2967" s="49">
        <v>0.84440000000000004</v>
      </c>
      <c r="T2967" s="49">
        <v>327.36</v>
      </c>
      <c r="U2967" s="49" t="s">
        <v>1979</v>
      </c>
      <c r="V2967" s="49" t="s">
        <v>716</v>
      </c>
      <c r="X2967" s="49" t="s">
        <v>698</v>
      </c>
      <c r="Y2967" s="49" t="s">
        <v>699</v>
      </c>
    </row>
    <row r="2968" spans="1:25" ht="12" customHeight="1">
      <c r="A2968" s="7" t="s">
        <v>1977</v>
      </c>
      <c r="C2968" s="57" t="e">
        <f>_xlfn.XLOOKUP(F2968,truck_and_mark!B:B,truck_and_mark!A:A)</f>
        <v>#N/A</v>
      </c>
      <c r="F2968" s="32" t="s">
        <v>3434</v>
      </c>
      <c r="G2968" s="49" t="s">
        <v>698</v>
      </c>
      <c r="H2968" s="49" t="s">
        <v>699</v>
      </c>
      <c r="I2968" s="49" t="s">
        <v>700</v>
      </c>
      <c r="J2968" s="49">
        <v>1</v>
      </c>
      <c r="K2968" s="49">
        <v>240</v>
      </c>
      <c r="L2968" s="49">
        <v>240</v>
      </c>
      <c r="M2968" s="49">
        <v>242</v>
      </c>
      <c r="N2968" s="49">
        <v>5603149000</v>
      </c>
      <c r="O2968" s="49">
        <v>600</v>
      </c>
      <c r="Q2968" s="49">
        <v>768</v>
      </c>
      <c r="R2968" s="49">
        <v>439.8</v>
      </c>
      <c r="S2968" s="49">
        <v>0.84440000000000004</v>
      </c>
      <c r="T2968" s="49">
        <v>327.36</v>
      </c>
      <c r="U2968" s="49" t="s">
        <v>1979</v>
      </c>
      <c r="V2968" s="49" t="s">
        <v>716</v>
      </c>
      <c r="X2968" s="49" t="s">
        <v>698</v>
      </c>
      <c r="Y2968" s="49" t="s">
        <v>699</v>
      </c>
    </row>
    <row r="2969" spans="1:25" ht="12" customHeight="1">
      <c r="A2969" s="7" t="s">
        <v>1977</v>
      </c>
      <c r="C2969" s="57" t="e">
        <f>_xlfn.XLOOKUP(F2969,truck_and_mark!B:B,truck_and_mark!A:A)</f>
        <v>#N/A</v>
      </c>
      <c r="F2969" s="32" t="s">
        <v>3435</v>
      </c>
      <c r="G2969" s="49" t="s">
        <v>698</v>
      </c>
      <c r="H2969" s="49" t="s">
        <v>699</v>
      </c>
      <c r="I2969" s="49" t="s">
        <v>700</v>
      </c>
      <c r="J2969" s="49">
        <v>1</v>
      </c>
      <c r="K2969" s="49">
        <v>240</v>
      </c>
      <c r="L2969" s="49">
        <v>240</v>
      </c>
      <c r="M2969" s="49">
        <v>242</v>
      </c>
      <c r="N2969" s="49">
        <v>5603149000</v>
      </c>
      <c r="O2969" s="49">
        <v>600</v>
      </c>
      <c r="Q2969" s="49">
        <v>768</v>
      </c>
      <c r="R2969" s="49">
        <v>439.8</v>
      </c>
      <c r="S2969" s="49">
        <v>0.84440000000000004</v>
      </c>
      <c r="T2969" s="49">
        <v>327.36</v>
      </c>
      <c r="U2969" s="49" t="s">
        <v>1979</v>
      </c>
      <c r="V2969" s="49" t="s">
        <v>716</v>
      </c>
      <c r="X2969" s="49" t="s">
        <v>698</v>
      </c>
      <c r="Y2969" s="49" t="s">
        <v>699</v>
      </c>
    </row>
    <row r="2970" spans="1:25" ht="12" customHeight="1">
      <c r="A2970" s="7" t="s">
        <v>1977</v>
      </c>
      <c r="C2970" s="57" t="e">
        <f>_xlfn.XLOOKUP(F2970,truck_and_mark!B:B,truck_and_mark!A:A)</f>
        <v>#N/A</v>
      </c>
      <c r="F2970" s="32" t="s">
        <v>3436</v>
      </c>
      <c r="G2970" s="49" t="s">
        <v>698</v>
      </c>
      <c r="H2970" s="49" t="s">
        <v>699</v>
      </c>
      <c r="I2970" s="49" t="s">
        <v>700</v>
      </c>
      <c r="J2970" s="49">
        <v>1</v>
      </c>
      <c r="K2970" s="49">
        <v>240</v>
      </c>
      <c r="L2970" s="49">
        <v>240</v>
      </c>
      <c r="M2970" s="49">
        <v>242</v>
      </c>
      <c r="N2970" s="49">
        <v>5603149000</v>
      </c>
      <c r="O2970" s="49">
        <v>600</v>
      </c>
      <c r="Q2970" s="49">
        <v>768</v>
      </c>
      <c r="R2970" s="49">
        <v>439.8</v>
      </c>
      <c r="S2970" s="49">
        <v>0.84440000000000004</v>
      </c>
      <c r="T2970" s="49">
        <v>327.36</v>
      </c>
      <c r="U2970" s="49" t="s">
        <v>1979</v>
      </c>
      <c r="V2970" s="49" t="s">
        <v>716</v>
      </c>
      <c r="X2970" s="49" t="s">
        <v>698</v>
      </c>
      <c r="Y2970" s="49" t="s">
        <v>699</v>
      </c>
    </row>
    <row r="2971" spans="1:25" ht="12" customHeight="1">
      <c r="A2971" s="7" t="s">
        <v>1977</v>
      </c>
      <c r="C2971" s="57" t="e">
        <f>_xlfn.XLOOKUP(F2971,truck_and_mark!B:B,truck_and_mark!A:A)</f>
        <v>#N/A</v>
      </c>
      <c r="F2971" s="32" t="s">
        <v>3437</v>
      </c>
      <c r="G2971" s="49" t="s">
        <v>698</v>
      </c>
      <c r="H2971" s="49" t="s">
        <v>699</v>
      </c>
      <c r="I2971" s="49" t="s">
        <v>700</v>
      </c>
      <c r="J2971" s="49">
        <v>1</v>
      </c>
      <c r="K2971" s="49">
        <v>240</v>
      </c>
      <c r="L2971" s="49">
        <v>240</v>
      </c>
      <c r="M2971" s="49">
        <v>242</v>
      </c>
      <c r="N2971" s="49">
        <v>5603149000</v>
      </c>
      <c r="O2971" s="49">
        <v>600</v>
      </c>
      <c r="Q2971" s="49">
        <v>768</v>
      </c>
      <c r="R2971" s="49">
        <v>439.8</v>
      </c>
      <c r="S2971" s="49">
        <v>0.84440000000000004</v>
      </c>
      <c r="T2971" s="49">
        <v>327.36</v>
      </c>
      <c r="U2971" s="49" t="s">
        <v>1979</v>
      </c>
      <c r="V2971" s="49" t="s">
        <v>716</v>
      </c>
      <c r="X2971" s="49" t="s">
        <v>698</v>
      </c>
      <c r="Y2971" s="49" t="s">
        <v>699</v>
      </c>
    </row>
    <row r="2972" spans="1:25" ht="12" customHeight="1">
      <c r="A2972" s="7" t="s">
        <v>1977</v>
      </c>
      <c r="C2972" s="57" t="e">
        <f>_xlfn.XLOOKUP(F2972,truck_and_mark!B:B,truck_and_mark!A:A)</f>
        <v>#N/A</v>
      </c>
      <c r="F2972" s="32" t="s">
        <v>3438</v>
      </c>
      <c r="G2972" s="49" t="s">
        <v>698</v>
      </c>
      <c r="H2972" s="49" t="s">
        <v>699</v>
      </c>
      <c r="I2972" s="49" t="s">
        <v>700</v>
      </c>
      <c r="J2972" s="49">
        <v>1</v>
      </c>
      <c r="K2972" s="49">
        <v>240</v>
      </c>
      <c r="L2972" s="49">
        <v>240</v>
      </c>
      <c r="M2972" s="49">
        <v>242</v>
      </c>
      <c r="N2972" s="49">
        <v>5603149000</v>
      </c>
      <c r="O2972" s="49">
        <v>600</v>
      </c>
      <c r="Q2972" s="49">
        <v>768</v>
      </c>
      <c r="R2972" s="49">
        <v>439.8</v>
      </c>
      <c r="S2972" s="49">
        <v>0.84440000000000004</v>
      </c>
      <c r="T2972" s="49">
        <v>327.36</v>
      </c>
      <c r="U2972" s="49" t="s">
        <v>1979</v>
      </c>
      <c r="V2972" s="49" t="s">
        <v>716</v>
      </c>
      <c r="X2972" s="49" t="s">
        <v>698</v>
      </c>
      <c r="Y2972" s="49" t="s">
        <v>699</v>
      </c>
    </row>
    <row r="2973" spans="1:25" ht="12" customHeight="1">
      <c r="A2973" s="7" t="s">
        <v>1977</v>
      </c>
      <c r="C2973" s="57" t="e">
        <f>_xlfn.XLOOKUP(F2973,truck_and_mark!B:B,truck_and_mark!A:A)</f>
        <v>#N/A</v>
      </c>
      <c r="F2973" s="32" t="s">
        <v>3439</v>
      </c>
      <c r="G2973" s="49" t="s">
        <v>698</v>
      </c>
      <c r="H2973" s="49" t="s">
        <v>699</v>
      </c>
      <c r="I2973" s="49" t="s">
        <v>700</v>
      </c>
      <c r="J2973" s="49">
        <v>1</v>
      </c>
      <c r="K2973" s="49">
        <v>240</v>
      </c>
      <c r="L2973" s="49">
        <v>240</v>
      </c>
      <c r="M2973" s="49">
        <v>242</v>
      </c>
      <c r="N2973" s="49">
        <v>5603149000</v>
      </c>
      <c r="O2973" s="49">
        <v>600</v>
      </c>
      <c r="Q2973" s="49">
        <v>768</v>
      </c>
      <c r="R2973" s="49">
        <v>439.8</v>
      </c>
      <c r="S2973" s="49">
        <v>0.84440000000000004</v>
      </c>
      <c r="T2973" s="49">
        <v>327.36</v>
      </c>
      <c r="U2973" s="49" t="s">
        <v>1979</v>
      </c>
      <c r="V2973" s="49" t="s">
        <v>716</v>
      </c>
      <c r="X2973" s="49" t="s">
        <v>698</v>
      </c>
      <c r="Y2973" s="49" t="s">
        <v>699</v>
      </c>
    </row>
    <row r="2974" spans="1:25" ht="12" customHeight="1">
      <c r="A2974" s="7" t="s">
        <v>1977</v>
      </c>
      <c r="C2974" s="57" t="e">
        <f>_xlfn.XLOOKUP(F2974,truck_and_mark!B:B,truck_and_mark!A:A)</f>
        <v>#N/A</v>
      </c>
      <c r="F2974" s="32" t="s">
        <v>3440</v>
      </c>
      <c r="G2974" s="49" t="s">
        <v>698</v>
      </c>
      <c r="H2974" s="49" t="s">
        <v>699</v>
      </c>
      <c r="I2974" s="49" t="s">
        <v>700</v>
      </c>
      <c r="J2974" s="49">
        <v>1</v>
      </c>
      <c r="K2974" s="49">
        <v>240</v>
      </c>
      <c r="L2974" s="49">
        <v>240</v>
      </c>
      <c r="M2974" s="49">
        <v>242</v>
      </c>
      <c r="N2974" s="49">
        <v>5603149000</v>
      </c>
      <c r="O2974" s="49">
        <v>600</v>
      </c>
      <c r="Q2974" s="49">
        <v>768</v>
      </c>
      <c r="R2974" s="49">
        <v>439.8</v>
      </c>
      <c r="S2974" s="49">
        <v>0.84440000000000004</v>
      </c>
      <c r="T2974" s="49">
        <v>327.36</v>
      </c>
      <c r="U2974" s="49" t="s">
        <v>1979</v>
      </c>
      <c r="V2974" s="49" t="s">
        <v>716</v>
      </c>
      <c r="X2974" s="49" t="s">
        <v>698</v>
      </c>
      <c r="Y2974" s="49" t="s">
        <v>699</v>
      </c>
    </row>
    <row r="2975" spans="1:25" ht="12" customHeight="1">
      <c r="A2975" s="7" t="s">
        <v>1977</v>
      </c>
      <c r="C2975" s="57" t="e">
        <f>_xlfn.XLOOKUP(F2975,truck_and_mark!B:B,truck_and_mark!A:A)</f>
        <v>#N/A</v>
      </c>
      <c r="F2975" s="32" t="s">
        <v>3441</v>
      </c>
      <c r="G2975" s="49" t="s">
        <v>698</v>
      </c>
      <c r="H2975" s="49" t="s">
        <v>699</v>
      </c>
      <c r="I2975" s="49" t="s">
        <v>700</v>
      </c>
      <c r="J2975" s="49">
        <v>1</v>
      </c>
      <c r="K2975" s="49">
        <v>240</v>
      </c>
      <c r="L2975" s="49">
        <v>240</v>
      </c>
      <c r="M2975" s="49">
        <v>242</v>
      </c>
      <c r="N2975" s="49">
        <v>5603149000</v>
      </c>
      <c r="O2975" s="49">
        <v>600</v>
      </c>
      <c r="Q2975" s="49">
        <v>768</v>
      </c>
      <c r="R2975" s="49">
        <v>439.8</v>
      </c>
      <c r="S2975" s="49">
        <v>0.84440000000000004</v>
      </c>
      <c r="T2975" s="49">
        <v>327.36</v>
      </c>
      <c r="U2975" s="49" t="s">
        <v>1979</v>
      </c>
      <c r="V2975" s="49" t="s">
        <v>716</v>
      </c>
      <c r="X2975" s="49" t="s">
        <v>698</v>
      </c>
      <c r="Y2975" s="49" t="s">
        <v>699</v>
      </c>
    </row>
    <row r="2976" spans="1:25" ht="12" customHeight="1">
      <c r="A2976" s="7" t="s">
        <v>1977</v>
      </c>
      <c r="C2976" s="57" t="e">
        <f>_xlfn.XLOOKUP(F2976,truck_and_mark!B:B,truck_and_mark!A:A)</f>
        <v>#N/A</v>
      </c>
      <c r="F2976" s="32" t="s">
        <v>3442</v>
      </c>
      <c r="G2976" s="49" t="s">
        <v>698</v>
      </c>
      <c r="H2976" s="49" t="s">
        <v>699</v>
      </c>
      <c r="I2976" s="49" t="s">
        <v>700</v>
      </c>
      <c r="J2976" s="49">
        <v>1</v>
      </c>
      <c r="K2976" s="49">
        <v>240</v>
      </c>
      <c r="L2976" s="49">
        <v>240</v>
      </c>
      <c r="M2976" s="49">
        <v>242</v>
      </c>
      <c r="N2976" s="49">
        <v>5603149000</v>
      </c>
      <c r="O2976" s="49">
        <v>600</v>
      </c>
      <c r="Q2976" s="49">
        <v>768</v>
      </c>
      <c r="R2976" s="49">
        <v>439.8</v>
      </c>
      <c r="S2976" s="49">
        <v>0.84440000000000004</v>
      </c>
      <c r="T2976" s="49">
        <v>327.36</v>
      </c>
      <c r="U2976" s="49" t="s">
        <v>1979</v>
      </c>
      <c r="V2976" s="49" t="s">
        <v>716</v>
      </c>
      <c r="X2976" s="49" t="s">
        <v>698</v>
      </c>
      <c r="Y2976" s="49" t="s">
        <v>699</v>
      </c>
    </row>
    <row r="2977" spans="1:25" ht="12" customHeight="1">
      <c r="A2977" s="7" t="s">
        <v>1977</v>
      </c>
      <c r="C2977" s="57" t="e">
        <f>_xlfn.XLOOKUP(F2977,truck_and_mark!B:B,truck_and_mark!A:A)</f>
        <v>#N/A</v>
      </c>
      <c r="F2977" s="32" t="s">
        <v>3443</v>
      </c>
      <c r="G2977" s="49" t="s">
        <v>698</v>
      </c>
      <c r="H2977" s="49" t="s">
        <v>699</v>
      </c>
      <c r="I2977" s="49" t="s">
        <v>700</v>
      </c>
      <c r="J2977" s="49">
        <v>1</v>
      </c>
      <c r="K2977" s="49">
        <v>240</v>
      </c>
      <c r="L2977" s="49">
        <v>240</v>
      </c>
      <c r="M2977" s="49">
        <v>242</v>
      </c>
      <c r="N2977" s="49">
        <v>5603149000</v>
      </c>
      <c r="O2977" s="49">
        <v>600</v>
      </c>
      <c r="Q2977" s="49">
        <v>768</v>
      </c>
      <c r="R2977" s="49">
        <v>439.8</v>
      </c>
      <c r="S2977" s="49">
        <v>0.84440000000000004</v>
      </c>
      <c r="T2977" s="49">
        <v>327.36</v>
      </c>
      <c r="U2977" s="49" t="s">
        <v>1979</v>
      </c>
      <c r="V2977" s="49" t="s">
        <v>716</v>
      </c>
      <c r="X2977" s="49" t="s">
        <v>698</v>
      </c>
      <c r="Y2977" s="49" t="s">
        <v>699</v>
      </c>
    </row>
    <row r="2978" spans="1:25" ht="12" customHeight="1">
      <c r="A2978" s="7" t="s">
        <v>1977</v>
      </c>
      <c r="C2978" s="57" t="e">
        <f>_xlfn.XLOOKUP(F2978,truck_and_mark!B:B,truck_and_mark!A:A)</f>
        <v>#N/A</v>
      </c>
      <c r="F2978" s="32" t="s">
        <v>3444</v>
      </c>
      <c r="G2978" s="49" t="s">
        <v>698</v>
      </c>
      <c r="H2978" s="49" t="s">
        <v>699</v>
      </c>
      <c r="I2978" s="49" t="s">
        <v>700</v>
      </c>
      <c r="J2978" s="49">
        <v>1</v>
      </c>
      <c r="K2978" s="49">
        <v>240</v>
      </c>
      <c r="L2978" s="49">
        <v>240</v>
      </c>
      <c r="M2978" s="49">
        <v>242</v>
      </c>
      <c r="N2978" s="49">
        <v>5603149000</v>
      </c>
      <c r="O2978" s="49">
        <v>600</v>
      </c>
      <c r="Q2978" s="49">
        <v>768</v>
      </c>
      <c r="R2978" s="49">
        <v>439.8</v>
      </c>
      <c r="S2978" s="49">
        <v>0.84440000000000004</v>
      </c>
      <c r="T2978" s="49">
        <v>327.36</v>
      </c>
      <c r="U2978" s="49" t="s">
        <v>1979</v>
      </c>
      <c r="V2978" s="49" t="s">
        <v>716</v>
      </c>
      <c r="X2978" s="49" t="s">
        <v>698</v>
      </c>
      <c r="Y2978" s="49" t="s">
        <v>699</v>
      </c>
    </row>
    <row r="2979" spans="1:25" ht="12" customHeight="1">
      <c r="A2979" s="7" t="s">
        <v>1977</v>
      </c>
      <c r="C2979" s="57" t="e">
        <f>_xlfn.XLOOKUP(F2979,truck_and_mark!B:B,truck_and_mark!A:A)</f>
        <v>#N/A</v>
      </c>
      <c r="F2979" s="32" t="s">
        <v>3445</v>
      </c>
      <c r="G2979" s="49" t="s">
        <v>698</v>
      </c>
      <c r="H2979" s="49" t="s">
        <v>699</v>
      </c>
      <c r="I2979" s="49" t="s">
        <v>700</v>
      </c>
      <c r="J2979" s="49">
        <v>1</v>
      </c>
      <c r="K2979" s="49">
        <v>240</v>
      </c>
      <c r="L2979" s="49">
        <v>240</v>
      </c>
      <c r="M2979" s="49">
        <v>242</v>
      </c>
      <c r="N2979" s="49">
        <v>5603149000</v>
      </c>
      <c r="O2979" s="49">
        <v>600</v>
      </c>
      <c r="Q2979" s="49">
        <v>768</v>
      </c>
      <c r="R2979" s="49">
        <v>439.8</v>
      </c>
      <c r="S2979" s="49">
        <v>0.84440000000000004</v>
      </c>
      <c r="T2979" s="49">
        <v>327.36</v>
      </c>
      <c r="U2979" s="49" t="s">
        <v>1979</v>
      </c>
      <c r="V2979" s="49" t="s">
        <v>716</v>
      </c>
      <c r="X2979" s="49" t="s">
        <v>698</v>
      </c>
      <c r="Y2979" s="49" t="s">
        <v>699</v>
      </c>
    </row>
    <row r="2980" spans="1:25" ht="12" customHeight="1">
      <c r="A2980" s="7" t="s">
        <v>1977</v>
      </c>
      <c r="C2980" s="57" t="e">
        <f>_xlfn.XLOOKUP(F2980,truck_and_mark!B:B,truck_and_mark!A:A)</f>
        <v>#N/A</v>
      </c>
      <c r="F2980" s="32" t="s">
        <v>3446</v>
      </c>
      <c r="G2980" s="49" t="s">
        <v>698</v>
      </c>
      <c r="H2980" s="49" t="s">
        <v>699</v>
      </c>
      <c r="I2980" s="49" t="s">
        <v>700</v>
      </c>
      <c r="J2980" s="49">
        <v>1</v>
      </c>
      <c r="K2980" s="49">
        <v>240</v>
      </c>
      <c r="L2980" s="49">
        <v>240</v>
      </c>
      <c r="M2980" s="49">
        <v>242</v>
      </c>
      <c r="N2980" s="49">
        <v>5603149000</v>
      </c>
      <c r="O2980" s="49">
        <v>600</v>
      </c>
      <c r="Q2980" s="49">
        <v>768</v>
      </c>
      <c r="R2980" s="49">
        <v>439.8</v>
      </c>
      <c r="S2980" s="49">
        <v>0.84440000000000004</v>
      </c>
      <c r="T2980" s="49">
        <v>327.36</v>
      </c>
      <c r="U2980" s="49" t="s">
        <v>1979</v>
      </c>
      <c r="V2980" s="49" t="s">
        <v>716</v>
      </c>
      <c r="X2980" s="49" t="s">
        <v>698</v>
      </c>
      <c r="Y2980" s="49" t="s">
        <v>699</v>
      </c>
    </row>
    <row r="2981" spans="1:25" ht="12" customHeight="1">
      <c r="A2981" s="7" t="s">
        <v>1977</v>
      </c>
      <c r="C2981" s="57" t="e">
        <f>_xlfn.XLOOKUP(F2981,truck_and_mark!B:B,truck_and_mark!A:A)</f>
        <v>#N/A</v>
      </c>
      <c r="F2981" s="32" t="s">
        <v>3447</v>
      </c>
      <c r="G2981" s="49" t="s">
        <v>698</v>
      </c>
      <c r="H2981" s="49" t="s">
        <v>699</v>
      </c>
      <c r="I2981" s="49" t="s">
        <v>700</v>
      </c>
      <c r="J2981" s="49">
        <v>1</v>
      </c>
      <c r="K2981" s="49">
        <v>240</v>
      </c>
      <c r="L2981" s="49">
        <v>240</v>
      </c>
      <c r="M2981" s="49">
        <v>242</v>
      </c>
      <c r="N2981" s="49">
        <v>5603149000</v>
      </c>
      <c r="O2981" s="49">
        <v>600</v>
      </c>
      <c r="Q2981" s="49">
        <v>768</v>
      </c>
      <c r="R2981" s="49">
        <v>439.8</v>
      </c>
      <c r="S2981" s="49">
        <v>0.84440000000000004</v>
      </c>
      <c r="T2981" s="49">
        <v>327.36</v>
      </c>
      <c r="U2981" s="49" t="s">
        <v>1979</v>
      </c>
      <c r="V2981" s="49" t="s">
        <v>716</v>
      </c>
      <c r="X2981" s="49" t="s">
        <v>698</v>
      </c>
      <c r="Y2981" s="49" t="s">
        <v>699</v>
      </c>
    </row>
    <row r="2982" spans="1:25" ht="12" customHeight="1">
      <c r="A2982" s="7" t="s">
        <v>1977</v>
      </c>
      <c r="C2982" s="57" t="e">
        <f>_xlfn.XLOOKUP(F2982,truck_and_mark!B:B,truck_and_mark!A:A)</f>
        <v>#N/A</v>
      </c>
      <c r="F2982" s="32" t="s">
        <v>3448</v>
      </c>
      <c r="G2982" s="49" t="s">
        <v>698</v>
      </c>
      <c r="H2982" s="49" t="s">
        <v>699</v>
      </c>
      <c r="I2982" s="49" t="s">
        <v>700</v>
      </c>
      <c r="J2982" s="49">
        <v>1</v>
      </c>
      <c r="K2982" s="49">
        <v>240</v>
      </c>
      <c r="L2982" s="49">
        <v>240</v>
      </c>
      <c r="M2982" s="49">
        <v>242</v>
      </c>
      <c r="N2982" s="49">
        <v>5603149000</v>
      </c>
      <c r="O2982" s="49">
        <v>600</v>
      </c>
      <c r="Q2982" s="49">
        <v>768</v>
      </c>
      <c r="R2982" s="49">
        <v>439.8</v>
      </c>
      <c r="S2982" s="49">
        <v>0.84440000000000004</v>
      </c>
      <c r="T2982" s="49">
        <v>327.36</v>
      </c>
      <c r="U2982" s="49" t="s">
        <v>1979</v>
      </c>
      <c r="V2982" s="49" t="s">
        <v>716</v>
      </c>
      <c r="X2982" s="49" t="s">
        <v>698</v>
      </c>
      <c r="Y2982" s="49" t="s">
        <v>699</v>
      </c>
    </row>
    <row r="2983" spans="1:25" ht="12" customHeight="1">
      <c r="A2983" s="7" t="s">
        <v>1977</v>
      </c>
      <c r="C2983" s="57" t="e">
        <f>_xlfn.XLOOKUP(F2983,truck_and_mark!B:B,truck_and_mark!A:A)</f>
        <v>#N/A</v>
      </c>
      <c r="F2983" s="32" t="s">
        <v>3449</v>
      </c>
      <c r="G2983" s="49" t="s">
        <v>698</v>
      </c>
      <c r="H2983" s="49" t="s">
        <v>699</v>
      </c>
      <c r="I2983" s="49" t="s">
        <v>700</v>
      </c>
      <c r="J2983" s="49">
        <v>1</v>
      </c>
      <c r="K2983" s="49">
        <v>240</v>
      </c>
      <c r="L2983" s="49">
        <v>240</v>
      </c>
      <c r="M2983" s="49">
        <v>242</v>
      </c>
      <c r="N2983" s="49">
        <v>5603149000</v>
      </c>
      <c r="O2983" s="49">
        <v>600</v>
      </c>
      <c r="Q2983" s="49">
        <v>768</v>
      </c>
      <c r="R2983" s="49">
        <v>439.8</v>
      </c>
      <c r="S2983" s="49">
        <v>0.84440000000000004</v>
      </c>
      <c r="T2983" s="49">
        <v>327.36</v>
      </c>
      <c r="U2983" s="49" t="s">
        <v>1979</v>
      </c>
      <c r="V2983" s="49" t="s">
        <v>716</v>
      </c>
      <c r="X2983" s="49" t="s">
        <v>698</v>
      </c>
      <c r="Y2983" s="49" t="s">
        <v>699</v>
      </c>
    </row>
    <row r="2984" spans="1:25" ht="12" customHeight="1">
      <c r="A2984" s="7" t="s">
        <v>1977</v>
      </c>
      <c r="C2984" s="57" t="e">
        <f>_xlfn.XLOOKUP(F2984,truck_and_mark!B:B,truck_and_mark!A:A)</f>
        <v>#N/A</v>
      </c>
      <c r="F2984" s="32" t="s">
        <v>3450</v>
      </c>
      <c r="G2984" s="49" t="s">
        <v>698</v>
      </c>
      <c r="H2984" s="49" t="s">
        <v>699</v>
      </c>
      <c r="I2984" s="49" t="s">
        <v>700</v>
      </c>
      <c r="J2984" s="49">
        <v>1</v>
      </c>
      <c r="K2984" s="49">
        <v>240</v>
      </c>
      <c r="L2984" s="49">
        <v>240</v>
      </c>
      <c r="M2984" s="49">
        <v>242</v>
      </c>
      <c r="N2984" s="49">
        <v>5603149000</v>
      </c>
      <c r="O2984" s="49">
        <v>600</v>
      </c>
      <c r="Q2984" s="49">
        <v>768</v>
      </c>
      <c r="R2984" s="49">
        <v>439.8</v>
      </c>
      <c r="S2984" s="49">
        <v>0.84440000000000004</v>
      </c>
      <c r="T2984" s="49">
        <v>327.36</v>
      </c>
      <c r="U2984" s="49" t="s">
        <v>1979</v>
      </c>
      <c r="V2984" s="49" t="s">
        <v>716</v>
      </c>
      <c r="X2984" s="49" t="s">
        <v>698</v>
      </c>
      <c r="Y2984" s="49" t="s">
        <v>699</v>
      </c>
    </row>
    <row r="2985" spans="1:25" ht="12" customHeight="1">
      <c r="A2985" s="7" t="s">
        <v>1977</v>
      </c>
      <c r="C2985" s="57" t="e">
        <f>_xlfn.XLOOKUP(F2985,truck_and_mark!B:B,truck_and_mark!A:A)</f>
        <v>#N/A</v>
      </c>
      <c r="F2985" s="32" t="s">
        <v>3451</v>
      </c>
      <c r="G2985" s="49" t="s">
        <v>698</v>
      </c>
      <c r="H2985" s="49" t="s">
        <v>699</v>
      </c>
      <c r="I2985" s="49" t="s">
        <v>700</v>
      </c>
      <c r="J2985" s="49">
        <v>1</v>
      </c>
      <c r="K2985" s="49">
        <v>80</v>
      </c>
      <c r="L2985" s="49">
        <v>80</v>
      </c>
      <c r="M2985" s="49">
        <v>82</v>
      </c>
      <c r="N2985" s="49">
        <v>5603149000</v>
      </c>
      <c r="O2985" s="49">
        <v>200</v>
      </c>
      <c r="Q2985" s="49">
        <v>256</v>
      </c>
      <c r="R2985" s="49">
        <v>146.6</v>
      </c>
      <c r="S2985" s="49">
        <v>0.33879999999999999</v>
      </c>
      <c r="T2985" s="49">
        <v>102.58</v>
      </c>
      <c r="U2985" s="49" t="s">
        <v>1979</v>
      </c>
      <c r="V2985" s="49" t="s">
        <v>716</v>
      </c>
      <c r="X2985" s="49" t="s">
        <v>698</v>
      </c>
      <c r="Y2985" s="49" t="s">
        <v>699</v>
      </c>
    </row>
    <row r="2986" spans="1:25" ht="12" customHeight="1">
      <c r="A2986" s="61" t="s">
        <v>3452</v>
      </c>
      <c r="C2986" s="57" t="e">
        <f>_xlfn.XLOOKUP(F2986,truck_and_mark!B:B,truck_and_mark!A:A)</f>
        <v>#N/A</v>
      </c>
      <c r="F2986" s="32" t="s">
        <v>3453</v>
      </c>
      <c r="G2986" s="49" t="s">
        <v>3454</v>
      </c>
      <c r="H2986" s="49" t="s">
        <v>3455</v>
      </c>
      <c r="I2986" s="49" t="s">
        <v>3456</v>
      </c>
      <c r="J2986" s="49" t="s">
        <v>3457</v>
      </c>
      <c r="K2986" s="49">
        <v>1128</v>
      </c>
      <c r="L2986" s="49">
        <v>2256</v>
      </c>
      <c r="M2986" s="49">
        <v>2280</v>
      </c>
      <c r="N2986" s="12">
        <v>3920109090</v>
      </c>
      <c r="O2986" s="72">
        <v>48000</v>
      </c>
      <c r="Q2986" s="49">
        <v>5067.2</v>
      </c>
      <c r="R2986" s="49">
        <v>4476.8</v>
      </c>
      <c r="S2986" s="49">
        <v>5.5739999999999998</v>
      </c>
      <c r="T2986" s="49">
        <v>584.82600000000002</v>
      </c>
      <c r="U2986" s="49" t="s">
        <v>722</v>
      </c>
      <c r="V2986" s="49" t="s">
        <v>723</v>
      </c>
      <c r="X2986" s="58" t="s">
        <v>718</v>
      </c>
      <c r="Y2986" s="58" t="s">
        <v>719</v>
      </c>
    </row>
    <row r="2987" spans="1:25" ht="12" customHeight="1">
      <c r="A2987" s="61" t="s">
        <v>3452</v>
      </c>
      <c r="C2987" s="57" t="e">
        <f>_xlfn.XLOOKUP(F2987,truck_and_mark!B:B,truck_and_mark!A:A)</f>
        <v>#N/A</v>
      </c>
      <c r="F2987" s="32" t="s">
        <v>3458</v>
      </c>
      <c r="G2987" s="49" t="s">
        <v>3454</v>
      </c>
      <c r="H2987" s="49" t="s">
        <v>3455</v>
      </c>
      <c r="I2987" s="49" t="s">
        <v>3456</v>
      </c>
      <c r="J2987" s="49" t="s">
        <v>3457</v>
      </c>
      <c r="K2987" s="49">
        <v>1128</v>
      </c>
      <c r="L2987" s="49">
        <v>2256</v>
      </c>
      <c r="M2987" s="49">
        <v>2280</v>
      </c>
      <c r="N2987" s="60"/>
      <c r="O2987" s="60"/>
      <c r="Q2987" s="49">
        <v>5067.2</v>
      </c>
      <c r="R2987" s="49">
        <v>4476.8</v>
      </c>
      <c r="S2987" s="49">
        <v>5.5739999999999998</v>
      </c>
      <c r="T2987" s="49">
        <v>584.82600000000002</v>
      </c>
      <c r="U2987" s="49" t="s">
        <v>722</v>
      </c>
      <c r="V2987" s="49" t="s">
        <v>723</v>
      </c>
      <c r="X2987" s="58" t="s">
        <v>718</v>
      </c>
      <c r="Y2987" s="58" t="s">
        <v>719</v>
      </c>
    </row>
    <row r="2988" spans="1:25" ht="12" customHeight="1">
      <c r="A2988" s="61" t="s">
        <v>3452</v>
      </c>
      <c r="C2988" s="57" t="e">
        <f>_xlfn.XLOOKUP(F2988,truck_and_mark!B:B,truck_and_mark!A:A)</f>
        <v>#N/A</v>
      </c>
      <c r="F2988" s="32" t="s">
        <v>3459</v>
      </c>
      <c r="G2988" s="49" t="s">
        <v>3454</v>
      </c>
      <c r="H2988" s="49" t="s">
        <v>3455</v>
      </c>
      <c r="I2988" s="49" t="s">
        <v>3456</v>
      </c>
      <c r="J2988" s="49" t="s">
        <v>3457</v>
      </c>
      <c r="K2988" s="49">
        <v>1128</v>
      </c>
      <c r="L2988" s="49">
        <v>2256</v>
      </c>
      <c r="M2988" s="49">
        <v>2280</v>
      </c>
      <c r="N2988" s="60"/>
      <c r="O2988" s="60"/>
      <c r="Q2988" s="49">
        <v>5067.2</v>
      </c>
      <c r="R2988" s="49">
        <v>4476.8</v>
      </c>
      <c r="S2988" s="49">
        <v>5.5739999999999998</v>
      </c>
      <c r="T2988" s="49">
        <v>584.82600000000002</v>
      </c>
      <c r="U2988" s="49" t="s">
        <v>722</v>
      </c>
      <c r="V2988" s="49" t="s">
        <v>723</v>
      </c>
      <c r="X2988" s="58" t="s">
        <v>718</v>
      </c>
      <c r="Y2988" s="58" t="s">
        <v>719</v>
      </c>
    </row>
    <row r="2989" spans="1:25" ht="12" customHeight="1">
      <c r="A2989" s="61" t="s">
        <v>3452</v>
      </c>
      <c r="C2989" s="57" t="e">
        <f>_xlfn.XLOOKUP(F2989,truck_and_mark!B:B,truck_and_mark!A:A)</f>
        <v>#N/A</v>
      </c>
      <c r="F2989" s="32" t="s">
        <v>3460</v>
      </c>
      <c r="G2989" s="49" t="s">
        <v>3454</v>
      </c>
      <c r="H2989" s="49" t="s">
        <v>3455</v>
      </c>
      <c r="I2989" s="49" t="s">
        <v>3456</v>
      </c>
      <c r="J2989" s="49" t="s">
        <v>3457</v>
      </c>
      <c r="K2989" s="49">
        <v>1128</v>
      </c>
      <c r="L2989" s="49">
        <v>2256</v>
      </c>
      <c r="M2989" s="49">
        <v>2280</v>
      </c>
      <c r="N2989" s="60"/>
      <c r="O2989" s="60"/>
      <c r="Q2989" s="49">
        <v>5067.2</v>
      </c>
      <c r="R2989" s="49">
        <v>4476.8</v>
      </c>
      <c r="S2989" s="49">
        <v>5.5739999999999998</v>
      </c>
      <c r="T2989" s="49">
        <v>584.82600000000002</v>
      </c>
      <c r="U2989" s="49" t="s">
        <v>722</v>
      </c>
      <c r="V2989" s="49" t="s">
        <v>723</v>
      </c>
      <c r="X2989" s="58" t="s">
        <v>718</v>
      </c>
      <c r="Y2989" s="58" t="s">
        <v>719</v>
      </c>
    </row>
    <row r="2990" spans="1:25" ht="12" customHeight="1">
      <c r="A2990" s="61" t="s">
        <v>3452</v>
      </c>
      <c r="C2990" s="57" t="e">
        <f>_xlfn.XLOOKUP(F2990,truck_and_mark!B:B,truck_and_mark!A:A)</f>
        <v>#N/A</v>
      </c>
      <c r="F2990" s="32" t="s">
        <v>3461</v>
      </c>
      <c r="G2990" s="49" t="s">
        <v>3454</v>
      </c>
      <c r="H2990" s="49" t="s">
        <v>3455</v>
      </c>
      <c r="I2990" s="49" t="s">
        <v>3456</v>
      </c>
      <c r="J2990" s="49" t="s">
        <v>3457</v>
      </c>
      <c r="K2990" s="49">
        <v>1128</v>
      </c>
      <c r="L2990" s="49">
        <v>2256</v>
      </c>
      <c r="M2990" s="49">
        <v>2280</v>
      </c>
      <c r="N2990" s="60"/>
      <c r="O2990" s="60"/>
      <c r="Q2990" s="49">
        <v>5067.2</v>
      </c>
      <c r="R2990" s="49">
        <v>4476.8</v>
      </c>
      <c r="S2990" s="49">
        <v>5.5739999999999998</v>
      </c>
      <c r="T2990" s="49">
        <v>584.82600000000002</v>
      </c>
      <c r="U2990" s="49" t="s">
        <v>722</v>
      </c>
      <c r="V2990" s="49" t="s">
        <v>723</v>
      </c>
      <c r="X2990" s="58" t="s">
        <v>718</v>
      </c>
      <c r="Y2990" s="58" t="s">
        <v>719</v>
      </c>
    </row>
    <row r="2991" spans="1:25" ht="12" customHeight="1">
      <c r="A2991" s="61" t="s">
        <v>3452</v>
      </c>
      <c r="C2991" s="57" t="e">
        <f>_xlfn.XLOOKUP(F2991,truck_and_mark!B:B,truck_and_mark!A:A)</f>
        <v>#N/A</v>
      </c>
      <c r="F2991" s="32" t="s">
        <v>3462</v>
      </c>
      <c r="G2991" s="49" t="s">
        <v>3454</v>
      </c>
      <c r="H2991" s="49" t="s">
        <v>3455</v>
      </c>
      <c r="I2991" s="49" t="s">
        <v>3456</v>
      </c>
      <c r="J2991" s="49" t="s">
        <v>3457</v>
      </c>
      <c r="K2991" s="49">
        <v>1128</v>
      </c>
      <c r="L2991" s="49">
        <v>2256</v>
      </c>
      <c r="M2991" s="49">
        <v>2280</v>
      </c>
      <c r="N2991" s="60"/>
      <c r="O2991" s="60"/>
      <c r="Q2991" s="49">
        <v>5067.2</v>
      </c>
      <c r="R2991" s="49">
        <v>4476.8</v>
      </c>
      <c r="S2991" s="49">
        <v>5.5739999999999998</v>
      </c>
      <c r="T2991" s="49">
        <v>584.82600000000002</v>
      </c>
      <c r="U2991" s="49" t="s">
        <v>722</v>
      </c>
      <c r="V2991" s="49" t="s">
        <v>723</v>
      </c>
      <c r="X2991" s="58" t="s">
        <v>718</v>
      </c>
      <c r="Y2991" s="58" t="s">
        <v>719</v>
      </c>
    </row>
    <row r="2992" spans="1:25" ht="12" customHeight="1">
      <c r="A2992" s="61" t="s">
        <v>3452</v>
      </c>
      <c r="C2992" s="57" t="e">
        <f>_xlfn.XLOOKUP(F2992,truck_and_mark!B:B,truck_and_mark!A:A)</f>
        <v>#N/A</v>
      </c>
      <c r="F2992" s="32" t="s">
        <v>3463</v>
      </c>
      <c r="G2992" s="49" t="s">
        <v>3454</v>
      </c>
      <c r="H2992" s="49" t="s">
        <v>3455</v>
      </c>
      <c r="I2992" s="49" t="s">
        <v>3456</v>
      </c>
      <c r="J2992" s="49" t="s">
        <v>3457</v>
      </c>
      <c r="K2992" s="49">
        <v>1128</v>
      </c>
      <c r="L2992" s="49">
        <v>2256</v>
      </c>
      <c r="M2992" s="49">
        <v>2280</v>
      </c>
      <c r="N2992" s="60"/>
      <c r="O2992" s="60"/>
      <c r="Q2992" s="49">
        <v>5067.2</v>
      </c>
      <c r="R2992" s="49">
        <v>4476.8</v>
      </c>
      <c r="S2992" s="49">
        <v>5.5739999999999998</v>
      </c>
      <c r="T2992" s="49">
        <v>584.82600000000002</v>
      </c>
      <c r="U2992" s="49" t="s">
        <v>722</v>
      </c>
      <c r="V2992" s="49" t="s">
        <v>723</v>
      </c>
      <c r="X2992" s="58" t="s">
        <v>718</v>
      </c>
      <c r="Y2992" s="58" t="s">
        <v>719</v>
      </c>
    </row>
    <row r="2993" spans="1:25" ht="12" customHeight="1">
      <c r="A2993" s="61" t="s">
        <v>3452</v>
      </c>
      <c r="C2993" s="57" t="e">
        <f>_xlfn.XLOOKUP(F2993,truck_and_mark!B:B,truck_and_mark!A:A)</f>
        <v>#N/A</v>
      </c>
      <c r="F2993" s="32" t="s">
        <v>3464</v>
      </c>
      <c r="G2993" s="49" t="s">
        <v>3454</v>
      </c>
      <c r="H2993" s="49" t="s">
        <v>3455</v>
      </c>
      <c r="I2993" s="49" t="s">
        <v>3456</v>
      </c>
      <c r="J2993" s="49" t="s">
        <v>3457</v>
      </c>
      <c r="K2993" s="49">
        <v>1128</v>
      </c>
      <c r="L2993" s="49">
        <v>2256</v>
      </c>
      <c r="M2993" s="49">
        <v>2280</v>
      </c>
      <c r="N2993" s="60"/>
      <c r="O2993" s="60"/>
      <c r="Q2993" s="49">
        <v>5067.2</v>
      </c>
      <c r="R2993" s="49">
        <v>4476.8</v>
      </c>
      <c r="S2993" s="49">
        <v>5.5739999999999998</v>
      </c>
      <c r="T2993" s="49">
        <v>584.82600000000002</v>
      </c>
      <c r="U2993" s="49" t="s">
        <v>722</v>
      </c>
      <c r="V2993" s="49" t="s">
        <v>723</v>
      </c>
      <c r="X2993" s="58" t="s">
        <v>718</v>
      </c>
      <c r="Y2993" s="58" t="s">
        <v>719</v>
      </c>
    </row>
    <row r="2994" spans="1:25" ht="12" customHeight="1">
      <c r="A2994" s="61" t="s">
        <v>3452</v>
      </c>
      <c r="C2994" s="57" t="e">
        <f>_xlfn.XLOOKUP(F2994,truck_and_mark!B:B,truck_and_mark!A:A)</f>
        <v>#N/A</v>
      </c>
      <c r="F2994" s="32" t="s">
        <v>3465</v>
      </c>
      <c r="G2994" s="49" t="s">
        <v>3454</v>
      </c>
      <c r="H2994" s="49" t="s">
        <v>3455</v>
      </c>
      <c r="I2994" s="49" t="s">
        <v>3456</v>
      </c>
      <c r="J2994" s="49" t="s">
        <v>3457</v>
      </c>
      <c r="K2994" s="49">
        <v>1128</v>
      </c>
      <c r="L2994" s="49">
        <v>2256</v>
      </c>
      <c r="M2994" s="49">
        <v>2280</v>
      </c>
      <c r="N2994" s="60"/>
      <c r="O2994" s="60"/>
      <c r="Q2994" s="49">
        <v>5067.2</v>
      </c>
      <c r="R2994" s="49">
        <v>4476.8</v>
      </c>
      <c r="S2994" s="49">
        <v>5.5739999999999998</v>
      </c>
      <c r="T2994" s="49">
        <v>584.82600000000002</v>
      </c>
      <c r="U2994" s="49" t="s">
        <v>722</v>
      </c>
      <c r="V2994" s="49" t="s">
        <v>723</v>
      </c>
      <c r="X2994" s="58" t="s">
        <v>718</v>
      </c>
      <c r="Y2994" s="58" t="s">
        <v>719</v>
      </c>
    </row>
    <row r="2995" spans="1:25" ht="12" customHeight="1">
      <c r="A2995" s="61" t="s">
        <v>3452</v>
      </c>
      <c r="C2995" s="57" t="e">
        <f>_xlfn.XLOOKUP(F2995,truck_and_mark!B:B,truck_and_mark!A:A)</f>
        <v>#N/A</v>
      </c>
      <c r="F2995" s="32" t="s">
        <v>3466</v>
      </c>
      <c r="G2995" s="49" t="s">
        <v>3454</v>
      </c>
      <c r="H2995" s="49" t="s">
        <v>3455</v>
      </c>
      <c r="I2995" s="49" t="s">
        <v>3456</v>
      </c>
      <c r="J2995" s="49" t="s">
        <v>3457</v>
      </c>
      <c r="K2995" s="49">
        <v>1128</v>
      </c>
      <c r="L2995" s="49">
        <v>2256</v>
      </c>
      <c r="M2995" s="49">
        <v>2280</v>
      </c>
      <c r="N2995" s="60"/>
      <c r="O2995" s="60"/>
      <c r="Q2995" s="49">
        <v>5067.2</v>
      </c>
      <c r="R2995" s="49">
        <v>4476.8</v>
      </c>
      <c r="S2995" s="49">
        <v>5.5739999999999998</v>
      </c>
      <c r="T2995" s="49">
        <v>584.82600000000002</v>
      </c>
      <c r="U2995" s="49" t="s">
        <v>722</v>
      </c>
      <c r="V2995" s="49" t="s">
        <v>723</v>
      </c>
      <c r="X2995" s="58" t="s">
        <v>718</v>
      </c>
      <c r="Y2995" s="58" t="s">
        <v>719</v>
      </c>
    </row>
    <row r="2996" spans="1:25" ht="12" customHeight="1">
      <c r="A2996" s="61" t="s">
        <v>3452</v>
      </c>
      <c r="C2996" s="57" t="e">
        <f>_xlfn.XLOOKUP(F2996,truck_and_mark!B:B,truck_and_mark!A:A)</f>
        <v>#N/A</v>
      </c>
      <c r="F2996" s="32" t="s">
        <v>3467</v>
      </c>
      <c r="G2996" s="49" t="s">
        <v>3454</v>
      </c>
      <c r="H2996" s="49" t="s">
        <v>3455</v>
      </c>
      <c r="I2996" s="49" t="s">
        <v>3456</v>
      </c>
      <c r="J2996" s="49" t="s">
        <v>3457</v>
      </c>
      <c r="K2996" s="49">
        <v>1128</v>
      </c>
      <c r="L2996" s="49">
        <v>2256</v>
      </c>
      <c r="M2996" s="49">
        <v>2280</v>
      </c>
      <c r="N2996" s="60"/>
      <c r="O2996" s="60"/>
      <c r="Q2996" s="49">
        <v>5067.2</v>
      </c>
      <c r="R2996" s="49">
        <v>4476.8</v>
      </c>
      <c r="S2996" s="49">
        <v>5.5739999999999998</v>
      </c>
      <c r="T2996" s="49">
        <v>584.82600000000002</v>
      </c>
      <c r="U2996" s="49" t="s">
        <v>722</v>
      </c>
      <c r="V2996" s="49" t="s">
        <v>723</v>
      </c>
      <c r="X2996" s="58" t="s">
        <v>718</v>
      </c>
      <c r="Y2996" s="58" t="s">
        <v>719</v>
      </c>
    </row>
    <row r="2997" spans="1:25" ht="12" customHeight="1">
      <c r="A2997" s="61" t="s">
        <v>3452</v>
      </c>
      <c r="C2997" s="57" t="e">
        <f>_xlfn.XLOOKUP(F2997,truck_and_mark!B:B,truck_and_mark!A:A)</f>
        <v>#N/A</v>
      </c>
      <c r="F2997" s="32" t="s">
        <v>3468</v>
      </c>
      <c r="G2997" s="49" t="s">
        <v>3454</v>
      </c>
      <c r="H2997" s="49" t="s">
        <v>3455</v>
      </c>
      <c r="I2997" s="49" t="s">
        <v>3456</v>
      </c>
      <c r="J2997" s="49" t="s">
        <v>3457</v>
      </c>
      <c r="K2997" s="49">
        <v>1128</v>
      </c>
      <c r="L2997" s="49">
        <v>2256</v>
      </c>
      <c r="M2997" s="49">
        <v>2280</v>
      </c>
      <c r="N2997" s="60"/>
      <c r="O2997" s="60"/>
      <c r="Q2997" s="49">
        <v>5067.2</v>
      </c>
      <c r="R2997" s="49">
        <v>4476.8</v>
      </c>
      <c r="S2997" s="49">
        <v>5.5739999999999998</v>
      </c>
      <c r="T2997" s="49">
        <v>584.82600000000002</v>
      </c>
      <c r="U2997" s="49" t="s">
        <v>722</v>
      </c>
      <c r="V2997" s="49" t="s">
        <v>723</v>
      </c>
      <c r="X2997" s="58" t="s">
        <v>718</v>
      </c>
      <c r="Y2997" s="58" t="s">
        <v>719</v>
      </c>
    </row>
    <row r="2998" spans="1:25" ht="12" customHeight="1">
      <c r="A2998" s="61" t="s">
        <v>3452</v>
      </c>
      <c r="C2998" s="57" t="e">
        <f>_xlfn.XLOOKUP(F2998,truck_and_mark!B:B,truck_and_mark!A:A)</f>
        <v>#N/A</v>
      </c>
      <c r="F2998" s="32" t="s">
        <v>3469</v>
      </c>
      <c r="G2998" s="49" t="s">
        <v>3454</v>
      </c>
      <c r="H2998" s="49" t="s">
        <v>3455</v>
      </c>
      <c r="I2998" s="49" t="s">
        <v>3456</v>
      </c>
      <c r="J2998" s="49" t="s">
        <v>3457</v>
      </c>
      <c r="K2998" s="49">
        <v>1128</v>
      </c>
      <c r="L2998" s="49">
        <v>2256</v>
      </c>
      <c r="M2998" s="49">
        <v>2280</v>
      </c>
      <c r="N2998" s="60"/>
      <c r="O2998" s="60"/>
      <c r="Q2998" s="49">
        <v>5067.2</v>
      </c>
      <c r="R2998" s="49">
        <v>4476.8</v>
      </c>
      <c r="S2998" s="49">
        <v>5.5739999999999998</v>
      </c>
      <c r="T2998" s="49">
        <v>584.82600000000002</v>
      </c>
      <c r="U2998" s="49" t="s">
        <v>722</v>
      </c>
      <c r="V2998" s="49" t="s">
        <v>723</v>
      </c>
      <c r="X2998" s="58" t="s">
        <v>718</v>
      </c>
      <c r="Y2998" s="58" t="s">
        <v>719</v>
      </c>
    </row>
    <row r="2999" spans="1:25" ht="12" customHeight="1">
      <c r="A2999" s="61" t="s">
        <v>3452</v>
      </c>
      <c r="C2999" s="57" t="e">
        <f>_xlfn.XLOOKUP(F2999,truck_and_mark!B:B,truck_and_mark!A:A)</f>
        <v>#N/A</v>
      </c>
      <c r="F2999" s="32" t="s">
        <v>3470</v>
      </c>
      <c r="G2999" s="49" t="s">
        <v>3454</v>
      </c>
      <c r="H2999" s="49" t="s">
        <v>3455</v>
      </c>
      <c r="I2999" s="49" t="s">
        <v>3456</v>
      </c>
      <c r="J2999" s="49" t="s">
        <v>3457</v>
      </c>
      <c r="K2999" s="49">
        <v>1128</v>
      </c>
      <c r="L2999" s="49">
        <v>2256</v>
      </c>
      <c r="M2999" s="49">
        <v>2280</v>
      </c>
      <c r="N2999" s="60"/>
      <c r="O2999" s="60"/>
      <c r="Q2999" s="49">
        <v>5067.2</v>
      </c>
      <c r="R2999" s="49">
        <v>4476.8</v>
      </c>
      <c r="S2999" s="49">
        <v>5.5739999999999998</v>
      </c>
      <c r="T2999" s="49">
        <v>584.82600000000002</v>
      </c>
      <c r="U2999" s="49" t="s">
        <v>722</v>
      </c>
      <c r="V2999" s="49" t="s">
        <v>723</v>
      </c>
      <c r="X2999" s="58" t="s">
        <v>718</v>
      </c>
      <c r="Y2999" s="58" t="s">
        <v>719</v>
      </c>
    </row>
    <row r="3000" spans="1:25" ht="12" customHeight="1">
      <c r="A3000" s="61" t="s">
        <v>3452</v>
      </c>
      <c r="C3000" s="57" t="e">
        <f>_xlfn.XLOOKUP(F3000,truck_and_mark!B:B,truck_and_mark!A:A)</f>
        <v>#N/A</v>
      </c>
      <c r="F3000" s="32" t="s">
        <v>3471</v>
      </c>
      <c r="G3000" s="49" t="s">
        <v>3454</v>
      </c>
      <c r="H3000" s="49" t="s">
        <v>3455</v>
      </c>
      <c r="I3000" s="49" t="s">
        <v>3456</v>
      </c>
      <c r="J3000" s="49" t="s">
        <v>3457</v>
      </c>
      <c r="K3000" s="49">
        <v>1128</v>
      </c>
      <c r="L3000" s="49">
        <v>2256</v>
      </c>
      <c r="M3000" s="49">
        <v>2280</v>
      </c>
      <c r="N3000" s="60"/>
      <c r="O3000" s="60"/>
      <c r="Q3000" s="49">
        <v>5067.2</v>
      </c>
      <c r="R3000" s="49">
        <v>4476.8</v>
      </c>
      <c r="S3000" s="49">
        <v>5.5739999999999998</v>
      </c>
      <c r="T3000" s="49">
        <v>584.82600000000002</v>
      </c>
      <c r="U3000" s="49" t="s">
        <v>722</v>
      </c>
      <c r="V3000" s="49" t="s">
        <v>723</v>
      </c>
      <c r="X3000" s="58" t="s">
        <v>718</v>
      </c>
      <c r="Y3000" s="58" t="s">
        <v>719</v>
      </c>
    </row>
    <row r="3001" spans="1:25" ht="12" customHeight="1">
      <c r="A3001" s="61" t="s">
        <v>3452</v>
      </c>
      <c r="C3001" s="57" t="e">
        <f>_xlfn.XLOOKUP(F3001,truck_and_mark!B:B,truck_and_mark!A:A)</f>
        <v>#N/A</v>
      </c>
      <c r="F3001" s="32" t="s">
        <v>3472</v>
      </c>
      <c r="G3001" s="49" t="s">
        <v>3454</v>
      </c>
      <c r="H3001" s="49" t="s">
        <v>3455</v>
      </c>
      <c r="I3001" s="49" t="s">
        <v>3456</v>
      </c>
      <c r="J3001" s="49" t="s">
        <v>3457</v>
      </c>
      <c r="K3001" s="49">
        <v>1128</v>
      </c>
      <c r="L3001" s="49">
        <v>2256</v>
      </c>
      <c r="M3001" s="49">
        <v>2280</v>
      </c>
      <c r="N3001" s="60"/>
      <c r="O3001" s="60"/>
      <c r="Q3001" s="49">
        <v>5067.2</v>
      </c>
      <c r="R3001" s="49">
        <v>4476.8</v>
      </c>
      <c r="S3001" s="49">
        <v>5.5739999999999998</v>
      </c>
      <c r="T3001" s="49">
        <v>584.82600000000002</v>
      </c>
      <c r="U3001" s="49" t="s">
        <v>722</v>
      </c>
      <c r="V3001" s="49" t="s">
        <v>723</v>
      </c>
      <c r="X3001" s="58" t="s">
        <v>718</v>
      </c>
      <c r="Y3001" s="58" t="s">
        <v>719</v>
      </c>
    </row>
    <row r="3002" spans="1:25" ht="12" customHeight="1">
      <c r="A3002" s="61" t="s">
        <v>3452</v>
      </c>
      <c r="C3002" s="57" t="e">
        <f>_xlfn.XLOOKUP(F3002,truck_and_mark!B:B,truck_and_mark!A:A)</f>
        <v>#N/A</v>
      </c>
      <c r="F3002" s="32" t="s">
        <v>3473</v>
      </c>
      <c r="G3002" s="49" t="s">
        <v>3454</v>
      </c>
      <c r="H3002" s="49" t="s">
        <v>3455</v>
      </c>
      <c r="I3002" s="49" t="s">
        <v>3456</v>
      </c>
      <c r="J3002" s="49" t="s">
        <v>3457</v>
      </c>
      <c r="K3002" s="49">
        <v>1128</v>
      </c>
      <c r="L3002" s="49">
        <v>2256</v>
      </c>
      <c r="M3002" s="49">
        <v>2280</v>
      </c>
      <c r="N3002" s="60"/>
      <c r="O3002" s="60"/>
      <c r="Q3002" s="49">
        <v>5067.2</v>
      </c>
      <c r="R3002" s="49">
        <v>4476.8</v>
      </c>
      <c r="S3002" s="49">
        <v>5.5739999999999998</v>
      </c>
      <c r="T3002" s="49">
        <v>584.82600000000002</v>
      </c>
      <c r="U3002" s="49" t="s">
        <v>722</v>
      </c>
      <c r="V3002" s="49" t="s">
        <v>723</v>
      </c>
      <c r="X3002" s="58" t="s">
        <v>718</v>
      </c>
      <c r="Y3002" s="58" t="s">
        <v>719</v>
      </c>
    </row>
    <row r="3003" spans="1:25" ht="12" customHeight="1">
      <c r="A3003" s="61" t="s">
        <v>3452</v>
      </c>
      <c r="C3003" s="57" t="e">
        <f>_xlfn.XLOOKUP(F3003,truck_and_mark!B:B,truck_and_mark!A:A)</f>
        <v>#N/A</v>
      </c>
      <c r="F3003" s="32" t="s">
        <v>3474</v>
      </c>
      <c r="G3003" s="49" t="s">
        <v>3454</v>
      </c>
      <c r="H3003" s="49" t="s">
        <v>3455</v>
      </c>
      <c r="I3003" s="49" t="s">
        <v>3456</v>
      </c>
      <c r="J3003" s="49" t="s">
        <v>3457</v>
      </c>
      <c r="K3003" s="49">
        <v>1128</v>
      </c>
      <c r="L3003" s="49">
        <v>2256</v>
      </c>
      <c r="M3003" s="49">
        <v>2280</v>
      </c>
      <c r="N3003" s="60"/>
      <c r="O3003" s="60"/>
      <c r="Q3003" s="49">
        <v>5067.2</v>
      </c>
      <c r="R3003" s="49">
        <v>4476.8</v>
      </c>
      <c r="S3003" s="49">
        <v>5.5739999999999998</v>
      </c>
      <c r="T3003" s="49">
        <v>584.82600000000002</v>
      </c>
      <c r="U3003" s="49" t="s">
        <v>722</v>
      </c>
      <c r="V3003" s="49" t="s">
        <v>723</v>
      </c>
      <c r="X3003" s="58" t="s">
        <v>718</v>
      </c>
      <c r="Y3003" s="58" t="s">
        <v>719</v>
      </c>
    </row>
    <row r="3004" spans="1:25" ht="12" customHeight="1">
      <c r="A3004" s="61" t="s">
        <v>3452</v>
      </c>
      <c r="C3004" s="57" t="e">
        <f>_xlfn.XLOOKUP(F3004,truck_and_mark!B:B,truck_and_mark!A:A)</f>
        <v>#N/A</v>
      </c>
      <c r="F3004" s="32" t="s">
        <v>3475</v>
      </c>
      <c r="G3004" s="49" t="s">
        <v>3454</v>
      </c>
      <c r="H3004" s="49" t="s">
        <v>3455</v>
      </c>
      <c r="I3004" s="49" t="s">
        <v>3456</v>
      </c>
      <c r="J3004" s="49" t="s">
        <v>3457</v>
      </c>
      <c r="K3004" s="49">
        <v>1128</v>
      </c>
      <c r="L3004" s="49">
        <v>2256</v>
      </c>
      <c r="M3004" s="49">
        <v>2280</v>
      </c>
      <c r="N3004" s="60"/>
      <c r="O3004" s="60"/>
      <c r="Q3004" s="49">
        <v>5067.2</v>
      </c>
      <c r="R3004" s="49">
        <v>4476.8</v>
      </c>
      <c r="S3004" s="49">
        <v>5.5739999999999998</v>
      </c>
      <c r="T3004" s="49">
        <v>584.82600000000002</v>
      </c>
      <c r="U3004" s="49" t="s">
        <v>722</v>
      </c>
      <c r="V3004" s="49" t="s">
        <v>723</v>
      </c>
      <c r="X3004" s="58" t="s">
        <v>718</v>
      </c>
      <c r="Y3004" s="58" t="s">
        <v>719</v>
      </c>
    </row>
    <row r="3005" spans="1:25" ht="12" customHeight="1">
      <c r="A3005" s="61" t="s">
        <v>3452</v>
      </c>
      <c r="C3005" s="57" t="e">
        <f>_xlfn.XLOOKUP(F3005,truck_and_mark!B:B,truck_and_mark!A:A)</f>
        <v>#N/A</v>
      </c>
      <c r="F3005" s="32" t="s">
        <v>3476</v>
      </c>
      <c r="G3005" s="49" t="s">
        <v>3454</v>
      </c>
      <c r="H3005" s="49" t="s">
        <v>3455</v>
      </c>
      <c r="I3005" s="49" t="s">
        <v>3456</v>
      </c>
      <c r="J3005" s="49" t="s">
        <v>3457</v>
      </c>
      <c r="K3005" s="49">
        <v>1128</v>
      </c>
      <c r="L3005" s="49">
        <v>2256</v>
      </c>
      <c r="M3005" s="49">
        <v>2280</v>
      </c>
      <c r="N3005" s="60"/>
      <c r="O3005" s="60"/>
      <c r="Q3005" s="49">
        <v>5067.2</v>
      </c>
      <c r="R3005" s="49">
        <v>4476.8</v>
      </c>
      <c r="S3005" s="49">
        <v>5.5739999999999998</v>
      </c>
      <c r="T3005" s="49">
        <v>584.82600000000002</v>
      </c>
      <c r="U3005" s="49" t="s">
        <v>722</v>
      </c>
      <c r="V3005" s="49" t="s">
        <v>723</v>
      </c>
      <c r="X3005" s="58" t="s">
        <v>718</v>
      </c>
      <c r="Y3005" s="58" t="s">
        <v>719</v>
      </c>
    </row>
    <row r="3006" spans="1:25" ht="12" customHeight="1">
      <c r="A3006" s="61" t="s">
        <v>3452</v>
      </c>
      <c r="C3006" s="57" t="e">
        <f>_xlfn.XLOOKUP(F3006,truck_and_mark!B:B,truck_and_mark!A:A)</f>
        <v>#N/A</v>
      </c>
      <c r="F3006" s="32" t="s">
        <v>3477</v>
      </c>
      <c r="G3006" s="49" t="s">
        <v>3454</v>
      </c>
      <c r="H3006" s="49" t="s">
        <v>3455</v>
      </c>
      <c r="I3006" s="49" t="s">
        <v>3456</v>
      </c>
      <c r="J3006" s="49" t="s">
        <v>3457</v>
      </c>
      <c r="K3006" s="49">
        <v>1128</v>
      </c>
      <c r="L3006" s="49">
        <v>2256</v>
      </c>
      <c r="M3006" s="49">
        <v>2280</v>
      </c>
      <c r="N3006" s="60"/>
      <c r="O3006" s="60"/>
      <c r="Q3006" s="49">
        <v>5067.2</v>
      </c>
      <c r="R3006" s="49">
        <v>4476.8</v>
      </c>
      <c r="S3006" s="49">
        <v>5.5739999999999998</v>
      </c>
      <c r="T3006" s="49">
        <v>584.82600000000002</v>
      </c>
      <c r="U3006" s="49" t="s">
        <v>722</v>
      </c>
      <c r="V3006" s="49" t="s">
        <v>723</v>
      </c>
      <c r="X3006" s="58" t="s">
        <v>718</v>
      </c>
      <c r="Y3006" s="58" t="s">
        <v>719</v>
      </c>
    </row>
    <row r="3007" spans="1:25" ht="12" customHeight="1">
      <c r="A3007" s="61" t="s">
        <v>3452</v>
      </c>
      <c r="C3007" s="57" t="e">
        <f>_xlfn.XLOOKUP(F3007,truck_and_mark!B:B,truck_and_mark!A:A)</f>
        <v>#N/A</v>
      </c>
      <c r="F3007" s="32" t="s">
        <v>3478</v>
      </c>
      <c r="G3007" s="49" t="s">
        <v>3454</v>
      </c>
      <c r="H3007" s="49" t="s">
        <v>3455</v>
      </c>
      <c r="I3007" s="49" t="s">
        <v>3456</v>
      </c>
      <c r="J3007" s="49" t="s">
        <v>3457</v>
      </c>
      <c r="K3007" s="49">
        <v>1128</v>
      </c>
      <c r="L3007" s="49">
        <v>2256</v>
      </c>
      <c r="M3007" s="49">
        <v>2280</v>
      </c>
      <c r="N3007" s="60"/>
      <c r="O3007" s="60"/>
      <c r="Q3007" s="49">
        <v>5067.2</v>
      </c>
      <c r="R3007" s="49">
        <v>4476.8</v>
      </c>
      <c r="S3007" s="49">
        <v>5.5739999999999998</v>
      </c>
      <c r="T3007" s="49">
        <v>584.82600000000002</v>
      </c>
      <c r="U3007" s="49" t="s">
        <v>722</v>
      </c>
      <c r="V3007" s="49" t="s">
        <v>723</v>
      </c>
      <c r="X3007" s="58" t="s">
        <v>718</v>
      </c>
      <c r="Y3007" s="58" t="s">
        <v>719</v>
      </c>
    </row>
    <row r="3008" spans="1:25" ht="12" customHeight="1">
      <c r="A3008" s="61" t="s">
        <v>3452</v>
      </c>
      <c r="C3008" s="57" t="e">
        <f>_xlfn.XLOOKUP(F3008,truck_and_mark!B:B,truck_and_mark!A:A)</f>
        <v>#N/A</v>
      </c>
      <c r="F3008" s="32" t="s">
        <v>3479</v>
      </c>
      <c r="G3008" s="49" t="s">
        <v>3454</v>
      </c>
      <c r="H3008" s="49" t="s">
        <v>3455</v>
      </c>
      <c r="I3008" s="49" t="s">
        <v>3456</v>
      </c>
      <c r="J3008" s="49" t="s">
        <v>3457</v>
      </c>
      <c r="K3008" s="49">
        <v>1128</v>
      </c>
      <c r="L3008" s="49">
        <v>2256</v>
      </c>
      <c r="M3008" s="49">
        <v>2280</v>
      </c>
      <c r="N3008" s="60"/>
      <c r="O3008" s="60"/>
      <c r="Q3008" s="49">
        <v>5067.2</v>
      </c>
      <c r="R3008" s="49">
        <v>4476.8</v>
      </c>
      <c r="S3008" s="49">
        <v>5.5739999999999998</v>
      </c>
      <c r="T3008" s="49">
        <v>584.82600000000002</v>
      </c>
      <c r="U3008" s="49" t="s">
        <v>722</v>
      </c>
      <c r="V3008" s="49" t="s">
        <v>723</v>
      </c>
      <c r="X3008" s="58" t="s">
        <v>718</v>
      </c>
      <c r="Y3008" s="58" t="s">
        <v>719</v>
      </c>
    </row>
    <row r="3009" spans="1:25" ht="12" customHeight="1">
      <c r="A3009" s="61" t="s">
        <v>3452</v>
      </c>
      <c r="C3009" s="57" t="e">
        <f>_xlfn.XLOOKUP(F3009,truck_and_mark!B:B,truck_and_mark!A:A)</f>
        <v>#N/A</v>
      </c>
      <c r="F3009" s="32" t="s">
        <v>3480</v>
      </c>
      <c r="G3009" s="49" t="s">
        <v>3454</v>
      </c>
      <c r="H3009" s="49" t="s">
        <v>3455</v>
      </c>
      <c r="I3009" s="49" t="s">
        <v>3456</v>
      </c>
      <c r="J3009" s="49" t="s">
        <v>3457</v>
      </c>
      <c r="K3009" s="49">
        <v>1128</v>
      </c>
      <c r="L3009" s="49">
        <v>2256</v>
      </c>
      <c r="M3009" s="49">
        <v>2280</v>
      </c>
      <c r="N3009" s="60"/>
      <c r="O3009" s="60"/>
      <c r="Q3009" s="49">
        <v>5067.2</v>
      </c>
      <c r="R3009" s="49">
        <v>4476.8</v>
      </c>
      <c r="S3009" s="49">
        <v>5.5739999999999998</v>
      </c>
      <c r="T3009" s="49">
        <v>584.82600000000002</v>
      </c>
      <c r="U3009" s="49" t="s">
        <v>722</v>
      </c>
      <c r="V3009" s="49" t="s">
        <v>723</v>
      </c>
      <c r="X3009" s="58" t="s">
        <v>718</v>
      </c>
      <c r="Y3009" s="58" t="s">
        <v>719</v>
      </c>
    </row>
    <row r="3010" spans="1:25" ht="12" customHeight="1">
      <c r="A3010" s="61" t="s">
        <v>3452</v>
      </c>
      <c r="C3010" s="57" t="e">
        <f>_xlfn.XLOOKUP(F3010,truck_and_mark!B:B,truck_and_mark!A:A)</f>
        <v>#N/A</v>
      </c>
      <c r="F3010" s="32" t="s">
        <v>3481</v>
      </c>
      <c r="G3010" s="49" t="s">
        <v>3454</v>
      </c>
      <c r="H3010" s="49" t="s">
        <v>3455</v>
      </c>
      <c r="I3010" s="49" t="s">
        <v>3456</v>
      </c>
      <c r="J3010" s="49" t="s">
        <v>3457</v>
      </c>
      <c r="K3010" s="49">
        <v>1128</v>
      </c>
      <c r="L3010" s="49">
        <v>2256</v>
      </c>
      <c r="M3010" s="49">
        <v>2280</v>
      </c>
      <c r="N3010" s="60"/>
      <c r="O3010" s="60"/>
      <c r="Q3010" s="49">
        <v>5067.2</v>
      </c>
      <c r="R3010" s="49">
        <v>4476.8</v>
      </c>
      <c r="S3010" s="49">
        <v>5.5739999999999998</v>
      </c>
      <c r="T3010" s="49">
        <v>584.82600000000002</v>
      </c>
      <c r="U3010" s="49" t="s">
        <v>722</v>
      </c>
      <c r="V3010" s="49" t="s">
        <v>723</v>
      </c>
      <c r="X3010" s="58" t="s">
        <v>718</v>
      </c>
      <c r="Y3010" s="58" t="s">
        <v>719</v>
      </c>
    </row>
    <row r="3011" spans="1:25" ht="12" customHeight="1">
      <c r="A3011" s="61" t="s">
        <v>3452</v>
      </c>
      <c r="C3011" s="57" t="e">
        <f>_xlfn.XLOOKUP(F3011,truck_and_mark!B:B,truck_and_mark!A:A)</f>
        <v>#N/A</v>
      </c>
      <c r="F3011" s="32" t="s">
        <v>3482</v>
      </c>
      <c r="G3011" s="49" t="s">
        <v>3454</v>
      </c>
      <c r="H3011" s="49" t="s">
        <v>3455</v>
      </c>
      <c r="I3011" s="49" t="s">
        <v>3456</v>
      </c>
      <c r="J3011" s="49" t="s">
        <v>3457</v>
      </c>
      <c r="K3011" s="49">
        <v>1128</v>
      </c>
      <c r="L3011" s="49">
        <v>2256</v>
      </c>
      <c r="M3011" s="49">
        <v>2280</v>
      </c>
      <c r="N3011" s="60"/>
      <c r="O3011" s="60"/>
      <c r="Q3011" s="49">
        <v>5067.2</v>
      </c>
      <c r="R3011" s="49">
        <v>4476.8</v>
      </c>
      <c r="S3011" s="49">
        <v>5.5739999999999998</v>
      </c>
      <c r="T3011" s="49">
        <v>584.82600000000002</v>
      </c>
      <c r="U3011" s="49" t="s">
        <v>722</v>
      </c>
      <c r="V3011" s="49" t="s">
        <v>723</v>
      </c>
      <c r="X3011" s="58" t="s">
        <v>718</v>
      </c>
      <c r="Y3011" s="58" t="s">
        <v>719</v>
      </c>
    </row>
    <row r="3012" spans="1:25" ht="12" customHeight="1">
      <c r="A3012" s="61" t="s">
        <v>3452</v>
      </c>
      <c r="C3012" s="57" t="e">
        <f>_xlfn.XLOOKUP(F3012,truck_and_mark!B:B,truck_and_mark!A:A)</f>
        <v>#N/A</v>
      </c>
      <c r="F3012" s="32" t="s">
        <v>3483</v>
      </c>
      <c r="G3012" s="49" t="s">
        <v>3454</v>
      </c>
      <c r="H3012" s="49" t="s">
        <v>3455</v>
      </c>
      <c r="I3012" s="49" t="s">
        <v>3456</v>
      </c>
      <c r="J3012" s="49" t="s">
        <v>3457</v>
      </c>
      <c r="K3012" s="49">
        <v>1128</v>
      </c>
      <c r="L3012" s="49">
        <v>2256</v>
      </c>
      <c r="M3012" s="49">
        <v>2280</v>
      </c>
      <c r="N3012" s="60"/>
      <c r="O3012" s="60"/>
      <c r="Q3012" s="49">
        <v>5067.2</v>
      </c>
      <c r="R3012" s="49">
        <v>4476.8</v>
      </c>
      <c r="S3012" s="49">
        <v>5.5739999999999998</v>
      </c>
      <c r="T3012" s="49">
        <v>584.82600000000002</v>
      </c>
      <c r="U3012" s="49" t="s">
        <v>722</v>
      </c>
      <c r="V3012" s="49" t="s">
        <v>723</v>
      </c>
      <c r="X3012" s="58" t="s">
        <v>718</v>
      </c>
      <c r="Y3012" s="58" t="s">
        <v>719</v>
      </c>
    </row>
    <row r="3013" spans="1:25" ht="12" customHeight="1">
      <c r="A3013" s="61" t="s">
        <v>3452</v>
      </c>
      <c r="C3013" s="57" t="e">
        <f>_xlfn.XLOOKUP(F3013,truck_and_mark!B:B,truck_and_mark!A:A)</f>
        <v>#N/A</v>
      </c>
      <c r="F3013" s="32" t="s">
        <v>3484</v>
      </c>
      <c r="G3013" s="49" t="s">
        <v>3454</v>
      </c>
      <c r="H3013" s="49" t="s">
        <v>3455</v>
      </c>
      <c r="I3013" s="49" t="s">
        <v>3456</v>
      </c>
      <c r="J3013" s="49" t="s">
        <v>3457</v>
      </c>
      <c r="K3013" s="49">
        <v>1128</v>
      </c>
      <c r="L3013" s="49">
        <v>2256</v>
      </c>
      <c r="M3013" s="49">
        <v>2280</v>
      </c>
      <c r="N3013" s="60"/>
      <c r="O3013" s="60"/>
      <c r="Q3013" s="49">
        <v>5067.2</v>
      </c>
      <c r="R3013" s="49">
        <v>4476.8</v>
      </c>
      <c r="S3013" s="49">
        <v>5.5739999999999998</v>
      </c>
      <c r="T3013" s="49">
        <v>584.82600000000002</v>
      </c>
      <c r="U3013" s="49" t="s">
        <v>722</v>
      </c>
      <c r="V3013" s="49" t="s">
        <v>723</v>
      </c>
      <c r="X3013" s="58" t="s">
        <v>718</v>
      </c>
      <c r="Y3013" s="58" t="s">
        <v>719</v>
      </c>
    </row>
    <row r="3014" spans="1:25" ht="12" customHeight="1">
      <c r="A3014" s="61" t="s">
        <v>3452</v>
      </c>
      <c r="C3014" s="57" t="e">
        <f>_xlfn.XLOOKUP(F3014,truck_and_mark!B:B,truck_and_mark!A:A)</f>
        <v>#N/A</v>
      </c>
      <c r="F3014" s="32" t="s">
        <v>3485</v>
      </c>
      <c r="G3014" s="49" t="s">
        <v>3454</v>
      </c>
      <c r="H3014" s="49" t="s">
        <v>3455</v>
      </c>
      <c r="I3014" s="49" t="s">
        <v>3456</v>
      </c>
      <c r="J3014" s="49" t="s">
        <v>3457</v>
      </c>
      <c r="K3014" s="49">
        <v>1128</v>
      </c>
      <c r="L3014" s="49">
        <v>2256</v>
      </c>
      <c r="M3014" s="49">
        <v>2280</v>
      </c>
      <c r="N3014" s="60"/>
      <c r="O3014" s="60"/>
      <c r="Q3014" s="49">
        <v>5067.2</v>
      </c>
      <c r="R3014" s="49">
        <v>4476.8</v>
      </c>
      <c r="S3014" s="49">
        <v>5.5739999999999998</v>
      </c>
      <c r="T3014" s="49">
        <v>584.82600000000002</v>
      </c>
      <c r="U3014" s="49" t="s">
        <v>722</v>
      </c>
      <c r="V3014" s="49" t="s">
        <v>723</v>
      </c>
      <c r="X3014" s="58" t="s">
        <v>718</v>
      </c>
      <c r="Y3014" s="58" t="s">
        <v>719</v>
      </c>
    </row>
    <row r="3015" spans="1:25" ht="12" customHeight="1">
      <c r="A3015" s="61" t="s">
        <v>3452</v>
      </c>
      <c r="C3015" s="57" t="e">
        <f>_xlfn.XLOOKUP(F3015,truck_and_mark!B:B,truck_and_mark!A:A)</f>
        <v>#N/A</v>
      </c>
      <c r="F3015" s="32" t="s">
        <v>3486</v>
      </c>
      <c r="G3015" s="49" t="s">
        <v>3454</v>
      </c>
      <c r="H3015" s="49" t="s">
        <v>3455</v>
      </c>
      <c r="I3015" s="49" t="s">
        <v>3456</v>
      </c>
      <c r="J3015" s="49" t="s">
        <v>3457</v>
      </c>
      <c r="K3015" s="49">
        <v>1128</v>
      </c>
      <c r="L3015" s="49">
        <v>2256</v>
      </c>
      <c r="M3015" s="49">
        <v>2280</v>
      </c>
      <c r="N3015" s="60"/>
      <c r="O3015" s="60"/>
      <c r="Q3015" s="49">
        <v>5067.2</v>
      </c>
      <c r="R3015" s="49">
        <v>4476.8</v>
      </c>
      <c r="S3015" s="49">
        <v>5.5739999999999998</v>
      </c>
      <c r="T3015" s="49">
        <v>584.82600000000002</v>
      </c>
      <c r="U3015" s="49" t="s">
        <v>722</v>
      </c>
      <c r="V3015" s="49" t="s">
        <v>723</v>
      </c>
      <c r="X3015" s="58" t="s">
        <v>718</v>
      </c>
      <c r="Y3015" s="58" t="s">
        <v>719</v>
      </c>
    </row>
    <row r="3016" spans="1:25" ht="12" customHeight="1">
      <c r="A3016" s="84" t="s">
        <v>3452</v>
      </c>
      <c r="C3016" s="57" t="e">
        <f>_xlfn.XLOOKUP(F3016,truck_and_mark!B:B,truck_and_mark!A:A)</f>
        <v>#N/A</v>
      </c>
      <c r="F3016" s="32" t="s">
        <v>3487</v>
      </c>
      <c r="G3016" s="60" t="s">
        <v>3454</v>
      </c>
      <c r="H3016" s="60" t="s">
        <v>3455</v>
      </c>
      <c r="I3016" s="12" t="s">
        <v>3456</v>
      </c>
      <c r="J3016" s="49" t="s">
        <v>3488</v>
      </c>
      <c r="K3016" s="49">
        <v>1128</v>
      </c>
      <c r="L3016" s="60">
        <v>2820</v>
      </c>
      <c r="M3016" s="60">
        <v>2856</v>
      </c>
      <c r="N3016" s="60"/>
      <c r="O3016" s="72">
        <v>2000</v>
      </c>
      <c r="Q3016" s="60">
        <v>6334</v>
      </c>
      <c r="R3016" s="60">
        <v>5596</v>
      </c>
      <c r="S3016" s="60">
        <v>6.97</v>
      </c>
      <c r="T3016" s="60">
        <v>731.03</v>
      </c>
      <c r="U3016" s="60" t="s">
        <v>722</v>
      </c>
      <c r="V3016" s="60" t="s">
        <v>723</v>
      </c>
      <c r="X3016" s="58" t="s">
        <v>718</v>
      </c>
      <c r="Y3016" s="58" t="s">
        <v>719</v>
      </c>
    </row>
    <row r="3017" spans="1:25" ht="12" customHeight="1">
      <c r="A3017" s="60"/>
      <c r="C3017" s="57" t="e">
        <f>_xlfn.XLOOKUP(F3017,truck_and_mark!B:B,truck_and_mark!A:A)</f>
        <v>#N/A</v>
      </c>
      <c r="F3017" s="32" t="s">
        <v>3487</v>
      </c>
      <c r="G3017" s="60"/>
      <c r="H3017" s="60"/>
      <c r="I3017" s="60"/>
      <c r="J3017" s="49" t="s">
        <v>3488</v>
      </c>
      <c r="K3017" s="49">
        <v>1128</v>
      </c>
      <c r="L3017" s="60"/>
      <c r="M3017" s="60"/>
      <c r="N3017" s="60"/>
      <c r="O3017" s="60"/>
      <c r="Q3017" s="60"/>
      <c r="R3017" s="60"/>
      <c r="S3017" s="60"/>
      <c r="T3017" s="60"/>
      <c r="U3017" s="60"/>
      <c r="V3017" s="60"/>
      <c r="X3017" s="58" t="s">
        <v>718</v>
      </c>
      <c r="Y3017" s="58" t="s">
        <v>719</v>
      </c>
    </row>
    <row r="3018" spans="1:25" ht="12" customHeight="1">
      <c r="A3018" s="60"/>
      <c r="C3018" s="57" t="e">
        <f>_xlfn.XLOOKUP(F3018,truck_and_mark!B:B,truck_and_mark!A:A)</f>
        <v>#N/A</v>
      </c>
      <c r="F3018" s="32" t="s">
        <v>3487</v>
      </c>
      <c r="G3018" s="60"/>
      <c r="H3018" s="60"/>
      <c r="I3018" s="60"/>
      <c r="J3018" s="49" t="s">
        <v>3488</v>
      </c>
      <c r="K3018" s="49">
        <v>564</v>
      </c>
      <c r="L3018" s="60"/>
      <c r="M3018" s="60"/>
      <c r="N3018" s="60"/>
      <c r="O3018" s="60"/>
      <c r="Q3018" s="60"/>
      <c r="R3018" s="60"/>
      <c r="S3018" s="60"/>
      <c r="T3018" s="60"/>
      <c r="U3018" s="60"/>
      <c r="V3018" s="60"/>
      <c r="X3018" s="58" t="s">
        <v>718</v>
      </c>
      <c r="Y3018" s="58" t="s">
        <v>719</v>
      </c>
    </row>
    <row r="3019" spans="1:25" ht="12" customHeight="1">
      <c r="A3019" s="61" t="s">
        <v>3489</v>
      </c>
      <c r="C3019" s="57" t="e">
        <f>_xlfn.XLOOKUP(F3019,truck_and_mark!B:B,truck_and_mark!A:A)</f>
        <v>#N/A</v>
      </c>
      <c r="F3019" s="32" t="s">
        <v>3490</v>
      </c>
      <c r="G3019" s="49" t="s">
        <v>3454</v>
      </c>
      <c r="H3019" s="49" t="s">
        <v>3455</v>
      </c>
      <c r="I3019" s="55" t="s">
        <v>3491</v>
      </c>
      <c r="J3019" s="49" t="s">
        <v>3457</v>
      </c>
      <c r="K3019" s="49">
        <v>1506</v>
      </c>
      <c r="L3019" s="49">
        <v>3012</v>
      </c>
      <c r="M3019" s="49">
        <v>3036</v>
      </c>
      <c r="N3019" s="12">
        <v>3920109090</v>
      </c>
      <c r="O3019" s="72">
        <v>320000</v>
      </c>
      <c r="Q3019" s="49">
        <v>6708.8</v>
      </c>
      <c r="R3019" s="49">
        <v>5926.4</v>
      </c>
      <c r="S3019" s="49">
        <v>7.3789999999999996</v>
      </c>
      <c r="T3019" s="49">
        <v>775.02099999999996</v>
      </c>
      <c r="U3019" s="49" t="s">
        <v>722</v>
      </c>
      <c r="V3019" s="49" t="s">
        <v>723</v>
      </c>
      <c r="X3019" s="58" t="s">
        <v>718</v>
      </c>
      <c r="Y3019" s="58" t="s">
        <v>719</v>
      </c>
    </row>
    <row r="3020" spans="1:25" ht="12" customHeight="1">
      <c r="A3020" s="61" t="s">
        <v>3489</v>
      </c>
      <c r="C3020" s="57" t="e">
        <f>_xlfn.XLOOKUP(F3020,truck_and_mark!B:B,truck_and_mark!A:A)</f>
        <v>#N/A</v>
      </c>
      <c r="F3020" s="32" t="s">
        <v>3492</v>
      </c>
      <c r="G3020" s="49" t="s">
        <v>3454</v>
      </c>
      <c r="H3020" s="49" t="s">
        <v>3455</v>
      </c>
      <c r="I3020" s="55" t="s">
        <v>3491</v>
      </c>
      <c r="J3020" s="49" t="s">
        <v>3457</v>
      </c>
      <c r="K3020" s="49">
        <v>1506</v>
      </c>
      <c r="L3020" s="49">
        <v>3012</v>
      </c>
      <c r="M3020" s="49">
        <v>3036</v>
      </c>
      <c r="N3020" s="60"/>
      <c r="O3020" s="60"/>
      <c r="Q3020" s="49">
        <v>6708.8</v>
      </c>
      <c r="R3020" s="49">
        <v>5926.4</v>
      </c>
      <c r="S3020" s="49">
        <v>7.3789999999999996</v>
      </c>
      <c r="T3020" s="49">
        <v>775.02099999999996</v>
      </c>
      <c r="U3020" s="49" t="s">
        <v>722</v>
      </c>
      <c r="V3020" s="49" t="s">
        <v>723</v>
      </c>
      <c r="X3020" s="58" t="s">
        <v>718</v>
      </c>
      <c r="Y3020" s="58" t="s">
        <v>719</v>
      </c>
    </row>
    <row r="3021" spans="1:25" ht="12" customHeight="1">
      <c r="A3021" s="61" t="s">
        <v>3489</v>
      </c>
      <c r="C3021" s="57" t="e">
        <f>_xlfn.XLOOKUP(F3021,truck_and_mark!B:B,truck_and_mark!A:A)</f>
        <v>#N/A</v>
      </c>
      <c r="F3021" s="32" t="s">
        <v>3493</v>
      </c>
      <c r="G3021" s="49" t="s">
        <v>3454</v>
      </c>
      <c r="H3021" s="49" t="s">
        <v>3455</v>
      </c>
      <c r="I3021" s="55" t="s">
        <v>3491</v>
      </c>
      <c r="J3021" s="49" t="s">
        <v>3457</v>
      </c>
      <c r="K3021" s="49">
        <v>1506</v>
      </c>
      <c r="L3021" s="49">
        <v>3012</v>
      </c>
      <c r="M3021" s="49">
        <v>3036</v>
      </c>
      <c r="N3021" s="60"/>
      <c r="O3021" s="60"/>
      <c r="Q3021" s="49">
        <v>6708.8</v>
      </c>
      <c r="R3021" s="49">
        <v>5926.4</v>
      </c>
      <c r="S3021" s="49">
        <v>7.3789999999999996</v>
      </c>
      <c r="T3021" s="49">
        <v>775.02099999999996</v>
      </c>
      <c r="U3021" s="49" t="s">
        <v>722</v>
      </c>
      <c r="V3021" s="49" t="s">
        <v>723</v>
      </c>
      <c r="X3021" s="58" t="s">
        <v>718</v>
      </c>
      <c r="Y3021" s="58" t="s">
        <v>719</v>
      </c>
    </row>
    <row r="3022" spans="1:25" ht="12" customHeight="1">
      <c r="A3022" s="61" t="s">
        <v>3489</v>
      </c>
      <c r="C3022" s="57" t="e">
        <f>_xlfn.XLOOKUP(F3022,truck_and_mark!B:B,truck_and_mark!A:A)</f>
        <v>#N/A</v>
      </c>
      <c r="F3022" s="32" t="s">
        <v>3494</v>
      </c>
      <c r="G3022" s="49" t="s">
        <v>3454</v>
      </c>
      <c r="H3022" s="49" t="s">
        <v>3455</v>
      </c>
      <c r="I3022" s="55" t="s">
        <v>3491</v>
      </c>
      <c r="J3022" s="49" t="s">
        <v>3457</v>
      </c>
      <c r="K3022" s="49">
        <v>1506</v>
      </c>
      <c r="L3022" s="49">
        <v>3012</v>
      </c>
      <c r="M3022" s="49">
        <v>3036</v>
      </c>
      <c r="N3022" s="60"/>
      <c r="O3022" s="60"/>
      <c r="Q3022" s="49">
        <v>6708.8</v>
      </c>
      <c r="R3022" s="49">
        <v>5926.4</v>
      </c>
      <c r="S3022" s="49">
        <v>7.3789999999999996</v>
      </c>
      <c r="T3022" s="49">
        <v>775.02099999999996</v>
      </c>
      <c r="U3022" s="49" t="s">
        <v>722</v>
      </c>
      <c r="V3022" s="49" t="s">
        <v>723</v>
      </c>
      <c r="X3022" s="58" t="s">
        <v>718</v>
      </c>
      <c r="Y3022" s="58" t="s">
        <v>719</v>
      </c>
    </row>
    <row r="3023" spans="1:25" ht="12" customHeight="1">
      <c r="A3023" s="61" t="s">
        <v>3489</v>
      </c>
      <c r="C3023" s="57" t="e">
        <f>_xlfn.XLOOKUP(F3023,truck_and_mark!B:B,truck_and_mark!A:A)</f>
        <v>#N/A</v>
      </c>
      <c r="F3023" s="32" t="s">
        <v>3495</v>
      </c>
      <c r="G3023" s="49" t="s">
        <v>3454</v>
      </c>
      <c r="H3023" s="49" t="s">
        <v>3455</v>
      </c>
      <c r="I3023" s="55" t="s">
        <v>3491</v>
      </c>
      <c r="J3023" s="49" t="s">
        <v>3457</v>
      </c>
      <c r="K3023" s="49">
        <v>1506</v>
      </c>
      <c r="L3023" s="49">
        <v>3012</v>
      </c>
      <c r="M3023" s="49">
        <v>3036</v>
      </c>
      <c r="N3023" s="60"/>
      <c r="O3023" s="60"/>
      <c r="Q3023" s="49">
        <v>6708.8</v>
      </c>
      <c r="R3023" s="49">
        <v>5926.4</v>
      </c>
      <c r="S3023" s="49">
        <v>7.3789999999999996</v>
      </c>
      <c r="T3023" s="49">
        <v>775.02099999999996</v>
      </c>
      <c r="U3023" s="49" t="s">
        <v>722</v>
      </c>
      <c r="V3023" s="49" t="s">
        <v>723</v>
      </c>
      <c r="X3023" s="58" t="s">
        <v>718</v>
      </c>
      <c r="Y3023" s="58" t="s">
        <v>719</v>
      </c>
    </row>
    <row r="3024" spans="1:25" ht="12" customHeight="1">
      <c r="A3024" s="61" t="s">
        <v>3489</v>
      </c>
      <c r="C3024" s="57" t="e">
        <f>_xlfn.XLOOKUP(F3024,truck_and_mark!B:B,truck_and_mark!A:A)</f>
        <v>#N/A</v>
      </c>
      <c r="F3024" s="32" t="s">
        <v>3496</v>
      </c>
      <c r="G3024" s="49" t="s">
        <v>3454</v>
      </c>
      <c r="H3024" s="49" t="s">
        <v>3455</v>
      </c>
      <c r="I3024" s="55" t="s">
        <v>3491</v>
      </c>
      <c r="J3024" s="49" t="s">
        <v>3457</v>
      </c>
      <c r="K3024" s="49">
        <v>1506</v>
      </c>
      <c r="L3024" s="49">
        <v>3012</v>
      </c>
      <c r="M3024" s="49">
        <v>3036</v>
      </c>
      <c r="N3024" s="60"/>
      <c r="O3024" s="60"/>
      <c r="Q3024" s="49">
        <v>6708.8</v>
      </c>
      <c r="R3024" s="49">
        <v>5926.4</v>
      </c>
      <c r="S3024" s="49">
        <v>7.3789999999999996</v>
      </c>
      <c r="T3024" s="49">
        <v>775.02099999999996</v>
      </c>
      <c r="U3024" s="49" t="s">
        <v>722</v>
      </c>
      <c r="V3024" s="49" t="s">
        <v>723</v>
      </c>
      <c r="X3024" s="58" t="s">
        <v>718</v>
      </c>
      <c r="Y3024" s="58" t="s">
        <v>719</v>
      </c>
    </row>
    <row r="3025" spans="1:25" ht="12" customHeight="1">
      <c r="A3025" s="61" t="s">
        <v>3489</v>
      </c>
      <c r="C3025" s="57" t="e">
        <f>_xlfn.XLOOKUP(F3025,truck_and_mark!B:B,truck_and_mark!A:A)</f>
        <v>#N/A</v>
      </c>
      <c r="F3025" s="32" t="s">
        <v>3497</v>
      </c>
      <c r="G3025" s="49" t="s">
        <v>3454</v>
      </c>
      <c r="H3025" s="49" t="s">
        <v>3455</v>
      </c>
      <c r="I3025" s="55" t="s">
        <v>3491</v>
      </c>
      <c r="J3025" s="49" t="s">
        <v>3457</v>
      </c>
      <c r="K3025" s="49">
        <v>1506</v>
      </c>
      <c r="L3025" s="49">
        <v>3012</v>
      </c>
      <c r="M3025" s="49">
        <v>3036</v>
      </c>
      <c r="N3025" s="60"/>
      <c r="O3025" s="60"/>
      <c r="Q3025" s="49">
        <v>6708.8</v>
      </c>
      <c r="R3025" s="49">
        <v>5926.4</v>
      </c>
      <c r="S3025" s="49">
        <v>7.3789999999999996</v>
      </c>
      <c r="T3025" s="49">
        <v>775.02099999999996</v>
      </c>
      <c r="U3025" s="49" t="s">
        <v>722</v>
      </c>
      <c r="V3025" s="49" t="s">
        <v>723</v>
      </c>
      <c r="X3025" s="58" t="s">
        <v>718</v>
      </c>
      <c r="Y3025" s="58" t="s">
        <v>719</v>
      </c>
    </row>
    <row r="3026" spans="1:25" ht="12" customHeight="1">
      <c r="A3026" s="61" t="s">
        <v>3489</v>
      </c>
      <c r="C3026" s="57" t="e">
        <f>_xlfn.XLOOKUP(F3026,truck_and_mark!B:B,truck_and_mark!A:A)</f>
        <v>#N/A</v>
      </c>
      <c r="F3026" s="32" t="s">
        <v>3498</v>
      </c>
      <c r="G3026" s="49" t="s">
        <v>3454</v>
      </c>
      <c r="H3026" s="49" t="s">
        <v>3455</v>
      </c>
      <c r="I3026" s="55" t="s">
        <v>3491</v>
      </c>
      <c r="J3026" s="49" t="s">
        <v>3457</v>
      </c>
      <c r="K3026" s="49">
        <v>1506</v>
      </c>
      <c r="L3026" s="49">
        <v>3012</v>
      </c>
      <c r="M3026" s="49">
        <v>3036</v>
      </c>
      <c r="N3026" s="60"/>
      <c r="O3026" s="60"/>
      <c r="Q3026" s="49">
        <v>6708.8</v>
      </c>
      <c r="R3026" s="49">
        <v>5926.4</v>
      </c>
      <c r="S3026" s="49">
        <v>7.3789999999999996</v>
      </c>
      <c r="T3026" s="49">
        <v>775.02099999999996</v>
      </c>
      <c r="U3026" s="49" t="s">
        <v>722</v>
      </c>
      <c r="V3026" s="49" t="s">
        <v>723</v>
      </c>
      <c r="X3026" s="58" t="s">
        <v>718</v>
      </c>
      <c r="Y3026" s="58" t="s">
        <v>719</v>
      </c>
    </row>
    <row r="3027" spans="1:25" ht="12" customHeight="1">
      <c r="A3027" s="61" t="s">
        <v>3489</v>
      </c>
      <c r="C3027" s="57" t="e">
        <f>_xlfn.XLOOKUP(F3027,truck_and_mark!B:B,truck_and_mark!A:A)</f>
        <v>#N/A</v>
      </c>
      <c r="F3027" s="32" t="s">
        <v>3499</v>
      </c>
      <c r="G3027" s="49" t="s">
        <v>3454</v>
      </c>
      <c r="H3027" s="49" t="s">
        <v>3455</v>
      </c>
      <c r="I3027" s="55" t="s">
        <v>3491</v>
      </c>
      <c r="J3027" s="49" t="s">
        <v>3457</v>
      </c>
      <c r="K3027" s="49">
        <v>1506</v>
      </c>
      <c r="L3027" s="49">
        <v>3012</v>
      </c>
      <c r="M3027" s="49">
        <v>3036</v>
      </c>
      <c r="N3027" s="60"/>
      <c r="O3027" s="60"/>
      <c r="Q3027" s="49">
        <v>6708.8</v>
      </c>
      <c r="R3027" s="49">
        <v>5926.4</v>
      </c>
      <c r="S3027" s="49">
        <v>7.3789999999999996</v>
      </c>
      <c r="T3027" s="49">
        <v>775.02099999999996</v>
      </c>
      <c r="U3027" s="49" t="s">
        <v>722</v>
      </c>
      <c r="V3027" s="49" t="s">
        <v>723</v>
      </c>
      <c r="X3027" s="58" t="s">
        <v>718</v>
      </c>
      <c r="Y3027" s="58" t="s">
        <v>719</v>
      </c>
    </row>
    <row r="3028" spans="1:25" ht="12" customHeight="1">
      <c r="A3028" s="61" t="s">
        <v>3489</v>
      </c>
      <c r="C3028" s="57" t="e">
        <f>_xlfn.XLOOKUP(F3028,truck_and_mark!B:B,truck_and_mark!A:A)</f>
        <v>#N/A</v>
      </c>
      <c r="F3028" s="32" t="s">
        <v>3500</v>
      </c>
      <c r="G3028" s="49" t="s">
        <v>3454</v>
      </c>
      <c r="H3028" s="49" t="s">
        <v>3455</v>
      </c>
      <c r="I3028" s="55" t="s">
        <v>3491</v>
      </c>
      <c r="J3028" s="49" t="s">
        <v>3457</v>
      </c>
      <c r="K3028" s="49">
        <v>1506</v>
      </c>
      <c r="L3028" s="49">
        <v>3012</v>
      </c>
      <c r="M3028" s="49">
        <v>3036</v>
      </c>
      <c r="N3028" s="60"/>
      <c r="O3028" s="60"/>
      <c r="Q3028" s="49">
        <v>6708.8</v>
      </c>
      <c r="R3028" s="49">
        <v>5926.4</v>
      </c>
      <c r="S3028" s="49">
        <v>7.3789999999999996</v>
      </c>
      <c r="T3028" s="49">
        <v>775.02099999999996</v>
      </c>
      <c r="U3028" s="49" t="s">
        <v>722</v>
      </c>
      <c r="V3028" s="49" t="s">
        <v>723</v>
      </c>
      <c r="X3028" s="58" t="s">
        <v>718</v>
      </c>
      <c r="Y3028" s="58" t="s">
        <v>719</v>
      </c>
    </row>
    <row r="3029" spans="1:25" ht="12" customHeight="1">
      <c r="A3029" s="61" t="s">
        <v>3489</v>
      </c>
      <c r="C3029" s="57" t="e">
        <f>_xlfn.XLOOKUP(F3029,truck_and_mark!B:B,truck_and_mark!A:A)</f>
        <v>#N/A</v>
      </c>
      <c r="F3029" s="32" t="s">
        <v>3501</v>
      </c>
      <c r="G3029" s="49" t="s">
        <v>3454</v>
      </c>
      <c r="H3029" s="49" t="s">
        <v>3455</v>
      </c>
      <c r="I3029" s="55" t="s">
        <v>3491</v>
      </c>
      <c r="J3029" s="49" t="s">
        <v>3457</v>
      </c>
      <c r="K3029" s="49">
        <v>1506</v>
      </c>
      <c r="L3029" s="49">
        <v>3012</v>
      </c>
      <c r="M3029" s="49">
        <v>3036</v>
      </c>
      <c r="N3029" s="60"/>
      <c r="O3029" s="60"/>
      <c r="Q3029" s="49">
        <v>6708.8</v>
      </c>
      <c r="R3029" s="49">
        <v>5926.4</v>
      </c>
      <c r="S3029" s="49">
        <v>7.3789999999999996</v>
      </c>
      <c r="T3029" s="49">
        <v>775.02099999999996</v>
      </c>
      <c r="U3029" s="49" t="s">
        <v>722</v>
      </c>
      <c r="V3029" s="49" t="s">
        <v>723</v>
      </c>
      <c r="X3029" s="58" t="s">
        <v>718</v>
      </c>
      <c r="Y3029" s="58" t="s">
        <v>719</v>
      </c>
    </row>
    <row r="3030" spans="1:25" ht="12" customHeight="1">
      <c r="A3030" s="61" t="s">
        <v>3489</v>
      </c>
      <c r="C3030" s="57" t="e">
        <f>_xlfn.XLOOKUP(F3030,truck_and_mark!B:B,truck_and_mark!A:A)</f>
        <v>#N/A</v>
      </c>
      <c r="F3030" s="32" t="s">
        <v>3502</v>
      </c>
      <c r="G3030" s="49" t="s">
        <v>3454</v>
      </c>
      <c r="H3030" s="49" t="s">
        <v>3455</v>
      </c>
      <c r="I3030" s="55" t="s">
        <v>3491</v>
      </c>
      <c r="J3030" s="49" t="s">
        <v>3457</v>
      </c>
      <c r="K3030" s="49">
        <v>1506</v>
      </c>
      <c r="L3030" s="49">
        <v>3012</v>
      </c>
      <c r="M3030" s="49">
        <v>3036</v>
      </c>
      <c r="N3030" s="60"/>
      <c r="O3030" s="60"/>
      <c r="Q3030" s="49">
        <v>6708.8</v>
      </c>
      <c r="R3030" s="49">
        <v>5926.4</v>
      </c>
      <c r="S3030" s="49">
        <v>7.3789999999999996</v>
      </c>
      <c r="T3030" s="49">
        <v>775.02099999999996</v>
      </c>
      <c r="U3030" s="49" t="s">
        <v>722</v>
      </c>
      <c r="V3030" s="49" t="s">
        <v>723</v>
      </c>
      <c r="X3030" s="58" t="s">
        <v>718</v>
      </c>
      <c r="Y3030" s="58" t="s">
        <v>719</v>
      </c>
    </row>
    <row r="3031" spans="1:25" ht="12" customHeight="1">
      <c r="A3031" s="61" t="s">
        <v>3489</v>
      </c>
      <c r="C3031" s="57" t="e">
        <f>_xlfn.XLOOKUP(F3031,truck_and_mark!B:B,truck_and_mark!A:A)</f>
        <v>#N/A</v>
      </c>
      <c r="F3031" s="32" t="s">
        <v>3503</v>
      </c>
      <c r="G3031" s="49" t="s">
        <v>3454</v>
      </c>
      <c r="H3031" s="49" t="s">
        <v>3455</v>
      </c>
      <c r="I3031" s="55" t="s">
        <v>3491</v>
      </c>
      <c r="J3031" s="49" t="s">
        <v>3457</v>
      </c>
      <c r="K3031" s="49">
        <v>1506</v>
      </c>
      <c r="L3031" s="49">
        <v>3012</v>
      </c>
      <c r="M3031" s="49">
        <v>3036</v>
      </c>
      <c r="N3031" s="60"/>
      <c r="O3031" s="60"/>
      <c r="Q3031" s="49">
        <v>6708.8</v>
      </c>
      <c r="R3031" s="49">
        <v>5926.4</v>
      </c>
      <c r="S3031" s="49">
        <v>7.3789999999999996</v>
      </c>
      <c r="T3031" s="49">
        <v>775.02099999999996</v>
      </c>
      <c r="U3031" s="49" t="s">
        <v>722</v>
      </c>
      <c r="V3031" s="49" t="s">
        <v>723</v>
      </c>
      <c r="X3031" s="58" t="s">
        <v>718</v>
      </c>
      <c r="Y3031" s="58" t="s">
        <v>719</v>
      </c>
    </row>
    <row r="3032" spans="1:25" ht="12" customHeight="1">
      <c r="A3032" s="61" t="s">
        <v>3489</v>
      </c>
      <c r="C3032" s="57" t="e">
        <f>_xlfn.XLOOKUP(F3032,truck_and_mark!B:B,truck_and_mark!A:A)</f>
        <v>#N/A</v>
      </c>
      <c r="F3032" s="32" t="s">
        <v>3504</v>
      </c>
      <c r="G3032" s="49" t="s">
        <v>3454</v>
      </c>
      <c r="H3032" s="49" t="s">
        <v>3455</v>
      </c>
      <c r="I3032" s="55" t="s">
        <v>3491</v>
      </c>
      <c r="J3032" s="49" t="s">
        <v>3457</v>
      </c>
      <c r="K3032" s="49">
        <v>1506</v>
      </c>
      <c r="L3032" s="49">
        <v>3012</v>
      </c>
      <c r="M3032" s="49">
        <v>3036</v>
      </c>
      <c r="N3032" s="60"/>
      <c r="O3032" s="60"/>
      <c r="Q3032" s="49">
        <v>6708.8</v>
      </c>
      <c r="R3032" s="49">
        <v>5926.4</v>
      </c>
      <c r="S3032" s="49">
        <v>7.3789999999999996</v>
      </c>
      <c r="T3032" s="49">
        <v>775.02099999999996</v>
      </c>
      <c r="U3032" s="49" t="s">
        <v>722</v>
      </c>
      <c r="V3032" s="49" t="s">
        <v>723</v>
      </c>
      <c r="X3032" s="58" t="s">
        <v>718</v>
      </c>
      <c r="Y3032" s="58" t="s">
        <v>719</v>
      </c>
    </row>
    <row r="3033" spans="1:25" ht="12" customHeight="1">
      <c r="A3033" s="61" t="s">
        <v>3489</v>
      </c>
      <c r="C3033" s="57" t="e">
        <f>_xlfn.XLOOKUP(F3033,truck_and_mark!B:B,truck_and_mark!A:A)</f>
        <v>#N/A</v>
      </c>
      <c r="F3033" s="32" t="s">
        <v>3505</v>
      </c>
      <c r="G3033" s="49" t="s">
        <v>3454</v>
      </c>
      <c r="H3033" s="49" t="s">
        <v>3455</v>
      </c>
      <c r="I3033" s="55" t="s">
        <v>3491</v>
      </c>
      <c r="J3033" s="49" t="s">
        <v>3457</v>
      </c>
      <c r="K3033" s="49">
        <v>1506</v>
      </c>
      <c r="L3033" s="49">
        <v>3012</v>
      </c>
      <c r="M3033" s="49">
        <v>3036</v>
      </c>
      <c r="N3033" s="60"/>
      <c r="O3033" s="60"/>
      <c r="Q3033" s="49">
        <v>6708.8</v>
      </c>
      <c r="R3033" s="49">
        <v>5926.4</v>
      </c>
      <c r="S3033" s="49">
        <v>7.3789999999999996</v>
      </c>
      <c r="T3033" s="49">
        <v>775.02099999999996</v>
      </c>
      <c r="U3033" s="49" t="s">
        <v>722</v>
      </c>
      <c r="V3033" s="49" t="s">
        <v>723</v>
      </c>
      <c r="X3033" s="58" t="s">
        <v>718</v>
      </c>
      <c r="Y3033" s="58" t="s">
        <v>719</v>
      </c>
    </row>
    <row r="3034" spans="1:25" ht="12" customHeight="1">
      <c r="A3034" s="61" t="s">
        <v>3489</v>
      </c>
      <c r="C3034" s="57" t="e">
        <f>_xlfn.XLOOKUP(F3034,truck_and_mark!B:B,truck_and_mark!A:A)</f>
        <v>#N/A</v>
      </c>
      <c r="F3034" s="32" t="s">
        <v>3506</v>
      </c>
      <c r="G3034" s="49" t="s">
        <v>3454</v>
      </c>
      <c r="H3034" s="49" t="s">
        <v>3455</v>
      </c>
      <c r="I3034" s="55" t="s">
        <v>3491</v>
      </c>
      <c r="J3034" s="49" t="s">
        <v>3457</v>
      </c>
      <c r="K3034" s="49">
        <v>1506</v>
      </c>
      <c r="L3034" s="49">
        <v>3012</v>
      </c>
      <c r="M3034" s="49">
        <v>3036</v>
      </c>
      <c r="N3034" s="60"/>
      <c r="O3034" s="60"/>
      <c r="Q3034" s="49">
        <v>6708.8</v>
      </c>
      <c r="R3034" s="49">
        <v>5926.4</v>
      </c>
      <c r="S3034" s="49">
        <v>7.3789999999999996</v>
      </c>
      <c r="T3034" s="49">
        <v>775.02099999999996</v>
      </c>
      <c r="U3034" s="49" t="s">
        <v>722</v>
      </c>
      <c r="V3034" s="49" t="s">
        <v>723</v>
      </c>
      <c r="X3034" s="58" t="s">
        <v>718</v>
      </c>
      <c r="Y3034" s="58" t="s">
        <v>719</v>
      </c>
    </row>
    <row r="3035" spans="1:25" ht="12" customHeight="1">
      <c r="A3035" s="61" t="s">
        <v>3489</v>
      </c>
      <c r="C3035" s="57" t="e">
        <f>_xlfn.XLOOKUP(F3035,truck_and_mark!B:B,truck_and_mark!A:A)</f>
        <v>#N/A</v>
      </c>
      <c r="F3035" s="32" t="s">
        <v>3507</v>
      </c>
      <c r="G3035" s="49" t="s">
        <v>3454</v>
      </c>
      <c r="H3035" s="49" t="s">
        <v>3455</v>
      </c>
      <c r="I3035" s="55" t="s">
        <v>3491</v>
      </c>
      <c r="J3035" s="49" t="s">
        <v>3457</v>
      </c>
      <c r="K3035" s="49">
        <v>1506</v>
      </c>
      <c r="L3035" s="49">
        <v>3012</v>
      </c>
      <c r="M3035" s="49">
        <v>3036</v>
      </c>
      <c r="N3035" s="60"/>
      <c r="O3035" s="60"/>
      <c r="Q3035" s="49">
        <v>6708.8</v>
      </c>
      <c r="R3035" s="49">
        <v>5926.4</v>
      </c>
      <c r="S3035" s="49">
        <v>7.3789999999999996</v>
      </c>
      <c r="T3035" s="49">
        <v>775.02099999999996</v>
      </c>
      <c r="U3035" s="49" t="s">
        <v>722</v>
      </c>
      <c r="V3035" s="49" t="s">
        <v>723</v>
      </c>
      <c r="X3035" s="58" t="s">
        <v>718</v>
      </c>
      <c r="Y3035" s="58" t="s">
        <v>719</v>
      </c>
    </row>
    <row r="3036" spans="1:25" ht="12" customHeight="1">
      <c r="A3036" s="61" t="s">
        <v>3489</v>
      </c>
      <c r="C3036" s="57" t="e">
        <f>_xlfn.XLOOKUP(F3036,truck_and_mark!B:B,truck_and_mark!A:A)</f>
        <v>#N/A</v>
      </c>
      <c r="F3036" s="32" t="s">
        <v>3508</v>
      </c>
      <c r="G3036" s="49" t="s">
        <v>3454</v>
      </c>
      <c r="H3036" s="49" t="s">
        <v>3455</v>
      </c>
      <c r="I3036" s="55" t="s">
        <v>3491</v>
      </c>
      <c r="J3036" s="49" t="s">
        <v>3457</v>
      </c>
      <c r="K3036" s="49">
        <v>1506</v>
      </c>
      <c r="L3036" s="49">
        <v>3012</v>
      </c>
      <c r="M3036" s="49">
        <v>3036</v>
      </c>
      <c r="N3036" s="60"/>
      <c r="O3036" s="60"/>
      <c r="Q3036" s="49">
        <v>6708.8</v>
      </c>
      <c r="R3036" s="49">
        <v>5926.4</v>
      </c>
      <c r="S3036" s="49">
        <v>7.3789999999999996</v>
      </c>
      <c r="T3036" s="49">
        <v>775.02099999999996</v>
      </c>
      <c r="U3036" s="49" t="s">
        <v>722</v>
      </c>
      <c r="V3036" s="49" t="s">
        <v>723</v>
      </c>
      <c r="X3036" s="58" t="s">
        <v>718</v>
      </c>
      <c r="Y3036" s="58" t="s">
        <v>719</v>
      </c>
    </row>
    <row r="3037" spans="1:25" ht="12" customHeight="1">
      <c r="A3037" s="61" t="s">
        <v>3489</v>
      </c>
      <c r="C3037" s="57" t="e">
        <f>_xlfn.XLOOKUP(F3037,truck_and_mark!B:B,truck_and_mark!A:A)</f>
        <v>#N/A</v>
      </c>
      <c r="F3037" s="32" t="s">
        <v>3509</v>
      </c>
      <c r="G3037" s="49" t="s">
        <v>3454</v>
      </c>
      <c r="H3037" s="49" t="s">
        <v>3455</v>
      </c>
      <c r="I3037" s="55" t="s">
        <v>3491</v>
      </c>
      <c r="J3037" s="49" t="s">
        <v>3457</v>
      </c>
      <c r="K3037" s="49">
        <v>1506</v>
      </c>
      <c r="L3037" s="49">
        <v>3012</v>
      </c>
      <c r="M3037" s="49">
        <v>3036</v>
      </c>
      <c r="N3037" s="60"/>
      <c r="O3037" s="60"/>
      <c r="Q3037" s="49">
        <v>6708.8</v>
      </c>
      <c r="R3037" s="49">
        <v>5926.4</v>
      </c>
      <c r="S3037" s="49">
        <v>7.3789999999999996</v>
      </c>
      <c r="T3037" s="49">
        <v>775.02099999999996</v>
      </c>
      <c r="U3037" s="49" t="s">
        <v>722</v>
      </c>
      <c r="V3037" s="49" t="s">
        <v>723</v>
      </c>
      <c r="X3037" s="58" t="s">
        <v>718</v>
      </c>
      <c r="Y3037" s="58" t="s">
        <v>719</v>
      </c>
    </row>
    <row r="3038" spans="1:25" ht="12" customHeight="1">
      <c r="A3038" s="61" t="s">
        <v>3489</v>
      </c>
      <c r="C3038" s="57" t="e">
        <f>_xlfn.XLOOKUP(F3038,truck_and_mark!B:B,truck_and_mark!A:A)</f>
        <v>#N/A</v>
      </c>
      <c r="F3038" s="32" t="s">
        <v>3510</v>
      </c>
      <c r="G3038" s="49" t="s">
        <v>3454</v>
      </c>
      <c r="H3038" s="49" t="s">
        <v>3455</v>
      </c>
      <c r="I3038" s="55" t="s">
        <v>3491</v>
      </c>
      <c r="J3038" s="49" t="s">
        <v>3457</v>
      </c>
      <c r="K3038" s="49">
        <v>1506</v>
      </c>
      <c r="L3038" s="49">
        <v>3012</v>
      </c>
      <c r="M3038" s="49">
        <v>3036</v>
      </c>
      <c r="N3038" s="60"/>
      <c r="O3038" s="60"/>
      <c r="Q3038" s="49">
        <v>6708.8</v>
      </c>
      <c r="R3038" s="49">
        <v>5926.4</v>
      </c>
      <c r="S3038" s="49">
        <v>7.3789999999999996</v>
      </c>
      <c r="T3038" s="49">
        <v>775.02099999999996</v>
      </c>
      <c r="U3038" s="49" t="s">
        <v>722</v>
      </c>
      <c r="V3038" s="49" t="s">
        <v>723</v>
      </c>
      <c r="X3038" s="58" t="s">
        <v>718</v>
      </c>
      <c r="Y3038" s="58" t="s">
        <v>719</v>
      </c>
    </row>
    <row r="3039" spans="1:25" ht="12" customHeight="1">
      <c r="A3039" s="61" t="s">
        <v>3489</v>
      </c>
      <c r="C3039" s="57" t="e">
        <f>_xlfn.XLOOKUP(F3039,truck_and_mark!B:B,truck_and_mark!A:A)</f>
        <v>#N/A</v>
      </c>
      <c r="F3039" s="32" t="s">
        <v>3511</v>
      </c>
      <c r="G3039" s="49" t="s">
        <v>3454</v>
      </c>
      <c r="H3039" s="49" t="s">
        <v>3455</v>
      </c>
      <c r="I3039" s="55" t="s">
        <v>3491</v>
      </c>
      <c r="J3039" s="49" t="s">
        <v>3457</v>
      </c>
      <c r="K3039" s="49">
        <v>1506</v>
      </c>
      <c r="L3039" s="49">
        <v>3012</v>
      </c>
      <c r="M3039" s="49">
        <v>3036</v>
      </c>
      <c r="N3039" s="60"/>
      <c r="O3039" s="60"/>
      <c r="Q3039" s="49">
        <v>6708.8</v>
      </c>
      <c r="R3039" s="49">
        <v>5926.4</v>
      </c>
      <c r="S3039" s="49">
        <v>7.3789999999999996</v>
      </c>
      <c r="T3039" s="49">
        <v>775.02099999999996</v>
      </c>
      <c r="U3039" s="49" t="s">
        <v>722</v>
      </c>
      <c r="V3039" s="49" t="s">
        <v>723</v>
      </c>
      <c r="X3039" s="58" t="s">
        <v>718</v>
      </c>
      <c r="Y3039" s="58" t="s">
        <v>719</v>
      </c>
    </row>
    <row r="3040" spans="1:25" ht="12" customHeight="1">
      <c r="A3040" s="61" t="s">
        <v>3489</v>
      </c>
      <c r="C3040" s="57" t="e">
        <f>_xlfn.XLOOKUP(F3040,truck_and_mark!B:B,truck_and_mark!A:A)</f>
        <v>#N/A</v>
      </c>
      <c r="F3040" s="32" t="s">
        <v>3512</v>
      </c>
      <c r="G3040" s="49" t="s">
        <v>3454</v>
      </c>
      <c r="H3040" s="49" t="s">
        <v>3455</v>
      </c>
      <c r="I3040" s="55" t="s">
        <v>3491</v>
      </c>
      <c r="J3040" s="49" t="s">
        <v>3457</v>
      </c>
      <c r="K3040" s="49">
        <v>1506</v>
      </c>
      <c r="L3040" s="49">
        <v>3012</v>
      </c>
      <c r="M3040" s="49">
        <v>3036</v>
      </c>
      <c r="N3040" s="60"/>
      <c r="O3040" s="60"/>
      <c r="Q3040" s="49">
        <v>6708.8</v>
      </c>
      <c r="R3040" s="49">
        <v>5926.4</v>
      </c>
      <c r="S3040" s="49">
        <v>7.3789999999999996</v>
      </c>
      <c r="T3040" s="49">
        <v>775.02099999999996</v>
      </c>
      <c r="U3040" s="49" t="s">
        <v>722</v>
      </c>
      <c r="V3040" s="49" t="s">
        <v>723</v>
      </c>
      <c r="X3040" s="58" t="s">
        <v>718</v>
      </c>
      <c r="Y3040" s="58" t="s">
        <v>719</v>
      </c>
    </row>
    <row r="3041" spans="1:25" ht="12" customHeight="1">
      <c r="A3041" s="61" t="s">
        <v>3489</v>
      </c>
      <c r="C3041" s="57" t="e">
        <f>_xlfn.XLOOKUP(F3041,truck_and_mark!B:B,truck_and_mark!A:A)</f>
        <v>#N/A</v>
      </c>
      <c r="F3041" s="32" t="s">
        <v>3513</v>
      </c>
      <c r="G3041" s="49" t="s">
        <v>3454</v>
      </c>
      <c r="H3041" s="49" t="s">
        <v>3455</v>
      </c>
      <c r="I3041" s="55" t="s">
        <v>3491</v>
      </c>
      <c r="J3041" s="49" t="s">
        <v>3457</v>
      </c>
      <c r="K3041" s="49">
        <v>1506</v>
      </c>
      <c r="L3041" s="49">
        <v>3012</v>
      </c>
      <c r="M3041" s="49">
        <v>3036</v>
      </c>
      <c r="N3041" s="60"/>
      <c r="O3041" s="60"/>
      <c r="Q3041" s="49">
        <v>6708.8</v>
      </c>
      <c r="R3041" s="49">
        <v>5926.4</v>
      </c>
      <c r="S3041" s="49">
        <v>7.3789999999999996</v>
      </c>
      <c r="T3041" s="49">
        <v>775.02099999999996</v>
      </c>
      <c r="U3041" s="49" t="s">
        <v>722</v>
      </c>
      <c r="V3041" s="49" t="s">
        <v>723</v>
      </c>
      <c r="X3041" s="58" t="s">
        <v>718</v>
      </c>
      <c r="Y3041" s="58" t="s">
        <v>719</v>
      </c>
    </row>
    <row r="3042" spans="1:25" ht="12" customHeight="1">
      <c r="A3042" s="61" t="s">
        <v>3489</v>
      </c>
      <c r="C3042" s="57" t="e">
        <f>_xlfn.XLOOKUP(F3042,truck_and_mark!B:B,truck_and_mark!A:A)</f>
        <v>#N/A</v>
      </c>
      <c r="F3042" s="32" t="s">
        <v>3514</v>
      </c>
      <c r="G3042" s="49" t="s">
        <v>3454</v>
      </c>
      <c r="H3042" s="49" t="s">
        <v>3455</v>
      </c>
      <c r="I3042" s="55" t="s">
        <v>3491</v>
      </c>
      <c r="J3042" s="49" t="s">
        <v>3457</v>
      </c>
      <c r="K3042" s="49">
        <v>1506</v>
      </c>
      <c r="L3042" s="49">
        <v>3012</v>
      </c>
      <c r="M3042" s="49">
        <v>3036</v>
      </c>
      <c r="N3042" s="60"/>
      <c r="O3042" s="60"/>
      <c r="Q3042" s="49">
        <v>6708.8</v>
      </c>
      <c r="R3042" s="49">
        <v>5926.4</v>
      </c>
      <c r="S3042" s="49">
        <v>7.3789999999999996</v>
      </c>
      <c r="T3042" s="49">
        <v>775.02099999999996</v>
      </c>
      <c r="U3042" s="49" t="s">
        <v>722</v>
      </c>
      <c r="V3042" s="49" t="s">
        <v>723</v>
      </c>
      <c r="X3042" s="58" t="s">
        <v>718</v>
      </c>
      <c r="Y3042" s="58" t="s">
        <v>719</v>
      </c>
    </row>
    <row r="3043" spans="1:25" ht="12" customHeight="1">
      <c r="A3043" s="61" t="s">
        <v>3489</v>
      </c>
      <c r="C3043" s="57" t="e">
        <f>_xlfn.XLOOKUP(F3043,truck_and_mark!B:B,truck_and_mark!A:A)</f>
        <v>#N/A</v>
      </c>
      <c r="F3043" s="32" t="s">
        <v>3515</v>
      </c>
      <c r="G3043" s="49" t="s">
        <v>3454</v>
      </c>
      <c r="H3043" s="49" t="s">
        <v>3455</v>
      </c>
      <c r="I3043" s="55" t="s">
        <v>3491</v>
      </c>
      <c r="J3043" s="49" t="s">
        <v>3457</v>
      </c>
      <c r="K3043" s="49">
        <v>1506</v>
      </c>
      <c r="L3043" s="49">
        <v>3012</v>
      </c>
      <c r="M3043" s="49">
        <v>3036</v>
      </c>
      <c r="N3043" s="60"/>
      <c r="O3043" s="60"/>
      <c r="Q3043" s="49">
        <v>6708.8</v>
      </c>
      <c r="R3043" s="49">
        <v>5926.4</v>
      </c>
      <c r="S3043" s="49">
        <v>7.3789999999999996</v>
      </c>
      <c r="T3043" s="49">
        <v>775.02099999999996</v>
      </c>
      <c r="U3043" s="49" t="s">
        <v>722</v>
      </c>
      <c r="V3043" s="49" t="s">
        <v>723</v>
      </c>
      <c r="X3043" s="58" t="s">
        <v>718</v>
      </c>
      <c r="Y3043" s="58" t="s">
        <v>719</v>
      </c>
    </row>
    <row r="3044" spans="1:25" ht="12" customHeight="1">
      <c r="A3044" s="61" t="s">
        <v>3489</v>
      </c>
      <c r="C3044" s="57" t="e">
        <f>_xlfn.XLOOKUP(F3044,truck_and_mark!B:B,truck_and_mark!A:A)</f>
        <v>#N/A</v>
      </c>
      <c r="F3044" s="32" t="s">
        <v>3516</v>
      </c>
      <c r="G3044" s="49" t="s">
        <v>3454</v>
      </c>
      <c r="H3044" s="49" t="s">
        <v>3455</v>
      </c>
      <c r="I3044" s="55" t="s">
        <v>3491</v>
      </c>
      <c r="J3044" s="49" t="s">
        <v>3457</v>
      </c>
      <c r="K3044" s="49">
        <v>1506</v>
      </c>
      <c r="L3044" s="49">
        <v>3012</v>
      </c>
      <c r="M3044" s="49">
        <v>3036</v>
      </c>
      <c r="N3044" s="60"/>
      <c r="O3044" s="60"/>
      <c r="Q3044" s="49">
        <v>6708.8</v>
      </c>
      <c r="R3044" s="49">
        <v>5926.4</v>
      </c>
      <c r="S3044" s="49">
        <v>7.3789999999999996</v>
      </c>
      <c r="T3044" s="49">
        <v>775.02099999999996</v>
      </c>
      <c r="U3044" s="49" t="s">
        <v>722</v>
      </c>
      <c r="V3044" s="49" t="s">
        <v>723</v>
      </c>
      <c r="X3044" s="58" t="s">
        <v>718</v>
      </c>
      <c r="Y3044" s="58" t="s">
        <v>719</v>
      </c>
    </row>
    <row r="3045" spans="1:25" ht="12" customHeight="1">
      <c r="A3045" s="61" t="s">
        <v>3489</v>
      </c>
      <c r="C3045" s="57" t="e">
        <f>_xlfn.XLOOKUP(F3045,truck_and_mark!B:B,truck_and_mark!A:A)</f>
        <v>#N/A</v>
      </c>
      <c r="F3045" s="32" t="s">
        <v>3517</v>
      </c>
      <c r="G3045" s="49" t="s">
        <v>3454</v>
      </c>
      <c r="H3045" s="49" t="s">
        <v>3455</v>
      </c>
      <c r="I3045" s="55" t="s">
        <v>3491</v>
      </c>
      <c r="J3045" s="49" t="s">
        <v>3457</v>
      </c>
      <c r="K3045" s="49">
        <v>1506</v>
      </c>
      <c r="L3045" s="49">
        <v>3012</v>
      </c>
      <c r="M3045" s="49">
        <v>3036</v>
      </c>
      <c r="N3045" s="60"/>
      <c r="O3045" s="60"/>
      <c r="Q3045" s="49">
        <v>6708.8</v>
      </c>
      <c r="R3045" s="49">
        <v>5926.4</v>
      </c>
      <c r="S3045" s="49">
        <v>7.3789999999999996</v>
      </c>
      <c r="T3045" s="49">
        <v>775.02099999999996</v>
      </c>
      <c r="U3045" s="49" t="s">
        <v>722</v>
      </c>
      <c r="V3045" s="49" t="s">
        <v>723</v>
      </c>
      <c r="X3045" s="58" t="s">
        <v>718</v>
      </c>
      <c r="Y3045" s="58" t="s">
        <v>719</v>
      </c>
    </row>
    <row r="3046" spans="1:25" ht="12" customHeight="1">
      <c r="A3046" s="61" t="s">
        <v>3489</v>
      </c>
      <c r="C3046" s="57" t="e">
        <f>_xlfn.XLOOKUP(F3046,truck_and_mark!B:B,truck_and_mark!A:A)</f>
        <v>#N/A</v>
      </c>
      <c r="F3046" s="32" t="s">
        <v>3518</v>
      </c>
      <c r="G3046" s="49" t="s">
        <v>3454</v>
      </c>
      <c r="H3046" s="49" t="s">
        <v>3455</v>
      </c>
      <c r="I3046" s="55" t="s">
        <v>3491</v>
      </c>
      <c r="J3046" s="49" t="s">
        <v>3457</v>
      </c>
      <c r="K3046" s="49">
        <v>1506</v>
      </c>
      <c r="L3046" s="49">
        <v>3012</v>
      </c>
      <c r="M3046" s="49">
        <v>3036</v>
      </c>
      <c r="N3046" s="60"/>
      <c r="O3046" s="60"/>
      <c r="Q3046" s="49">
        <v>6708.8</v>
      </c>
      <c r="R3046" s="49">
        <v>5926.4</v>
      </c>
      <c r="S3046" s="49">
        <v>7.3789999999999996</v>
      </c>
      <c r="T3046" s="49">
        <v>775.02099999999996</v>
      </c>
      <c r="U3046" s="49" t="s">
        <v>722</v>
      </c>
      <c r="V3046" s="49" t="s">
        <v>723</v>
      </c>
      <c r="X3046" s="58" t="s">
        <v>718</v>
      </c>
      <c r="Y3046" s="58" t="s">
        <v>719</v>
      </c>
    </row>
    <row r="3047" spans="1:25" ht="12" customHeight="1">
      <c r="A3047" s="61" t="s">
        <v>3489</v>
      </c>
      <c r="C3047" s="57" t="e">
        <f>_xlfn.XLOOKUP(F3047,truck_and_mark!B:B,truck_and_mark!A:A)</f>
        <v>#N/A</v>
      </c>
      <c r="F3047" s="32" t="s">
        <v>3519</v>
      </c>
      <c r="G3047" s="49" t="s">
        <v>3454</v>
      </c>
      <c r="H3047" s="49" t="s">
        <v>3455</v>
      </c>
      <c r="I3047" s="55" t="s">
        <v>3491</v>
      </c>
      <c r="J3047" s="49" t="s">
        <v>3457</v>
      </c>
      <c r="K3047" s="49">
        <v>1506</v>
      </c>
      <c r="L3047" s="49">
        <v>3012</v>
      </c>
      <c r="M3047" s="49">
        <v>3036</v>
      </c>
      <c r="N3047" s="60"/>
      <c r="O3047" s="60"/>
      <c r="Q3047" s="49">
        <v>6708.8</v>
      </c>
      <c r="R3047" s="49">
        <v>5926.4</v>
      </c>
      <c r="S3047" s="49">
        <v>7.3789999999999996</v>
      </c>
      <c r="T3047" s="49">
        <v>775.02099999999996</v>
      </c>
      <c r="U3047" s="49" t="s">
        <v>722</v>
      </c>
      <c r="V3047" s="49" t="s">
        <v>723</v>
      </c>
      <c r="X3047" s="58" t="s">
        <v>718</v>
      </c>
      <c r="Y3047" s="58" t="s">
        <v>719</v>
      </c>
    </row>
    <row r="3048" spans="1:25" ht="12" customHeight="1">
      <c r="A3048" s="61" t="s">
        <v>3489</v>
      </c>
      <c r="C3048" s="57" t="e">
        <f>_xlfn.XLOOKUP(F3048,truck_and_mark!B:B,truck_and_mark!A:A)</f>
        <v>#N/A</v>
      </c>
      <c r="F3048" s="32" t="s">
        <v>3520</v>
      </c>
      <c r="G3048" s="49" t="s">
        <v>3454</v>
      </c>
      <c r="H3048" s="49" t="s">
        <v>3455</v>
      </c>
      <c r="I3048" s="55" t="s">
        <v>3491</v>
      </c>
      <c r="J3048" s="49" t="s">
        <v>3457</v>
      </c>
      <c r="K3048" s="49">
        <v>1506</v>
      </c>
      <c r="L3048" s="49">
        <v>3012</v>
      </c>
      <c r="M3048" s="49">
        <v>3036</v>
      </c>
      <c r="N3048" s="60"/>
      <c r="O3048" s="60"/>
      <c r="Q3048" s="49">
        <v>6708.8</v>
      </c>
      <c r="R3048" s="49">
        <v>5926.4</v>
      </c>
      <c r="S3048" s="49">
        <v>7.3789999999999996</v>
      </c>
      <c r="T3048" s="49">
        <v>775.02099999999996</v>
      </c>
      <c r="U3048" s="49" t="s">
        <v>722</v>
      </c>
      <c r="V3048" s="49" t="s">
        <v>723</v>
      </c>
      <c r="X3048" s="58" t="s">
        <v>718</v>
      </c>
      <c r="Y3048" s="58" t="s">
        <v>719</v>
      </c>
    </row>
    <row r="3049" spans="1:25" ht="12" customHeight="1">
      <c r="A3049" s="61" t="s">
        <v>3489</v>
      </c>
      <c r="C3049" s="57" t="e">
        <f>_xlfn.XLOOKUP(F3049,truck_and_mark!B:B,truck_and_mark!A:A)</f>
        <v>#N/A</v>
      </c>
      <c r="F3049" s="32" t="s">
        <v>3521</v>
      </c>
      <c r="G3049" s="49" t="s">
        <v>3454</v>
      </c>
      <c r="H3049" s="49" t="s">
        <v>3455</v>
      </c>
      <c r="I3049" s="55" t="s">
        <v>3491</v>
      </c>
      <c r="J3049" s="49" t="s">
        <v>3457</v>
      </c>
      <c r="K3049" s="49">
        <v>1506</v>
      </c>
      <c r="L3049" s="49">
        <v>3012</v>
      </c>
      <c r="M3049" s="49">
        <v>3036</v>
      </c>
      <c r="N3049" s="60"/>
      <c r="O3049" s="60"/>
      <c r="Q3049" s="49">
        <v>6708.8</v>
      </c>
      <c r="R3049" s="49">
        <v>5926.4</v>
      </c>
      <c r="S3049" s="49">
        <v>7.3789999999999996</v>
      </c>
      <c r="T3049" s="49">
        <v>775.02099999999996</v>
      </c>
      <c r="U3049" s="49" t="s">
        <v>722</v>
      </c>
      <c r="V3049" s="49" t="s">
        <v>723</v>
      </c>
      <c r="X3049" s="58" t="s">
        <v>718</v>
      </c>
      <c r="Y3049" s="58" t="s">
        <v>719</v>
      </c>
    </row>
    <row r="3050" spans="1:25" ht="12" customHeight="1">
      <c r="A3050" s="61" t="s">
        <v>3489</v>
      </c>
      <c r="C3050" s="57" t="e">
        <f>_xlfn.XLOOKUP(F3050,truck_and_mark!B:B,truck_and_mark!A:A)</f>
        <v>#N/A</v>
      </c>
      <c r="F3050" s="32" t="s">
        <v>3522</v>
      </c>
      <c r="G3050" s="49" t="s">
        <v>3454</v>
      </c>
      <c r="H3050" s="49" t="s">
        <v>3455</v>
      </c>
      <c r="I3050" s="55" t="s">
        <v>3491</v>
      </c>
      <c r="J3050" s="49" t="s">
        <v>3457</v>
      </c>
      <c r="K3050" s="49">
        <v>1506</v>
      </c>
      <c r="L3050" s="49">
        <v>3012</v>
      </c>
      <c r="M3050" s="49">
        <v>3036</v>
      </c>
      <c r="N3050" s="60"/>
      <c r="O3050" s="60"/>
      <c r="Q3050" s="49">
        <v>6708.8</v>
      </c>
      <c r="R3050" s="49">
        <v>5926.4</v>
      </c>
      <c r="S3050" s="49">
        <v>7.3789999999999996</v>
      </c>
      <c r="T3050" s="49">
        <v>775.02099999999996</v>
      </c>
      <c r="U3050" s="49" t="s">
        <v>722</v>
      </c>
      <c r="V3050" s="49" t="s">
        <v>723</v>
      </c>
      <c r="X3050" s="58" t="s">
        <v>718</v>
      </c>
      <c r="Y3050" s="58" t="s">
        <v>719</v>
      </c>
    </row>
    <row r="3051" spans="1:25" ht="12" customHeight="1">
      <c r="A3051" s="61" t="s">
        <v>3489</v>
      </c>
      <c r="C3051" s="57" t="e">
        <f>_xlfn.XLOOKUP(F3051,truck_and_mark!B:B,truck_and_mark!A:A)</f>
        <v>#N/A</v>
      </c>
      <c r="F3051" s="32" t="s">
        <v>3523</v>
      </c>
      <c r="G3051" s="49" t="s">
        <v>3454</v>
      </c>
      <c r="H3051" s="49" t="s">
        <v>3455</v>
      </c>
      <c r="I3051" s="55" t="s">
        <v>3491</v>
      </c>
      <c r="J3051" s="49" t="s">
        <v>3457</v>
      </c>
      <c r="K3051" s="49">
        <v>1506</v>
      </c>
      <c r="L3051" s="49">
        <v>3012</v>
      </c>
      <c r="M3051" s="49">
        <v>3036</v>
      </c>
      <c r="N3051" s="60"/>
      <c r="O3051" s="60"/>
      <c r="Q3051" s="49">
        <v>6708.8</v>
      </c>
      <c r="R3051" s="49">
        <v>5926.4</v>
      </c>
      <c r="S3051" s="49">
        <v>7.3789999999999996</v>
      </c>
      <c r="T3051" s="49">
        <v>775.02099999999996</v>
      </c>
      <c r="U3051" s="49" t="s">
        <v>722</v>
      </c>
      <c r="V3051" s="49" t="s">
        <v>723</v>
      </c>
      <c r="X3051" s="58" t="s">
        <v>718</v>
      </c>
      <c r="Y3051" s="58" t="s">
        <v>719</v>
      </c>
    </row>
    <row r="3052" spans="1:25" ht="12" customHeight="1">
      <c r="A3052" s="61" t="s">
        <v>3489</v>
      </c>
      <c r="C3052" s="57" t="e">
        <f>_xlfn.XLOOKUP(F3052,truck_and_mark!B:B,truck_and_mark!A:A)</f>
        <v>#N/A</v>
      </c>
      <c r="F3052" s="32" t="s">
        <v>3524</v>
      </c>
      <c r="G3052" s="49" t="s">
        <v>3454</v>
      </c>
      <c r="H3052" s="49" t="s">
        <v>3455</v>
      </c>
      <c r="I3052" s="55" t="s">
        <v>3491</v>
      </c>
      <c r="J3052" s="49" t="s">
        <v>3457</v>
      </c>
      <c r="K3052" s="49">
        <v>1506</v>
      </c>
      <c r="L3052" s="49">
        <v>3012</v>
      </c>
      <c r="M3052" s="49">
        <v>3036</v>
      </c>
      <c r="N3052" s="60"/>
      <c r="O3052" s="60"/>
      <c r="Q3052" s="49">
        <v>6708.8</v>
      </c>
      <c r="R3052" s="49">
        <v>5926.4</v>
      </c>
      <c r="S3052" s="49">
        <v>7.3789999999999996</v>
      </c>
      <c r="T3052" s="49">
        <v>775.02099999999996</v>
      </c>
      <c r="U3052" s="49" t="s">
        <v>722</v>
      </c>
      <c r="V3052" s="49" t="s">
        <v>723</v>
      </c>
      <c r="X3052" s="58" t="s">
        <v>718</v>
      </c>
      <c r="Y3052" s="58" t="s">
        <v>719</v>
      </c>
    </row>
    <row r="3053" spans="1:25" ht="12" customHeight="1">
      <c r="A3053" s="61" t="s">
        <v>3489</v>
      </c>
      <c r="C3053" s="57" t="e">
        <f>_xlfn.XLOOKUP(F3053,truck_and_mark!B:B,truck_and_mark!A:A)</f>
        <v>#N/A</v>
      </c>
      <c r="F3053" s="32" t="s">
        <v>3525</v>
      </c>
      <c r="G3053" s="49" t="s">
        <v>3454</v>
      </c>
      <c r="H3053" s="49" t="s">
        <v>3455</v>
      </c>
      <c r="I3053" s="55" t="s">
        <v>3491</v>
      </c>
      <c r="J3053" s="49" t="s">
        <v>3457</v>
      </c>
      <c r="K3053" s="49">
        <v>1506</v>
      </c>
      <c r="L3053" s="49">
        <v>3012</v>
      </c>
      <c r="M3053" s="49">
        <v>3036</v>
      </c>
      <c r="N3053" s="60"/>
      <c r="O3053" s="60"/>
      <c r="Q3053" s="49">
        <v>6708.8</v>
      </c>
      <c r="R3053" s="49">
        <v>5926.4</v>
      </c>
      <c r="S3053" s="49">
        <v>7.3789999999999996</v>
      </c>
      <c r="T3053" s="49">
        <v>775.02099999999996</v>
      </c>
      <c r="U3053" s="49" t="s">
        <v>722</v>
      </c>
      <c r="V3053" s="49" t="s">
        <v>723</v>
      </c>
      <c r="X3053" s="58" t="s">
        <v>718</v>
      </c>
      <c r="Y3053" s="58" t="s">
        <v>719</v>
      </c>
    </row>
    <row r="3054" spans="1:25" ht="12" customHeight="1">
      <c r="A3054" s="61" t="s">
        <v>3489</v>
      </c>
      <c r="C3054" s="57" t="e">
        <f>_xlfn.XLOOKUP(F3054,truck_and_mark!B:B,truck_and_mark!A:A)</f>
        <v>#N/A</v>
      </c>
      <c r="F3054" s="32" t="s">
        <v>3526</v>
      </c>
      <c r="G3054" s="49" t="s">
        <v>3454</v>
      </c>
      <c r="H3054" s="49" t="s">
        <v>3455</v>
      </c>
      <c r="I3054" s="55" t="s">
        <v>3491</v>
      </c>
      <c r="J3054" s="49" t="s">
        <v>3457</v>
      </c>
      <c r="K3054" s="49">
        <v>1506</v>
      </c>
      <c r="L3054" s="49">
        <v>3012</v>
      </c>
      <c r="M3054" s="49">
        <v>3036</v>
      </c>
      <c r="N3054" s="60"/>
      <c r="O3054" s="60"/>
      <c r="Q3054" s="49">
        <v>6708.8</v>
      </c>
      <c r="R3054" s="49">
        <v>5926.4</v>
      </c>
      <c r="S3054" s="49">
        <v>7.3789999999999996</v>
      </c>
      <c r="T3054" s="49">
        <v>775.02099999999996</v>
      </c>
      <c r="U3054" s="49" t="s">
        <v>722</v>
      </c>
      <c r="V3054" s="49" t="s">
        <v>723</v>
      </c>
      <c r="X3054" s="58" t="s">
        <v>718</v>
      </c>
      <c r="Y3054" s="58" t="s">
        <v>719</v>
      </c>
    </row>
    <row r="3055" spans="1:25" ht="12" customHeight="1">
      <c r="A3055" s="61" t="s">
        <v>3489</v>
      </c>
      <c r="C3055" s="57" t="e">
        <f>_xlfn.XLOOKUP(F3055,truck_and_mark!B:B,truck_and_mark!A:A)</f>
        <v>#N/A</v>
      </c>
      <c r="F3055" s="32" t="s">
        <v>3527</v>
      </c>
      <c r="G3055" s="49" t="s">
        <v>3454</v>
      </c>
      <c r="H3055" s="49" t="s">
        <v>3455</v>
      </c>
      <c r="I3055" s="55" t="s">
        <v>3491</v>
      </c>
      <c r="J3055" s="49" t="s">
        <v>3457</v>
      </c>
      <c r="K3055" s="49">
        <v>1506</v>
      </c>
      <c r="L3055" s="49">
        <v>3012</v>
      </c>
      <c r="M3055" s="49">
        <v>3036</v>
      </c>
      <c r="N3055" s="60"/>
      <c r="O3055" s="60"/>
      <c r="Q3055" s="49">
        <v>6708.8</v>
      </c>
      <c r="R3055" s="49">
        <v>5926.4</v>
      </c>
      <c r="S3055" s="49">
        <v>7.3789999999999996</v>
      </c>
      <c r="T3055" s="49">
        <v>775.02099999999996</v>
      </c>
      <c r="U3055" s="49" t="s">
        <v>722</v>
      </c>
      <c r="V3055" s="49" t="s">
        <v>723</v>
      </c>
      <c r="X3055" s="58" t="s">
        <v>718</v>
      </c>
      <c r="Y3055" s="58" t="s">
        <v>719</v>
      </c>
    </row>
    <row r="3056" spans="1:25" ht="12" customHeight="1">
      <c r="A3056" s="61" t="s">
        <v>3489</v>
      </c>
      <c r="C3056" s="57" t="e">
        <f>_xlfn.XLOOKUP(F3056,truck_and_mark!B:B,truck_and_mark!A:A)</f>
        <v>#N/A</v>
      </c>
      <c r="F3056" s="32" t="s">
        <v>3528</v>
      </c>
      <c r="G3056" s="49" t="s">
        <v>3454</v>
      </c>
      <c r="H3056" s="49" t="s">
        <v>3455</v>
      </c>
      <c r="I3056" s="55" t="s">
        <v>3491</v>
      </c>
      <c r="J3056" s="49" t="s">
        <v>3457</v>
      </c>
      <c r="K3056" s="49">
        <v>1506</v>
      </c>
      <c r="L3056" s="49">
        <v>3012</v>
      </c>
      <c r="M3056" s="49">
        <v>3036</v>
      </c>
      <c r="N3056" s="60"/>
      <c r="O3056" s="60"/>
      <c r="Q3056" s="49">
        <v>6708.8</v>
      </c>
      <c r="R3056" s="49">
        <v>5926.4</v>
      </c>
      <c r="S3056" s="49">
        <v>7.3789999999999996</v>
      </c>
      <c r="T3056" s="49">
        <v>775.02099999999996</v>
      </c>
      <c r="U3056" s="49" t="s">
        <v>722</v>
      </c>
      <c r="V3056" s="49" t="s">
        <v>723</v>
      </c>
      <c r="X3056" s="58" t="s">
        <v>718</v>
      </c>
      <c r="Y3056" s="58" t="s">
        <v>719</v>
      </c>
    </row>
    <row r="3057" spans="1:25" ht="12" customHeight="1">
      <c r="A3057" s="61" t="s">
        <v>3489</v>
      </c>
      <c r="C3057" s="57" t="e">
        <f>_xlfn.XLOOKUP(F3057,truck_and_mark!B:B,truck_and_mark!A:A)</f>
        <v>#N/A</v>
      </c>
      <c r="F3057" s="32" t="s">
        <v>3529</v>
      </c>
      <c r="G3057" s="49" t="s">
        <v>3454</v>
      </c>
      <c r="H3057" s="49" t="s">
        <v>3455</v>
      </c>
      <c r="I3057" s="55" t="s">
        <v>3491</v>
      </c>
      <c r="J3057" s="49" t="s">
        <v>3457</v>
      </c>
      <c r="K3057" s="49">
        <v>1506</v>
      </c>
      <c r="L3057" s="49">
        <v>3012</v>
      </c>
      <c r="M3057" s="49">
        <v>3036</v>
      </c>
      <c r="N3057" s="60"/>
      <c r="O3057" s="60"/>
      <c r="Q3057" s="49">
        <v>6708.8</v>
      </c>
      <c r="R3057" s="49">
        <v>5926.4</v>
      </c>
      <c r="S3057" s="49">
        <v>7.3789999999999996</v>
      </c>
      <c r="T3057" s="49">
        <v>775.02099999999996</v>
      </c>
      <c r="U3057" s="49" t="s">
        <v>722</v>
      </c>
      <c r="V3057" s="49" t="s">
        <v>723</v>
      </c>
      <c r="X3057" s="58" t="s">
        <v>718</v>
      </c>
      <c r="Y3057" s="58" t="s">
        <v>719</v>
      </c>
    </row>
    <row r="3058" spans="1:25" ht="12" customHeight="1">
      <c r="A3058" s="61" t="s">
        <v>3489</v>
      </c>
      <c r="C3058" s="57" t="e">
        <f>_xlfn.XLOOKUP(F3058,truck_and_mark!B:B,truck_and_mark!A:A)</f>
        <v>#N/A</v>
      </c>
      <c r="F3058" s="32" t="s">
        <v>3530</v>
      </c>
      <c r="G3058" s="49" t="s">
        <v>3454</v>
      </c>
      <c r="H3058" s="49" t="s">
        <v>3455</v>
      </c>
      <c r="I3058" s="55" t="s">
        <v>3491</v>
      </c>
      <c r="J3058" s="49" t="s">
        <v>3457</v>
      </c>
      <c r="K3058" s="49">
        <v>1506</v>
      </c>
      <c r="L3058" s="49">
        <v>3012</v>
      </c>
      <c r="M3058" s="49">
        <v>3036</v>
      </c>
      <c r="N3058" s="60"/>
      <c r="O3058" s="60"/>
      <c r="Q3058" s="49">
        <v>6708.8</v>
      </c>
      <c r="R3058" s="49">
        <v>5926.4</v>
      </c>
      <c r="S3058" s="49">
        <v>7.3789999999999996</v>
      </c>
      <c r="T3058" s="49">
        <v>775.02099999999996</v>
      </c>
      <c r="U3058" s="49" t="s">
        <v>722</v>
      </c>
      <c r="V3058" s="49" t="s">
        <v>723</v>
      </c>
      <c r="X3058" s="58" t="s">
        <v>718</v>
      </c>
      <c r="Y3058" s="58" t="s">
        <v>719</v>
      </c>
    </row>
    <row r="3059" spans="1:25" ht="12" customHeight="1">
      <c r="A3059" s="61" t="s">
        <v>3489</v>
      </c>
      <c r="C3059" s="57" t="e">
        <f>_xlfn.XLOOKUP(F3059,truck_and_mark!B:B,truck_and_mark!A:A)</f>
        <v>#N/A</v>
      </c>
      <c r="F3059" s="32" t="s">
        <v>3531</v>
      </c>
      <c r="G3059" s="49" t="s">
        <v>3454</v>
      </c>
      <c r="H3059" s="49" t="s">
        <v>3455</v>
      </c>
      <c r="I3059" s="55" t="s">
        <v>3491</v>
      </c>
      <c r="J3059" s="49" t="s">
        <v>3457</v>
      </c>
      <c r="K3059" s="49">
        <v>1506</v>
      </c>
      <c r="L3059" s="49">
        <v>3012</v>
      </c>
      <c r="M3059" s="49">
        <v>3036</v>
      </c>
      <c r="N3059" s="60"/>
      <c r="O3059" s="60"/>
      <c r="Q3059" s="49">
        <v>6708.8</v>
      </c>
      <c r="R3059" s="49">
        <v>5926.4</v>
      </c>
      <c r="S3059" s="49">
        <v>7.3789999999999996</v>
      </c>
      <c r="T3059" s="49">
        <v>775.02099999999996</v>
      </c>
      <c r="U3059" s="49" t="s">
        <v>722</v>
      </c>
      <c r="V3059" s="49" t="s">
        <v>723</v>
      </c>
      <c r="X3059" s="58" t="s">
        <v>718</v>
      </c>
      <c r="Y3059" s="58" t="s">
        <v>719</v>
      </c>
    </row>
    <row r="3060" spans="1:25" ht="12" customHeight="1">
      <c r="A3060" s="61" t="s">
        <v>3489</v>
      </c>
      <c r="C3060" s="57" t="e">
        <f>_xlfn.XLOOKUP(F3060,truck_and_mark!B:B,truck_and_mark!A:A)</f>
        <v>#N/A</v>
      </c>
      <c r="F3060" s="32" t="s">
        <v>3532</v>
      </c>
      <c r="G3060" s="49" t="s">
        <v>3454</v>
      </c>
      <c r="H3060" s="49" t="s">
        <v>3455</v>
      </c>
      <c r="I3060" s="55" t="s">
        <v>3491</v>
      </c>
      <c r="J3060" s="49" t="s">
        <v>3457</v>
      </c>
      <c r="K3060" s="49">
        <v>1506</v>
      </c>
      <c r="L3060" s="49">
        <v>3012</v>
      </c>
      <c r="M3060" s="49">
        <v>3036</v>
      </c>
      <c r="N3060" s="60"/>
      <c r="O3060" s="60"/>
      <c r="Q3060" s="49">
        <v>6708.8</v>
      </c>
      <c r="R3060" s="49">
        <v>5926.4</v>
      </c>
      <c r="S3060" s="49">
        <v>7.3789999999999996</v>
      </c>
      <c r="T3060" s="49">
        <v>775.02099999999996</v>
      </c>
      <c r="U3060" s="49" t="s">
        <v>722</v>
      </c>
      <c r="V3060" s="49" t="s">
        <v>723</v>
      </c>
      <c r="X3060" s="58" t="s">
        <v>718</v>
      </c>
      <c r="Y3060" s="58" t="s">
        <v>719</v>
      </c>
    </row>
    <row r="3061" spans="1:25" ht="12" customHeight="1">
      <c r="A3061" s="61" t="s">
        <v>3489</v>
      </c>
      <c r="C3061" s="57" t="e">
        <f>_xlfn.XLOOKUP(F3061,truck_and_mark!B:B,truck_and_mark!A:A)</f>
        <v>#N/A</v>
      </c>
      <c r="F3061" s="32" t="s">
        <v>3533</v>
      </c>
      <c r="G3061" s="49" t="s">
        <v>3454</v>
      </c>
      <c r="H3061" s="49" t="s">
        <v>3455</v>
      </c>
      <c r="I3061" s="55" t="s">
        <v>3491</v>
      </c>
      <c r="J3061" s="49" t="s">
        <v>3457</v>
      </c>
      <c r="K3061" s="49">
        <v>1506</v>
      </c>
      <c r="L3061" s="49">
        <v>3012</v>
      </c>
      <c r="M3061" s="49">
        <v>3036</v>
      </c>
      <c r="N3061" s="60"/>
      <c r="O3061" s="60"/>
      <c r="Q3061" s="49">
        <v>6708.8</v>
      </c>
      <c r="R3061" s="49">
        <v>5926.4</v>
      </c>
      <c r="S3061" s="49">
        <v>7.3789999999999996</v>
      </c>
      <c r="T3061" s="49">
        <v>775.02099999999996</v>
      </c>
      <c r="U3061" s="49" t="s">
        <v>722</v>
      </c>
      <c r="V3061" s="49" t="s">
        <v>723</v>
      </c>
      <c r="X3061" s="58" t="s">
        <v>718</v>
      </c>
      <c r="Y3061" s="58" t="s">
        <v>719</v>
      </c>
    </row>
    <row r="3062" spans="1:25" ht="12" customHeight="1">
      <c r="A3062" s="61" t="s">
        <v>3489</v>
      </c>
      <c r="C3062" s="57" t="e">
        <f>_xlfn.XLOOKUP(F3062,truck_and_mark!B:B,truck_and_mark!A:A)</f>
        <v>#N/A</v>
      </c>
      <c r="F3062" s="32" t="s">
        <v>3534</v>
      </c>
      <c r="G3062" s="49" t="s">
        <v>3454</v>
      </c>
      <c r="H3062" s="49" t="s">
        <v>3455</v>
      </c>
      <c r="I3062" s="55" t="s">
        <v>3491</v>
      </c>
      <c r="J3062" s="49" t="s">
        <v>3457</v>
      </c>
      <c r="K3062" s="49">
        <v>1506</v>
      </c>
      <c r="L3062" s="49">
        <v>3012</v>
      </c>
      <c r="M3062" s="49">
        <v>3036</v>
      </c>
      <c r="N3062" s="60"/>
      <c r="O3062" s="60"/>
      <c r="Q3062" s="49">
        <v>6708.8</v>
      </c>
      <c r="R3062" s="49">
        <v>5926.4</v>
      </c>
      <c r="S3062" s="49">
        <v>7.3789999999999996</v>
      </c>
      <c r="T3062" s="49">
        <v>775.02099999999996</v>
      </c>
      <c r="U3062" s="49" t="s">
        <v>722</v>
      </c>
      <c r="V3062" s="49" t="s">
        <v>723</v>
      </c>
      <c r="X3062" s="58" t="s">
        <v>718</v>
      </c>
      <c r="Y3062" s="58" t="s">
        <v>719</v>
      </c>
    </row>
    <row r="3063" spans="1:25" ht="12" customHeight="1">
      <c r="A3063" s="61" t="s">
        <v>3489</v>
      </c>
      <c r="C3063" s="57" t="e">
        <f>_xlfn.XLOOKUP(F3063,truck_and_mark!B:B,truck_and_mark!A:A)</f>
        <v>#N/A</v>
      </c>
      <c r="F3063" s="32" t="s">
        <v>3535</v>
      </c>
      <c r="G3063" s="49" t="s">
        <v>3454</v>
      </c>
      <c r="H3063" s="49" t="s">
        <v>3455</v>
      </c>
      <c r="I3063" s="55" t="s">
        <v>3491</v>
      </c>
      <c r="J3063" s="49" t="s">
        <v>3457</v>
      </c>
      <c r="K3063" s="49">
        <v>1506</v>
      </c>
      <c r="L3063" s="49">
        <v>3012</v>
      </c>
      <c r="M3063" s="49">
        <v>3036</v>
      </c>
      <c r="N3063" s="60"/>
      <c r="O3063" s="60"/>
      <c r="Q3063" s="49">
        <v>6708.8</v>
      </c>
      <c r="R3063" s="49">
        <v>5926.4</v>
      </c>
      <c r="S3063" s="49">
        <v>7.3789999999999996</v>
      </c>
      <c r="T3063" s="49">
        <v>775.02099999999996</v>
      </c>
      <c r="U3063" s="49" t="s">
        <v>722</v>
      </c>
      <c r="V3063" s="49" t="s">
        <v>723</v>
      </c>
      <c r="X3063" s="58" t="s">
        <v>718</v>
      </c>
      <c r="Y3063" s="58" t="s">
        <v>719</v>
      </c>
    </row>
    <row r="3064" spans="1:25" ht="12" customHeight="1">
      <c r="A3064" s="61" t="s">
        <v>3489</v>
      </c>
      <c r="C3064" s="57" t="e">
        <f>_xlfn.XLOOKUP(F3064,truck_and_mark!B:B,truck_and_mark!A:A)</f>
        <v>#N/A</v>
      </c>
      <c r="F3064" s="32" t="s">
        <v>3536</v>
      </c>
      <c r="G3064" s="49" t="s">
        <v>3454</v>
      </c>
      <c r="H3064" s="49" t="s">
        <v>3455</v>
      </c>
      <c r="I3064" s="55" t="s">
        <v>3491</v>
      </c>
      <c r="J3064" s="49" t="s">
        <v>3457</v>
      </c>
      <c r="K3064" s="49">
        <v>1506</v>
      </c>
      <c r="L3064" s="49">
        <v>3012</v>
      </c>
      <c r="M3064" s="49">
        <v>3036</v>
      </c>
      <c r="N3064" s="60"/>
      <c r="O3064" s="60"/>
      <c r="Q3064" s="49">
        <v>6708.8</v>
      </c>
      <c r="R3064" s="49">
        <v>5926.4</v>
      </c>
      <c r="S3064" s="49">
        <v>7.3789999999999996</v>
      </c>
      <c r="T3064" s="49">
        <v>775.02099999999996</v>
      </c>
      <c r="U3064" s="49" t="s">
        <v>722</v>
      </c>
      <c r="V3064" s="49" t="s">
        <v>723</v>
      </c>
      <c r="X3064" s="58" t="s">
        <v>718</v>
      </c>
      <c r="Y3064" s="58" t="s">
        <v>719</v>
      </c>
    </row>
    <row r="3065" spans="1:25" ht="12" customHeight="1">
      <c r="A3065" s="61" t="s">
        <v>3489</v>
      </c>
      <c r="C3065" s="57" t="e">
        <f>_xlfn.XLOOKUP(F3065,truck_and_mark!B:B,truck_and_mark!A:A)</f>
        <v>#N/A</v>
      </c>
      <c r="F3065" s="32" t="s">
        <v>3537</v>
      </c>
      <c r="G3065" s="49" t="s">
        <v>3454</v>
      </c>
      <c r="H3065" s="49" t="s">
        <v>3455</v>
      </c>
      <c r="I3065" s="55" t="s">
        <v>3491</v>
      </c>
      <c r="J3065" s="49" t="s">
        <v>3457</v>
      </c>
      <c r="K3065" s="49">
        <v>1506</v>
      </c>
      <c r="L3065" s="49">
        <v>3012</v>
      </c>
      <c r="M3065" s="49">
        <v>3036</v>
      </c>
      <c r="N3065" s="60"/>
      <c r="O3065" s="60"/>
      <c r="Q3065" s="49">
        <v>6708.8</v>
      </c>
      <c r="R3065" s="49">
        <v>5926.4</v>
      </c>
      <c r="S3065" s="49">
        <v>7.3789999999999996</v>
      </c>
      <c r="T3065" s="49">
        <v>775.02099999999996</v>
      </c>
      <c r="U3065" s="49" t="s">
        <v>722</v>
      </c>
      <c r="V3065" s="49" t="s">
        <v>723</v>
      </c>
      <c r="X3065" s="58" t="s">
        <v>718</v>
      </c>
      <c r="Y3065" s="58" t="s">
        <v>719</v>
      </c>
    </row>
    <row r="3066" spans="1:25" ht="12" customHeight="1">
      <c r="A3066" s="61" t="s">
        <v>3489</v>
      </c>
      <c r="C3066" s="57" t="e">
        <f>_xlfn.XLOOKUP(F3066,truck_and_mark!B:B,truck_and_mark!A:A)</f>
        <v>#N/A</v>
      </c>
      <c r="F3066" s="32" t="s">
        <v>3538</v>
      </c>
      <c r="G3066" s="49" t="s">
        <v>3454</v>
      </c>
      <c r="H3066" s="49" t="s">
        <v>3455</v>
      </c>
      <c r="I3066" s="55" t="s">
        <v>3491</v>
      </c>
      <c r="J3066" s="49" t="s">
        <v>3457</v>
      </c>
      <c r="K3066" s="49">
        <v>1506</v>
      </c>
      <c r="L3066" s="49">
        <v>3012</v>
      </c>
      <c r="M3066" s="49">
        <v>3036</v>
      </c>
      <c r="N3066" s="60"/>
      <c r="O3066" s="60"/>
      <c r="Q3066" s="49">
        <v>6708.8</v>
      </c>
      <c r="R3066" s="49">
        <v>5926.4</v>
      </c>
      <c r="S3066" s="49">
        <v>7.3789999999999996</v>
      </c>
      <c r="T3066" s="49">
        <v>775.02099999999996</v>
      </c>
      <c r="U3066" s="49" t="s">
        <v>722</v>
      </c>
      <c r="V3066" s="49" t="s">
        <v>723</v>
      </c>
      <c r="X3066" s="58" t="s">
        <v>718</v>
      </c>
      <c r="Y3066" s="58" t="s">
        <v>719</v>
      </c>
    </row>
    <row r="3067" spans="1:25" ht="12" customHeight="1">
      <c r="A3067" s="61" t="s">
        <v>3489</v>
      </c>
      <c r="C3067" s="57" t="e">
        <f>_xlfn.XLOOKUP(F3067,truck_and_mark!B:B,truck_and_mark!A:A)</f>
        <v>#N/A</v>
      </c>
      <c r="F3067" s="32" t="s">
        <v>3539</v>
      </c>
      <c r="G3067" s="49" t="s">
        <v>3454</v>
      </c>
      <c r="H3067" s="49" t="s">
        <v>3455</v>
      </c>
      <c r="I3067" s="55" t="s">
        <v>3491</v>
      </c>
      <c r="J3067" s="49" t="s">
        <v>3457</v>
      </c>
      <c r="K3067" s="49">
        <v>1506</v>
      </c>
      <c r="L3067" s="49">
        <v>3012</v>
      </c>
      <c r="M3067" s="49">
        <v>3036</v>
      </c>
      <c r="N3067" s="60"/>
      <c r="O3067" s="60"/>
      <c r="Q3067" s="49">
        <v>6708.8</v>
      </c>
      <c r="R3067" s="49">
        <v>5926.4</v>
      </c>
      <c r="S3067" s="49">
        <v>7.3789999999999996</v>
      </c>
      <c r="T3067" s="49">
        <v>775.02099999999996</v>
      </c>
      <c r="U3067" s="49" t="s">
        <v>722</v>
      </c>
      <c r="V3067" s="49" t="s">
        <v>723</v>
      </c>
      <c r="X3067" s="58" t="s">
        <v>718</v>
      </c>
      <c r="Y3067" s="58" t="s">
        <v>719</v>
      </c>
    </row>
    <row r="3068" spans="1:25" ht="12" customHeight="1">
      <c r="A3068" s="61" t="s">
        <v>3489</v>
      </c>
      <c r="C3068" s="57" t="e">
        <f>_xlfn.XLOOKUP(F3068,truck_and_mark!B:B,truck_and_mark!A:A)</f>
        <v>#N/A</v>
      </c>
      <c r="F3068" s="32" t="s">
        <v>3540</v>
      </c>
      <c r="G3068" s="49" t="s">
        <v>3454</v>
      </c>
      <c r="H3068" s="49" t="s">
        <v>3455</v>
      </c>
      <c r="I3068" s="55" t="s">
        <v>3491</v>
      </c>
      <c r="J3068" s="49" t="s">
        <v>3457</v>
      </c>
      <c r="K3068" s="49">
        <v>1506</v>
      </c>
      <c r="L3068" s="49">
        <v>3012</v>
      </c>
      <c r="M3068" s="49">
        <v>3036</v>
      </c>
      <c r="N3068" s="60"/>
      <c r="O3068" s="60"/>
      <c r="Q3068" s="49">
        <v>6708.8</v>
      </c>
      <c r="R3068" s="49">
        <v>5926.4</v>
      </c>
      <c r="S3068" s="49">
        <v>7.3789999999999996</v>
      </c>
      <c r="T3068" s="49">
        <v>775.02099999999996</v>
      </c>
      <c r="U3068" s="49" t="s">
        <v>722</v>
      </c>
      <c r="V3068" s="49" t="s">
        <v>723</v>
      </c>
      <c r="X3068" s="58" t="s">
        <v>718</v>
      </c>
      <c r="Y3068" s="58" t="s">
        <v>719</v>
      </c>
    </row>
    <row r="3069" spans="1:25" ht="12" customHeight="1">
      <c r="A3069" s="61" t="s">
        <v>3489</v>
      </c>
      <c r="C3069" s="57" t="e">
        <f>_xlfn.XLOOKUP(F3069,truck_and_mark!B:B,truck_and_mark!A:A)</f>
        <v>#N/A</v>
      </c>
      <c r="F3069" s="32" t="s">
        <v>3541</v>
      </c>
      <c r="G3069" s="49" t="s">
        <v>3454</v>
      </c>
      <c r="H3069" s="49" t="s">
        <v>3455</v>
      </c>
      <c r="I3069" s="55" t="s">
        <v>3491</v>
      </c>
      <c r="J3069" s="49" t="s">
        <v>3457</v>
      </c>
      <c r="K3069" s="49">
        <v>1506</v>
      </c>
      <c r="L3069" s="49">
        <v>3012</v>
      </c>
      <c r="M3069" s="49">
        <v>3036</v>
      </c>
      <c r="N3069" s="60"/>
      <c r="O3069" s="60"/>
      <c r="Q3069" s="49">
        <v>6708.8</v>
      </c>
      <c r="R3069" s="49">
        <v>5926.4</v>
      </c>
      <c r="S3069" s="49">
        <v>7.3789999999999996</v>
      </c>
      <c r="T3069" s="49">
        <v>775.02099999999996</v>
      </c>
      <c r="U3069" s="49" t="s">
        <v>722</v>
      </c>
      <c r="V3069" s="49" t="s">
        <v>723</v>
      </c>
      <c r="X3069" s="58" t="s">
        <v>718</v>
      </c>
      <c r="Y3069" s="58" t="s">
        <v>719</v>
      </c>
    </row>
    <row r="3070" spans="1:25" ht="12" customHeight="1">
      <c r="A3070" s="61" t="s">
        <v>3489</v>
      </c>
      <c r="C3070" s="57" t="e">
        <f>_xlfn.XLOOKUP(F3070,truck_and_mark!B:B,truck_and_mark!A:A)</f>
        <v>#N/A</v>
      </c>
      <c r="F3070" s="32" t="s">
        <v>3542</v>
      </c>
      <c r="G3070" s="49" t="s">
        <v>3454</v>
      </c>
      <c r="H3070" s="49" t="s">
        <v>3455</v>
      </c>
      <c r="I3070" s="55" t="s">
        <v>3491</v>
      </c>
      <c r="J3070" s="49" t="s">
        <v>3457</v>
      </c>
      <c r="K3070" s="49">
        <v>1506</v>
      </c>
      <c r="L3070" s="49">
        <v>3012</v>
      </c>
      <c r="M3070" s="49">
        <v>3036</v>
      </c>
      <c r="N3070" s="60"/>
      <c r="O3070" s="60"/>
      <c r="Q3070" s="49">
        <v>6708.8</v>
      </c>
      <c r="R3070" s="49">
        <v>5926.4</v>
      </c>
      <c r="S3070" s="49">
        <v>7.3789999999999996</v>
      </c>
      <c r="T3070" s="49">
        <v>775.02099999999996</v>
      </c>
      <c r="U3070" s="49" t="s">
        <v>722</v>
      </c>
      <c r="V3070" s="49" t="s">
        <v>723</v>
      </c>
      <c r="X3070" s="58" t="s">
        <v>718</v>
      </c>
      <c r="Y3070" s="58" t="s">
        <v>719</v>
      </c>
    </row>
    <row r="3071" spans="1:25" ht="12" customHeight="1">
      <c r="A3071" s="61" t="s">
        <v>3489</v>
      </c>
      <c r="C3071" s="57" t="e">
        <f>_xlfn.XLOOKUP(F3071,truck_and_mark!B:B,truck_and_mark!A:A)</f>
        <v>#N/A</v>
      </c>
      <c r="F3071" s="32" t="s">
        <v>3543</v>
      </c>
      <c r="G3071" s="49" t="s">
        <v>3454</v>
      </c>
      <c r="H3071" s="49" t="s">
        <v>3455</v>
      </c>
      <c r="I3071" s="55" t="s">
        <v>3491</v>
      </c>
      <c r="J3071" s="49" t="s">
        <v>3457</v>
      </c>
      <c r="K3071" s="49">
        <v>1506</v>
      </c>
      <c r="L3071" s="49">
        <v>3012</v>
      </c>
      <c r="M3071" s="49">
        <v>3036</v>
      </c>
      <c r="N3071" s="60"/>
      <c r="O3071" s="60"/>
      <c r="Q3071" s="49">
        <v>6708.8</v>
      </c>
      <c r="R3071" s="49">
        <v>5926.4</v>
      </c>
      <c r="S3071" s="49">
        <v>7.3789999999999996</v>
      </c>
      <c r="T3071" s="49">
        <v>775.02099999999996</v>
      </c>
      <c r="U3071" s="49" t="s">
        <v>722</v>
      </c>
      <c r="V3071" s="49" t="s">
        <v>723</v>
      </c>
      <c r="X3071" s="58" t="s">
        <v>718</v>
      </c>
      <c r="Y3071" s="58" t="s">
        <v>719</v>
      </c>
    </row>
    <row r="3072" spans="1:25" ht="12" customHeight="1">
      <c r="A3072" s="61" t="s">
        <v>3489</v>
      </c>
      <c r="C3072" s="57" t="e">
        <f>_xlfn.XLOOKUP(F3072,truck_and_mark!B:B,truck_and_mark!A:A)</f>
        <v>#N/A</v>
      </c>
      <c r="F3072" s="32" t="s">
        <v>3544</v>
      </c>
      <c r="G3072" s="49" t="s">
        <v>3454</v>
      </c>
      <c r="H3072" s="49" t="s">
        <v>3455</v>
      </c>
      <c r="I3072" s="55" t="s">
        <v>3491</v>
      </c>
      <c r="J3072" s="49" t="s">
        <v>3457</v>
      </c>
      <c r="K3072" s="49">
        <v>1506</v>
      </c>
      <c r="L3072" s="49">
        <v>3012</v>
      </c>
      <c r="M3072" s="49">
        <v>3036</v>
      </c>
      <c r="N3072" s="60"/>
      <c r="O3072" s="60"/>
      <c r="Q3072" s="49">
        <v>6708.8</v>
      </c>
      <c r="R3072" s="49">
        <v>5926.4</v>
      </c>
      <c r="S3072" s="49">
        <v>7.3789999999999996</v>
      </c>
      <c r="T3072" s="49">
        <v>775.02099999999996</v>
      </c>
      <c r="U3072" s="49" t="s">
        <v>722</v>
      </c>
      <c r="V3072" s="49" t="s">
        <v>723</v>
      </c>
      <c r="X3072" s="58" t="s">
        <v>718</v>
      </c>
      <c r="Y3072" s="58" t="s">
        <v>719</v>
      </c>
    </row>
    <row r="3073" spans="1:25" ht="12" customHeight="1">
      <c r="A3073" s="61" t="s">
        <v>3489</v>
      </c>
      <c r="C3073" s="57" t="e">
        <f>_xlfn.XLOOKUP(F3073,truck_and_mark!B:B,truck_and_mark!A:A)</f>
        <v>#N/A</v>
      </c>
      <c r="F3073" s="32" t="s">
        <v>3545</v>
      </c>
      <c r="G3073" s="49" t="s">
        <v>3454</v>
      </c>
      <c r="H3073" s="49" t="s">
        <v>3455</v>
      </c>
      <c r="I3073" s="55" t="s">
        <v>3491</v>
      </c>
      <c r="J3073" s="49" t="s">
        <v>3457</v>
      </c>
      <c r="K3073" s="49">
        <v>1506</v>
      </c>
      <c r="L3073" s="49">
        <v>3012</v>
      </c>
      <c r="M3073" s="49">
        <v>3036</v>
      </c>
      <c r="N3073" s="60"/>
      <c r="O3073" s="60"/>
      <c r="Q3073" s="49">
        <v>6708.8</v>
      </c>
      <c r="R3073" s="49">
        <v>5926.4</v>
      </c>
      <c r="S3073" s="49">
        <v>7.3789999999999996</v>
      </c>
      <c r="T3073" s="49">
        <v>775.02099999999996</v>
      </c>
      <c r="U3073" s="49" t="s">
        <v>722</v>
      </c>
      <c r="V3073" s="49" t="s">
        <v>723</v>
      </c>
      <c r="X3073" s="58" t="s">
        <v>718</v>
      </c>
      <c r="Y3073" s="58" t="s">
        <v>719</v>
      </c>
    </row>
    <row r="3074" spans="1:25" ht="12" customHeight="1">
      <c r="A3074" s="61" t="s">
        <v>3489</v>
      </c>
      <c r="C3074" s="57" t="e">
        <f>_xlfn.XLOOKUP(F3074,truck_and_mark!B:B,truck_and_mark!A:A)</f>
        <v>#N/A</v>
      </c>
      <c r="F3074" s="32" t="s">
        <v>3546</v>
      </c>
      <c r="G3074" s="49" t="s">
        <v>3454</v>
      </c>
      <c r="H3074" s="49" t="s">
        <v>3455</v>
      </c>
      <c r="I3074" s="55" t="s">
        <v>3491</v>
      </c>
      <c r="J3074" s="49" t="s">
        <v>3457</v>
      </c>
      <c r="K3074" s="49">
        <v>1506</v>
      </c>
      <c r="L3074" s="49">
        <v>3012</v>
      </c>
      <c r="M3074" s="49">
        <v>3036</v>
      </c>
      <c r="N3074" s="60"/>
      <c r="O3074" s="60"/>
      <c r="Q3074" s="49">
        <v>6708.8</v>
      </c>
      <c r="R3074" s="49">
        <v>5926.4</v>
      </c>
      <c r="S3074" s="49">
        <v>7.3789999999999996</v>
      </c>
      <c r="T3074" s="49">
        <v>775.02099999999996</v>
      </c>
      <c r="U3074" s="49" t="s">
        <v>722</v>
      </c>
      <c r="V3074" s="49" t="s">
        <v>723</v>
      </c>
      <c r="X3074" s="58" t="s">
        <v>718</v>
      </c>
      <c r="Y3074" s="58" t="s">
        <v>719</v>
      </c>
    </row>
    <row r="3075" spans="1:25" ht="12" customHeight="1">
      <c r="A3075" s="61" t="s">
        <v>3489</v>
      </c>
      <c r="C3075" s="57" t="e">
        <f>_xlfn.XLOOKUP(F3075,truck_and_mark!B:B,truck_and_mark!A:A)</f>
        <v>#N/A</v>
      </c>
      <c r="F3075" s="32" t="s">
        <v>3547</v>
      </c>
      <c r="G3075" s="49" t="s">
        <v>3454</v>
      </c>
      <c r="H3075" s="49" t="s">
        <v>3455</v>
      </c>
      <c r="I3075" s="55" t="s">
        <v>3491</v>
      </c>
      <c r="J3075" s="49" t="s">
        <v>3457</v>
      </c>
      <c r="K3075" s="49">
        <v>1506</v>
      </c>
      <c r="L3075" s="49">
        <v>3012</v>
      </c>
      <c r="M3075" s="49">
        <v>3036</v>
      </c>
      <c r="N3075" s="60"/>
      <c r="O3075" s="60"/>
      <c r="Q3075" s="49">
        <v>6708.8</v>
      </c>
      <c r="R3075" s="49">
        <v>5926.4</v>
      </c>
      <c r="S3075" s="49">
        <v>7.3789999999999996</v>
      </c>
      <c r="T3075" s="49">
        <v>775.02099999999996</v>
      </c>
      <c r="U3075" s="49" t="s">
        <v>722</v>
      </c>
      <c r="V3075" s="49" t="s">
        <v>723</v>
      </c>
      <c r="X3075" s="58" t="s">
        <v>718</v>
      </c>
      <c r="Y3075" s="58" t="s">
        <v>719</v>
      </c>
    </row>
    <row r="3076" spans="1:25" ht="12" customHeight="1">
      <c r="A3076" s="61" t="s">
        <v>3489</v>
      </c>
      <c r="C3076" s="57" t="e">
        <f>_xlfn.XLOOKUP(F3076,truck_and_mark!B:B,truck_and_mark!A:A)</f>
        <v>#N/A</v>
      </c>
      <c r="F3076" s="32" t="s">
        <v>3548</v>
      </c>
      <c r="G3076" s="49" t="s">
        <v>3454</v>
      </c>
      <c r="H3076" s="49" t="s">
        <v>3455</v>
      </c>
      <c r="I3076" s="55" t="s">
        <v>3491</v>
      </c>
      <c r="J3076" s="49" t="s">
        <v>3457</v>
      </c>
      <c r="K3076" s="49">
        <v>1506</v>
      </c>
      <c r="L3076" s="49">
        <v>3012</v>
      </c>
      <c r="M3076" s="49">
        <v>3036</v>
      </c>
      <c r="N3076" s="60"/>
      <c r="O3076" s="60"/>
      <c r="Q3076" s="49">
        <v>6708.8</v>
      </c>
      <c r="R3076" s="49">
        <v>5926.4</v>
      </c>
      <c r="S3076" s="49">
        <v>7.3789999999999996</v>
      </c>
      <c r="T3076" s="49">
        <v>775.02099999999996</v>
      </c>
      <c r="U3076" s="49" t="s">
        <v>722</v>
      </c>
      <c r="V3076" s="49" t="s">
        <v>723</v>
      </c>
      <c r="X3076" s="58" t="s">
        <v>718</v>
      </c>
      <c r="Y3076" s="58" t="s">
        <v>719</v>
      </c>
    </row>
    <row r="3077" spans="1:25" ht="12" customHeight="1">
      <c r="A3077" s="61" t="s">
        <v>3489</v>
      </c>
      <c r="C3077" s="57" t="e">
        <f>_xlfn.XLOOKUP(F3077,truck_and_mark!B:B,truck_and_mark!A:A)</f>
        <v>#N/A</v>
      </c>
      <c r="F3077" s="32" t="s">
        <v>3549</v>
      </c>
      <c r="G3077" s="49" t="s">
        <v>3454</v>
      </c>
      <c r="H3077" s="49" t="s">
        <v>3455</v>
      </c>
      <c r="I3077" s="55" t="s">
        <v>3491</v>
      </c>
      <c r="J3077" s="49" t="s">
        <v>3457</v>
      </c>
      <c r="K3077" s="49">
        <v>1506</v>
      </c>
      <c r="L3077" s="49">
        <v>3012</v>
      </c>
      <c r="M3077" s="49">
        <v>3036</v>
      </c>
      <c r="N3077" s="60"/>
      <c r="O3077" s="60"/>
      <c r="Q3077" s="49">
        <v>6708.8</v>
      </c>
      <c r="R3077" s="49">
        <v>5926.4</v>
      </c>
      <c r="S3077" s="49">
        <v>7.3789999999999996</v>
      </c>
      <c r="T3077" s="49">
        <v>775.02099999999996</v>
      </c>
      <c r="U3077" s="49" t="s">
        <v>722</v>
      </c>
      <c r="V3077" s="49" t="s">
        <v>723</v>
      </c>
      <c r="X3077" s="58" t="s">
        <v>718</v>
      </c>
      <c r="Y3077" s="58" t="s">
        <v>719</v>
      </c>
    </row>
    <row r="3078" spans="1:25" ht="12" customHeight="1">
      <c r="A3078" s="61" t="s">
        <v>3489</v>
      </c>
      <c r="C3078" s="57" t="e">
        <f>_xlfn.XLOOKUP(F3078,truck_and_mark!B:B,truck_and_mark!A:A)</f>
        <v>#N/A</v>
      </c>
      <c r="F3078" s="32" t="s">
        <v>3550</v>
      </c>
      <c r="G3078" s="49" t="s">
        <v>3454</v>
      </c>
      <c r="H3078" s="49" t="s">
        <v>3455</v>
      </c>
      <c r="I3078" s="55" t="s">
        <v>3491</v>
      </c>
      <c r="J3078" s="49" t="s">
        <v>3457</v>
      </c>
      <c r="K3078" s="49">
        <v>1506</v>
      </c>
      <c r="L3078" s="49">
        <v>3012</v>
      </c>
      <c r="M3078" s="49">
        <v>3036</v>
      </c>
      <c r="N3078" s="60"/>
      <c r="O3078" s="60"/>
      <c r="Q3078" s="49">
        <v>6708.8</v>
      </c>
      <c r="R3078" s="49">
        <v>5926.4</v>
      </c>
      <c r="S3078" s="49">
        <v>7.3789999999999996</v>
      </c>
      <c r="T3078" s="49">
        <v>775.02099999999996</v>
      </c>
      <c r="U3078" s="49" t="s">
        <v>722</v>
      </c>
      <c r="V3078" s="49" t="s">
        <v>723</v>
      </c>
      <c r="X3078" s="58" t="s">
        <v>718</v>
      </c>
      <c r="Y3078" s="58" t="s">
        <v>719</v>
      </c>
    </row>
    <row r="3079" spans="1:25" ht="12" customHeight="1">
      <c r="A3079" s="61" t="s">
        <v>3489</v>
      </c>
      <c r="C3079" s="57" t="e">
        <f>_xlfn.XLOOKUP(F3079,truck_and_mark!B:B,truck_and_mark!A:A)</f>
        <v>#N/A</v>
      </c>
      <c r="F3079" s="32" t="s">
        <v>3551</v>
      </c>
      <c r="G3079" s="49" t="s">
        <v>3454</v>
      </c>
      <c r="H3079" s="49" t="s">
        <v>3455</v>
      </c>
      <c r="I3079" s="55" t="s">
        <v>3491</v>
      </c>
      <c r="J3079" s="49" t="s">
        <v>3457</v>
      </c>
      <c r="K3079" s="49">
        <v>1506</v>
      </c>
      <c r="L3079" s="49">
        <v>3012</v>
      </c>
      <c r="M3079" s="49">
        <v>3036</v>
      </c>
      <c r="N3079" s="60"/>
      <c r="O3079" s="60"/>
      <c r="Q3079" s="49">
        <v>6708.8</v>
      </c>
      <c r="R3079" s="49">
        <v>5926.4</v>
      </c>
      <c r="S3079" s="49">
        <v>7.3789999999999996</v>
      </c>
      <c r="T3079" s="49">
        <v>775.02099999999996</v>
      </c>
      <c r="U3079" s="49" t="s">
        <v>722</v>
      </c>
      <c r="V3079" s="49" t="s">
        <v>723</v>
      </c>
      <c r="X3079" s="58" t="s">
        <v>718</v>
      </c>
      <c r="Y3079" s="58" t="s">
        <v>719</v>
      </c>
    </row>
    <row r="3080" spans="1:25" ht="12" customHeight="1">
      <c r="A3080" s="61" t="s">
        <v>3489</v>
      </c>
      <c r="C3080" s="57" t="e">
        <f>_xlfn.XLOOKUP(F3080,truck_and_mark!B:B,truck_and_mark!A:A)</f>
        <v>#N/A</v>
      </c>
      <c r="F3080" s="32" t="s">
        <v>3552</v>
      </c>
      <c r="G3080" s="49" t="s">
        <v>3454</v>
      </c>
      <c r="H3080" s="49" t="s">
        <v>3455</v>
      </c>
      <c r="I3080" s="55" t="s">
        <v>3491</v>
      </c>
      <c r="J3080" s="49" t="s">
        <v>3457</v>
      </c>
      <c r="K3080" s="49">
        <v>1506</v>
      </c>
      <c r="L3080" s="49">
        <v>3012</v>
      </c>
      <c r="M3080" s="49">
        <v>3036</v>
      </c>
      <c r="N3080" s="60"/>
      <c r="O3080" s="60"/>
      <c r="Q3080" s="49">
        <v>6708.8</v>
      </c>
      <c r="R3080" s="49">
        <v>5926.4</v>
      </c>
      <c r="S3080" s="49">
        <v>7.3789999999999996</v>
      </c>
      <c r="T3080" s="49">
        <v>775.02099999999996</v>
      </c>
      <c r="U3080" s="49" t="s">
        <v>722</v>
      </c>
      <c r="V3080" s="49" t="s">
        <v>723</v>
      </c>
      <c r="X3080" s="58" t="s">
        <v>718</v>
      </c>
      <c r="Y3080" s="58" t="s">
        <v>719</v>
      </c>
    </row>
    <row r="3081" spans="1:25" ht="12" customHeight="1">
      <c r="A3081" s="61" t="s">
        <v>3489</v>
      </c>
      <c r="C3081" s="57" t="e">
        <f>_xlfn.XLOOKUP(F3081,truck_and_mark!B:B,truck_and_mark!A:A)</f>
        <v>#N/A</v>
      </c>
      <c r="F3081" s="32" t="s">
        <v>3553</v>
      </c>
      <c r="G3081" s="49" t="s">
        <v>3454</v>
      </c>
      <c r="H3081" s="49" t="s">
        <v>3455</v>
      </c>
      <c r="I3081" s="55" t="s">
        <v>3491</v>
      </c>
      <c r="J3081" s="49" t="s">
        <v>3457</v>
      </c>
      <c r="K3081" s="49">
        <v>1506</v>
      </c>
      <c r="L3081" s="49">
        <v>3012</v>
      </c>
      <c r="M3081" s="49">
        <v>3036</v>
      </c>
      <c r="N3081" s="60"/>
      <c r="O3081" s="60"/>
      <c r="Q3081" s="49">
        <v>6708.8</v>
      </c>
      <c r="R3081" s="49">
        <v>5926.4</v>
      </c>
      <c r="S3081" s="49">
        <v>7.3789999999999996</v>
      </c>
      <c r="T3081" s="49">
        <v>775.02099999999996</v>
      </c>
      <c r="U3081" s="49" t="s">
        <v>722</v>
      </c>
      <c r="V3081" s="49" t="s">
        <v>723</v>
      </c>
      <c r="X3081" s="58" t="s">
        <v>718</v>
      </c>
      <c r="Y3081" s="58" t="s">
        <v>719</v>
      </c>
    </row>
    <row r="3082" spans="1:25" ht="12" customHeight="1">
      <c r="A3082" s="61" t="s">
        <v>3489</v>
      </c>
      <c r="C3082" s="57" t="e">
        <f>_xlfn.XLOOKUP(F3082,truck_and_mark!B:B,truck_and_mark!A:A)</f>
        <v>#N/A</v>
      </c>
      <c r="F3082" s="32" t="s">
        <v>3554</v>
      </c>
      <c r="G3082" s="49" t="s">
        <v>3454</v>
      </c>
      <c r="H3082" s="49" t="s">
        <v>3455</v>
      </c>
      <c r="I3082" s="55" t="s">
        <v>3491</v>
      </c>
      <c r="J3082" s="49" t="s">
        <v>3457</v>
      </c>
      <c r="K3082" s="49">
        <v>1506</v>
      </c>
      <c r="L3082" s="49">
        <v>3012</v>
      </c>
      <c r="M3082" s="49">
        <v>3036</v>
      </c>
      <c r="N3082" s="60"/>
      <c r="O3082" s="60"/>
      <c r="Q3082" s="49">
        <v>6708.8</v>
      </c>
      <c r="R3082" s="49">
        <v>5926.4</v>
      </c>
      <c r="S3082" s="49">
        <v>7.3789999999999996</v>
      </c>
      <c r="T3082" s="49">
        <v>775.02099999999996</v>
      </c>
      <c r="U3082" s="49" t="s">
        <v>722</v>
      </c>
      <c r="V3082" s="49" t="s">
        <v>723</v>
      </c>
      <c r="X3082" s="58" t="s">
        <v>718</v>
      </c>
      <c r="Y3082" s="58" t="s">
        <v>719</v>
      </c>
    </row>
    <row r="3083" spans="1:25" ht="12" customHeight="1">
      <c r="A3083" s="61" t="s">
        <v>3489</v>
      </c>
      <c r="C3083" s="57" t="e">
        <f>_xlfn.XLOOKUP(F3083,truck_and_mark!B:B,truck_and_mark!A:A)</f>
        <v>#N/A</v>
      </c>
      <c r="F3083" s="32" t="s">
        <v>3555</v>
      </c>
      <c r="G3083" s="49" t="s">
        <v>3454</v>
      </c>
      <c r="H3083" s="49" t="s">
        <v>3455</v>
      </c>
      <c r="I3083" s="55" t="s">
        <v>3491</v>
      </c>
      <c r="J3083" s="49" t="s">
        <v>3457</v>
      </c>
      <c r="K3083" s="49">
        <v>1506</v>
      </c>
      <c r="L3083" s="49">
        <v>3012</v>
      </c>
      <c r="M3083" s="49">
        <v>3036</v>
      </c>
      <c r="N3083" s="60"/>
      <c r="O3083" s="60"/>
      <c r="Q3083" s="49">
        <v>6708.8</v>
      </c>
      <c r="R3083" s="49">
        <v>5926.4</v>
      </c>
      <c r="S3083" s="49">
        <v>7.3789999999999996</v>
      </c>
      <c r="T3083" s="49">
        <v>775.02099999999996</v>
      </c>
      <c r="U3083" s="49" t="s">
        <v>722</v>
      </c>
      <c r="V3083" s="49" t="s">
        <v>723</v>
      </c>
      <c r="X3083" s="58" t="s">
        <v>718</v>
      </c>
      <c r="Y3083" s="58" t="s">
        <v>719</v>
      </c>
    </row>
    <row r="3084" spans="1:25" ht="12" customHeight="1">
      <c r="A3084" s="61" t="s">
        <v>3489</v>
      </c>
      <c r="C3084" s="57" t="e">
        <f>_xlfn.XLOOKUP(F3084,truck_and_mark!B:B,truck_and_mark!A:A)</f>
        <v>#N/A</v>
      </c>
      <c r="F3084" s="32" t="s">
        <v>3556</v>
      </c>
      <c r="G3084" s="49" t="s">
        <v>3454</v>
      </c>
      <c r="H3084" s="49" t="s">
        <v>3455</v>
      </c>
      <c r="I3084" s="55" t="s">
        <v>3491</v>
      </c>
      <c r="J3084" s="49" t="s">
        <v>3457</v>
      </c>
      <c r="K3084" s="49">
        <v>1506</v>
      </c>
      <c r="L3084" s="49">
        <v>3012</v>
      </c>
      <c r="M3084" s="49">
        <v>3036</v>
      </c>
      <c r="N3084" s="60"/>
      <c r="O3084" s="60"/>
      <c r="Q3084" s="49">
        <v>6708.8</v>
      </c>
      <c r="R3084" s="49">
        <v>5926.4</v>
      </c>
      <c r="S3084" s="49">
        <v>7.3789999999999996</v>
      </c>
      <c r="T3084" s="49">
        <v>775.02099999999996</v>
      </c>
      <c r="U3084" s="49" t="s">
        <v>722</v>
      </c>
      <c r="V3084" s="49" t="s">
        <v>723</v>
      </c>
      <c r="X3084" s="58" t="s">
        <v>718</v>
      </c>
      <c r="Y3084" s="58" t="s">
        <v>719</v>
      </c>
    </row>
    <row r="3085" spans="1:25" ht="12" customHeight="1">
      <c r="A3085" s="61" t="s">
        <v>3489</v>
      </c>
      <c r="C3085" s="57" t="e">
        <f>_xlfn.XLOOKUP(F3085,truck_and_mark!B:B,truck_and_mark!A:A)</f>
        <v>#N/A</v>
      </c>
      <c r="F3085" s="32" t="s">
        <v>3557</v>
      </c>
      <c r="G3085" s="49" t="s">
        <v>3454</v>
      </c>
      <c r="H3085" s="49" t="s">
        <v>3455</v>
      </c>
      <c r="I3085" s="55" t="s">
        <v>3491</v>
      </c>
      <c r="J3085" s="49" t="s">
        <v>3457</v>
      </c>
      <c r="K3085" s="49">
        <v>1506</v>
      </c>
      <c r="L3085" s="49">
        <v>3012</v>
      </c>
      <c r="M3085" s="49">
        <v>3036</v>
      </c>
      <c r="N3085" s="60"/>
      <c r="O3085" s="60"/>
      <c r="Q3085" s="49">
        <v>6708.8</v>
      </c>
      <c r="R3085" s="49">
        <v>5926.4</v>
      </c>
      <c r="S3085" s="49">
        <v>7.3789999999999996</v>
      </c>
      <c r="T3085" s="49">
        <v>775.02099999999996</v>
      </c>
      <c r="U3085" s="49" t="s">
        <v>722</v>
      </c>
      <c r="V3085" s="49" t="s">
        <v>723</v>
      </c>
      <c r="X3085" s="58" t="s">
        <v>718</v>
      </c>
      <c r="Y3085" s="58" t="s">
        <v>719</v>
      </c>
    </row>
    <row r="3086" spans="1:25" ht="12" customHeight="1">
      <c r="A3086" s="61" t="s">
        <v>3489</v>
      </c>
      <c r="C3086" s="57" t="e">
        <f>_xlfn.XLOOKUP(F3086,truck_and_mark!B:B,truck_and_mark!A:A)</f>
        <v>#N/A</v>
      </c>
      <c r="F3086" s="32" t="s">
        <v>3558</v>
      </c>
      <c r="G3086" s="49" t="s">
        <v>3454</v>
      </c>
      <c r="H3086" s="49" t="s">
        <v>3455</v>
      </c>
      <c r="I3086" s="55" t="s">
        <v>3491</v>
      </c>
      <c r="J3086" s="49" t="s">
        <v>3457</v>
      </c>
      <c r="K3086" s="49">
        <v>1506</v>
      </c>
      <c r="L3086" s="49">
        <v>3012</v>
      </c>
      <c r="M3086" s="49">
        <v>3036</v>
      </c>
      <c r="N3086" s="60"/>
      <c r="O3086" s="60"/>
      <c r="Q3086" s="49">
        <v>6708.8</v>
      </c>
      <c r="R3086" s="49">
        <v>5926.4</v>
      </c>
      <c r="S3086" s="49">
        <v>7.3789999999999996</v>
      </c>
      <c r="T3086" s="49">
        <v>775.02099999999996</v>
      </c>
      <c r="U3086" s="49" t="s">
        <v>722</v>
      </c>
      <c r="V3086" s="49" t="s">
        <v>723</v>
      </c>
      <c r="X3086" s="58" t="s">
        <v>718</v>
      </c>
      <c r="Y3086" s="58" t="s">
        <v>719</v>
      </c>
    </row>
    <row r="3087" spans="1:25" ht="12" customHeight="1">
      <c r="A3087" s="61" t="s">
        <v>3489</v>
      </c>
      <c r="C3087" s="57" t="e">
        <f>_xlfn.XLOOKUP(F3087,truck_and_mark!B:B,truck_and_mark!A:A)</f>
        <v>#N/A</v>
      </c>
      <c r="F3087" s="32" t="s">
        <v>3559</v>
      </c>
      <c r="G3087" s="49" t="s">
        <v>3454</v>
      </c>
      <c r="H3087" s="49" t="s">
        <v>3455</v>
      </c>
      <c r="I3087" s="55" t="s">
        <v>3491</v>
      </c>
      <c r="J3087" s="49" t="s">
        <v>3457</v>
      </c>
      <c r="K3087" s="49">
        <v>1506</v>
      </c>
      <c r="L3087" s="49">
        <v>3012</v>
      </c>
      <c r="M3087" s="49">
        <v>3036</v>
      </c>
      <c r="N3087" s="60"/>
      <c r="O3087" s="60"/>
      <c r="Q3087" s="49">
        <v>6708.8</v>
      </c>
      <c r="R3087" s="49">
        <v>5926.4</v>
      </c>
      <c r="S3087" s="49">
        <v>7.3789999999999996</v>
      </c>
      <c r="T3087" s="49">
        <v>775.02099999999996</v>
      </c>
      <c r="U3087" s="49" t="s">
        <v>722</v>
      </c>
      <c r="V3087" s="49" t="s">
        <v>723</v>
      </c>
      <c r="X3087" s="58" t="s">
        <v>718</v>
      </c>
      <c r="Y3087" s="58" t="s">
        <v>719</v>
      </c>
    </row>
    <row r="3088" spans="1:25" ht="12" customHeight="1">
      <c r="A3088" s="61" t="s">
        <v>3489</v>
      </c>
      <c r="C3088" s="57" t="e">
        <f>_xlfn.XLOOKUP(F3088,truck_and_mark!B:B,truck_and_mark!A:A)</f>
        <v>#N/A</v>
      </c>
      <c r="F3088" s="32" t="s">
        <v>3560</v>
      </c>
      <c r="G3088" s="49" t="s">
        <v>3454</v>
      </c>
      <c r="H3088" s="49" t="s">
        <v>3455</v>
      </c>
      <c r="I3088" s="55" t="s">
        <v>3491</v>
      </c>
      <c r="J3088" s="49" t="s">
        <v>3457</v>
      </c>
      <c r="K3088" s="49">
        <v>1506</v>
      </c>
      <c r="L3088" s="49">
        <v>3012</v>
      </c>
      <c r="M3088" s="49">
        <v>3036</v>
      </c>
      <c r="N3088" s="60"/>
      <c r="O3088" s="60"/>
      <c r="Q3088" s="49">
        <v>6708.8</v>
      </c>
      <c r="R3088" s="49">
        <v>5926.4</v>
      </c>
      <c r="S3088" s="49">
        <v>7.3789999999999996</v>
      </c>
      <c r="T3088" s="49">
        <v>775.02099999999996</v>
      </c>
      <c r="U3088" s="49" t="s">
        <v>722</v>
      </c>
      <c r="V3088" s="49" t="s">
        <v>723</v>
      </c>
      <c r="X3088" s="58" t="s">
        <v>718</v>
      </c>
      <c r="Y3088" s="58" t="s">
        <v>719</v>
      </c>
    </row>
    <row r="3089" spans="1:25" ht="12" customHeight="1">
      <c r="A3089" s="61" t="s">
        <v>3489</v>
      </c>
      <c r="C3089" s="57" t="e">
        <f>_xlfn.XLOOKUP(F3089,truck_and_mark!B:B,truck_and_mark!A:A)</f>
        <v>#N/A</v>
      </c>
      <c r="F3089" s="32" t="s">
        <v>3561</v>
      </c>
      <c r="G3089" s="49" t="s">
        <v>3454</v>
      </c>
      <c r="H3089" s="49" t="s">
        <v>3455</v>
      </c>
      <c r="I3089" s="55" t="s">
        <v>3491</v>
      </c>
      <c r="J3089" s="49" t="s">
        <v>3457</v>
      </c>
      <c r="K3089" s="49">
        <v>1506</v>
      </c>
      <c r="L3089" s="49">
        <v>3012</v>
      </c>
      <c r="M3089" s="49">
        <v>3036</v>
      </c>
      <c r="N3089" s="60"/>
      <c r="O3089" s="60"/>
      <c r="Q3089" s="49">
        <v>6708.8</v>
      </c>
      <c r="R3089" s="49">
        <v>5926.4</v>
      </c>
      <c r="S3089" s="49">
        <v>7.3789999999999996</v>
      </c>
      <c r="T3089" s="49">
        <v>775.02099999999996</v>
      </c>
      <c r="U3089" s="49" t="s">
        <v>722</v>
      </c>
      <c r="V3089" s="49" t="s">
        <v>723</v>
      </c>
      <c r="X3089" s="58" t="s">
        <v>718</v>
      </c>
      <c r="Y3089" s="58" t="s">
        <v>719</v>
      </c>
    </row>
    <row r="3090" spans="1:25" ht="12" customHeight="1">
      <c r="A3090" s="61" t="s">
        <v>3489</v>
      </c>
      <c r="C3090" s="57" t="e">
        <f>_xlfn.XLOOKUP(F3090,truck_and_mark!B:B,truck_and_mark!A:A)</f>
        <v>#N/A</v>
      </c>
      <c r="F3090" s="32" t="s">
        <v>3562</v>
      </c>
      <c r="G3090" s="49" t="s">
        <v>3454</v>
      </c>
      <c r="H3090" s="49" t="s">
        <v>3455</v>
      </c>
      <c r="I3090" s="55" t="s">
        <v>3491</v>
      </c>
      <c r="J3090" s="49" t="s">
        <v>3457</v>
      </c>
      <c r="K3090" s="49">
        <v>1506</v>
      </c>
      <c r="L3090" s="49">
        <v>3012</v>
      </c>
      <c r="M3090" s="49">
        <v>3036</v>
      </c>
      <c r="N3090" s="60"/>
      <c r="O3090" s="60"/>
      <c r="Q3090" s="49">
        <v>6708.8</v>
      </c>
      <c r="R3090" s="49">
        <v>5926.4</v>
      </c>
      <c r="S3090" s="49">
        <v>7.3789999999999996</v>
      </c>
      <c r="T3090" s="49">
        <v>775.02099999999996</v>
      </c>
      <c r="U3090" s="49" t="s">
        <v>722</v>
      </c>
      <c r="V3090" s="49" t="s">
        <v>723</v>
      </c>
      <c r="X3090" s="58" t="s">
        <v>718</v>
      </c>
      <c r="Y3090" s="58" t="s">
        <v>719</v>
      </c>
    </row>
    <row r="3091" spans="1:25" ht="12" customHeight="1">
      <c r="A3091" s="61" t="s">
        <v>3489</v>
      </c>
      <c r="C3091" s="57" t="e">
        <f>_xlfn.XLOOKUP(F3091,truck_and_mark!B:B,truck_and_mark!A:A)</f>
        <v>#N/A</v>
      </c>
      <c r="F3091" s="32" t="s">
        <v>3563</v>
      </c>
      <c r="G3091" s="49" t="s">
        <v>3454</v>
      </c>
      <c r="H3091" s="49" t="s">
        <v>3455</v>
      </c>
      <c r="I3091" s="55" t="s">
        <v>3491</v>
      </c>
      <c r="J3091" s="49" t="s">
        <v>3457</v>
      </c>
      <c r="K3091" s="49">
        <v>1506</v>
      </c>
      <c r="L3091" s="49">
        <v>3012</v>
      </c>
      <c r="M3091" s="49">
        <v>3036</v>
      </c>
      <c r="N3091" s="60"/>
      <c r="O3091" s="60"/>
      <c r="Q3091" s="49">
        <v>6708.8</v>
      </c>
      <c r="R3091" s="49">
        <v>5926.4</v>
      </c>
      <c r="S3091" s="49">
        <v>7.3789999999999996</v>
      </c>
      <c r="T3091" s="49">
        <v>775.02099999999996</v>
      </c>
      <c r="U3091" s="49" t="s">
        <v>722</v>
      </c>
      <c r="V3091" s="49" t="s">
        <v>723</v>
      </c>
      <c r="X3091" s="58" t="s">
        <v>718</v>
      </c>
      <c r="Y3091" s="58" t="s">
        <v>719</v>
      </c>
    </row>
    <row r="3092" spans="1:25" ht="12" customHeight="1">
      <c r="A3092" s="61" t="s">
        <v>3489</v>
      </c>
      <c r="C3092" s="57" t="e">
        <f>_xlfn.XLOOKUP(F3092,truck_and_mark!B:B,truck_and_mark!A:A)</f>
        <v>#N/A</v>
      </c>
      <c r="F3092" s="32" t="s">
        <v>3564</v>
      </c>
      <c r="G3092" s="49" t="s">
        <v>3454</v>
      </c>
      <c r="H3092" s="49" t="s">
        <v>3455</v>
      </c>
      <c r="I3092" s="55" t="s">
        <v>3491</v>
      </c>
      <c r="J3092" s="49" t="s">
        <v>3457</v>
      </c>
      <c r="K3092" s="49">
        <v>1506</v>
      </c>
      <c r="L3092" s="49">
        <v>3012</v>
      </c>
      <c r="M3092" s="49">
        <v>3036</v>
      </c>
      <c r="N3092" s="60"/>
      <c r="O3092" s="60"/>
      <c r="Q3092" s="49">
        <v>6708.8</v>
      </c>
      <c r="R3092" s="49">
        <v>5926.4</v>
      </c>
      <c r="S3092" s="49">
        <v>7.3789999999999996</v>
      </c>
      <c r="T3092" s="49">
        <v>775.02099999999996</v>
      </c>
      <c r="U3092" s="49" t="s">
        <v>722</v>
      </c>
      <c r="V3092" s="49" t="s">
        <v>723</v>
      </c>
      <c r="X3092" s="58" t="s">
        <v>718</v>
      </c>
      <c r="Y3092" s="58" t="s">
        <v>719</v>
      </c>
    </row>
    <row r="3093" spans="1:25" ht="12" customHeight="1">
      <c r="A3093" s="61" t="s">
        <v>3489</v>
      </c>
      <c r="C3093" s="57" t="e">
        <f>_xlfn.XLOOKUP(F3093,truck_and_mark!B:B,truck_and_mark!A:A)</f>
        <v>#N/A</v>
      </c>
      <c r="F3093" s="32" t="s">
        <v>3565</v>
      </c>
      <c r="G3093" s="49" t="s">
        <v>3454</v>
      </c>
      <c r="H3093" s="49" t="s">
        <v>3455</v>
      </c>
      <c r="I3093" s="55" t="s">
        <v>3491</v>
      </c>
      <c r="J3093" s="49" t="s">
        <v>3457</v>
      </c>
      <c r="K3093" s="49">
        <v>1506</v>
      </c>
      <c r="L3093" s="49">
        <v>3012</v>
      </c>
      <c r="M3093" s="49">
        <v>3036</v>
      </c>
      <c r="N3093" s="60"/>
      <c r="O3093" s="60"/>
      <c r="Q3093" s="49">
        <v>6708.8</v>
      </c>
      <c r="R3093" s="49">
        <v>5926.4</v>
      </c>
      <c r="S3093" s="49">
        <v>7.3789999999999996</v>
      </c>
      <c r="T3093" s="49">
        <v>775.02099999999996</v>
      </c>
      <c r="U3093" s="49" t="s">
        <v>722</v>
      </c>
      <c r="V3093" s="49" t="s">
        <v>723</v>
      </c>
      <c r="X3093" s="58" t="s">
        <v>718</v>
      </c>
      <c r="Y3093" s="58" t="s">
        <v>719</v>
      </c>
    </row>
    <row r="3094" spans="1:25" ht="12" customHeight="1">
      <c r="A3094" s="61" t="s">
        <v>3489</v>
      </c>
      <c r="C3094" s="57" t="e">
        <f>_xlfn.XLOOKUP(F3094,truck_and_mark!B:B,truck_and_mark!A:A)</f>
        <v>#N/A</v>
      </c>
      <c r="F3094" s="32" t="s">
        <v>3566</v>
      </c>
      <c r="G3094" s="49" t="s">
        <v>3454</v>
      </c>
      <c r="H3094" s="49" t="s">
        <v>3455</v>
      </c>
      <c r="I3094" s="55" t="s">
        <v>3491</v>
      </c>
      <c r="J3094" s="49" t="s">
        <v>3457</v>
      </c>
      <c r="K3094" s="49">
        <v>1506</v>
      </c>
      <c r="L3094" s="49">
        <v>3012</v>
      </c>
      <c r="M3094" s="49">
        <v>3036</v>
      </c>
      <c r="N3094" s="60"/>
      <c r="O3094" s="60"/>
      <c r="Q3094" s="49">
        <v>6708.8</v>
      </c>
      <c r="R3094" s="49">
        <v>5926.4</v>
      </c>
      <c r="S3094" s="49">
        <v>7.3789999999999996</v>
      </c>
      <c r="T3094" s="49">
        <v>775.02099999999996</v>
      </c>
      <c r="U3094" s="49" t="s">
        <v>722</v>
      </c>
      <c r="V3094" s="49" t="s">
        <v>723</v>
      </c>
      <c r="X3094" s="58" t="s">
        <v>718</v>
      </c>
      <c r="Y3094" s="58" t="s">
        <v>719</v>
      </c>
    </row>
    <row r="3095" spans="1:25" ht="12" customHeight="1">
      <c r="A3095" s="61" t="s">
        <v>3489</v>
      </c>
      <c r="C3095" s="57" t="e">
        <f>_xlfn.XLOOKUP(F3095,truck_and_mark!B:B,truck_and_mark!A:A)</f>
        <v>#N/A</v>
      </c>
      <c r="F3095" s="32" t="s">
        <v>3567</v>
      </c>
      <c r="G3095" s="49" t="s">
        <v>3454</v>
      </c>
      <c r="H3095" s="49" t="s">
        <v>3455</v>
      </c>
      <c r="I3095" s="55" t="s">
        <v>3491</v>
      </c>
      <c r="J3095" s="49" t="s">
        <v>3457</v>
      </c>
      <c r="K3095" s="49">
        <v>1506</v>
      </c>
      <c r="L3095" s="49">
        <v>3012</v>
      </c>
      <c r="M3095" s="49">
        <v>3036</v>
      </c>
      <c r="N3095" s="60"/>
      <c r="O3095" s="60"/>
      <c r="Q3095" s="49">
        <v>6708.8</v>
      </c>
      <c r="R3095" s="49">
        <v>5926.4</v>
      </c>
      <c r="S3095" s="49">
        <v>7.3789999999999996</v>
      </c>
      <c r="T3095" s="49">
        <v>775.02099999999996</v>
      </c>
      <c r="U3095" s="49" t="s">
        <v>722</v>
      </c>
      <c r="V3095" s="49" t="s">
        <v>723</v>
      </c>
      <c r="X3095" s="58" t="s">
        <v>718</v>
      </c>
      <c r="Y3095" s="58" t="s">
        <v>719</v>
      </c>
    </row>
    <row r="3096" spans="1:25" ht="12" customHeight="1">
      <c r="A3096" s="61" t="s">
        <v>3489</v>
      </c>
      <c r="C3096" s="57" t="e">
        <f>_xlfn.XLOOKUP(F3096,truck_and_mark!B:B,truck_and_mark!A:A)</f>
        <v>#N/A</v>
      </c>
      <c r="F3096" s="32" t="s">
        <v>3568</v>
      </c>
      <c r="G3096" s="49" t="s">
        <v>3454</v>
      </c>
      <c r="H3096" s="49" t="s">
        <v>3455</v>
      </c>
      <c r="I3096" s="55" t="s">
        <v>3491</v>
      </c>
      <c r="J3096" s="49" t="s">
        <v>3457</v>
      </c>
      <c r="K3096" s="49">
        <v>1506</v>
      </c>
      <c r="L3096" s="49">
        <v>3012</v>
      </c>
      <c r="M3096" s="49">
        <v>3036</v>
      </c>
      <c r="N3096" s="60"/>
      <c r="O3096" s="60"/>
      <c r="Q3096" s="49">
        <v>6708.8</v>
      </c>
      <c r="R3096" s="49">
        <v>5926.4</v>
      </c>
      <c r="S3096" s="49">
        <v>7.3789999999999996</v>
      </c>
      <c r="T3096" s="49">
        <v>775.02099999999996</v>
      </c>
      <c r="U3096" s="49" t="s">
        <v>722</v>
      </c>
      <c r="V3096" s="49" t="s">
        <v>723</v>
      </c>
      <c r="X3096" s="58" t="s">
        <v>718</v>
      </c>
      <c r="Y3096" s="58" t="s">
        <v>719</v>
      </c>
    </row>
    <row r="3097" spans="1:25" ht="12" customHeight="1">
      <c r="A3097" s="61" t="s">
        <v>3489</v>
      </c>
      <c r="C3097" s="57" t="e">
        <f>_xlfn.XLOOKUP(F3097,truck_and_mark!B:B,truck_and_mark!A:A)</f>
        <v>#N/A</v>
      </c>
      <c r="F3097" s="32" t="s">
        <v>3569</v>
      </c>
      <c r="G3097" s="49" t="s">
        <v>3454</v>
      </c>
      <c r="H3097" s="49" t="s">
        <v>3455</v>
      </c>
      <c r="I3097" s="55" t="s">
        <v>3491</v>
      </c>
      <c r="J3097" s="49" t="s">
        <v>3457</v>
      </c>
      <c r="K3097" s="49">
        <v>1506</v>
      </c>
      <c r="L3097" s="49">
        <v>3012</v>
      </c>
      <c r="M3097" s="49">
        <v>3036</v>
      </c>
      <c r="N3097" s="60"/>
      <c r="O3097" s="60"/>
      <c r="Q3097" s="49">
        <v>6708.8</v>
      </c>
      <c r="R3097" s="49">
        <v>5926.4</v>
      </c>
      <c r="S3097" s="49">
        <v>7.3789999999999996</v>
      </c>
      <c r="T3097" s="49">
        <v>775.02099999999996</v>
      </c>
      <c r="U3097" s="49" t="s">
        <v>722</v>
      </c>
      <c r="V3097" s="49" t="s">
        <v>723</v>
      </c>
      <c r="X3097" s="58" t="s">
        <v>718</v>
      </c>
      <c r="Y3097" s="58" t="s">
        <v>719</v>
      </c>
    </row>
    <row r="3098" spans="1:25" ht="12" customHeight="1">
      <c r="A3098" s="61" t="s">
        <v>3489</v>
      </c>
      <c r="C3098" s="57" t="e">
        <f>_xlfn.XLOOKUP(F3098,truck_and_mark!B:B,truck_and_mark!A:A)</f>
        <v>#N/A</v>
      </c>
      <c r="F3098" s="32" t="s">
        <v>3570</v>
      </c>
      <c r="G3098" s="49" t="s">
        <v>3454</v>
      </c>
      <c r="H3098" s="49" t="s">
        <v>3455</v>
      </c>
      <c r="I3098" s="55" t="s">
        <v>3491</v>
      </c>
      <c r="J3098" s="49" t="s">
        <v>3457</v>
      </c>
      <c r="K3098" s="49">
        <v>1506</v>
      </c>
      <c r="L3098" s="49">
        <v>3012</v>
      </c>
      <c r="M3098" s="49">
        <v>3036</v>
      </c>
      <c r="N3098" s="60"/>
      <c r="O3098" s="60"/>
      <c r="Q3098" s="49">
        <v>6708.8</v>
      </c>
      <c r="R3098" s="49">
        <v>5926.4</v>
      </c>
      <c r="S3098" s="49">
        <v>7.3789999999999996</v>
      </c>
      <c r="T3098" s="49">
        <v>775.02099999999996</v>
      </c>
      <c r="U3098" s="49" t="s">
        <v>722</v>
      </c>
      <c r="V3098" s="49" t="s">
        <v>723</v>
      </c>
      <c r="X3098" s="58" t="s">
        <v>718</v>
      </c>
      <c r="Y3098" s="58" t="s">
        <v>719</v>
      </c>
    </row>
    <row r="3099" spans="1:25" ht="12" customHeight="1">
      <c r="A3099" s="61" t="s">
        <v>3489</v>
      </c>
      <c r="C3099" s="57" t="e">
        <f>_xlfn.XLOOKUP(F3099,truck_and_mark!B:B,truck_and_mark!A:A)</f>
        <v>#N/A</v>
      </c>
      <c r="F3099" s="32" t="s">
        <v>3571</v>
      </c>
      <c r="G3099" s="49" t="s">
        <v>3454</v>
      </c>
      <c r="H3099" s="49" t="s">
        <v>3455</v>
      </c>
      <c r="I3099" s="55" t="s">
        <v>3491</v>
      </c>
      <c r="J3099" s="49" t="s">
        <v>3457</v>
      </c>
      <c r="K3099" s="49">
        <v>1506</v>
      </c>
      <c r="L3099" s="49">
        <v>3012</v>
      </c>
      <c r="M3099" s="49">
        <v>3036</v>
      </c>
      <c r="N3099" s="60"/>
      <c r="O3099" s="60"/>
      <c r="Q3099" s="49">
        <v>6708.8</v>
      </c>
      <c r="R3099" s="49">
        <v>5926.4</v>
      </c>
      <c r="S3099" s="49">
        <v>7.3789999999999996</v>
      </c>
      <c r="T3099" s="49">
        <v>775.02099999999996</v>
      </c>
      <c r="U3099" s="49" t="s">
        <v>722</v>
      </c>
      <c r="V3099" s="49" t="s">
        <v>723</v>
      </c>
      <c r="X3099" s="58" t="s">
        <v>718</v>
      </c>
      <c r="Y3099" s="58" t="s">
        <v>719</v>
      </c>
    </row>
    <row r="3100" spans="1:25" ht="12" customHeight="1">
      <c r="A3100" s="61" t="s">
        <v>3489</v>
      </c>
      <c r="C3100" s="57" t="e">
        <f>_xlfn.XLOOKUP(F3100,truck_and_mark!B:B,truck_and_mark!A:A)</f>
        <v>#N/A</v>
      </c>
      <c r="F3100" s="32" t="s">
        <v>3572</v>
      </c>
      <c r="G3100" s="49" t="s">
        <v>3454</v>
      </c>
      <c r="H3100" s="49" t="s">
        <v>3455</v>
      </c>
      <c r="I3100" s="55" t="s">
        <v>3491</v>
      </c>
      <c r="J3100" s="49" t="s">
        <v>3457</v>
      </c>
      <c r="K3100" s="49">
        <v>1506</v>
      </c>
      <c r="L3100" s="49">
        <v>3012</v>
      </c>
      <c r="M3100" s="49">
        <v>3036</v>
      </c>
      <c r="N3100" s="60"/>
      <c r="O3100" s="60"/>
      <c r="Q3100" s="49">
        <v>6708.8</v>
      </c>
      <c r="R3100" s="49">
        <v>5926.4</v>
      </c>
      <c r="S3100" s="49">
        <v>7.3789999999999996</v>
      </c>
      <c r="T3100" s="49">
        <v>775.02099999999996</v>
      </c>
      <c r="U3100" s="49" t="s">
        <v>722</v>
      </c>
      <c r="V3100" s="49" t="s">
        <v>723</v>
      </c>
      <c r="X3100" s="58" t="s">
        <v>718</v>
      </c>
      <c r="Y3100" s="58" t="s">
        <v>719</v>
      </c>
    </row>
    <row r="3101" spans="1:25" ht="12" customHeight="1">
      <c r="A3101" s="61" t="s">
        <v>3489</v>
      </c>
      <c r="C3101" s="57" t="e">
        <f>_xlfn.XLOOKUP(F3101,truck_and_mark!B:B,truck_and_mark!A:A)</f>
        <v>#N/A</v>
      </c>
      <c r="F3101" s="32" t="s">
        <v>3573</v>
      </c>
      <c r="G3101" s="49" t="s">
        <v>3454</v>
      </c>
      <c r="H3101" s="49" t="s">
        <v>3455</v>
      </c>
      <c r="I3101" s="55" t="s">
        <v>3491</v>
      </c>
      <c r="J3101" s="49" t="s">
        <v>3457</v>
      </c>
      <c r="K3101" s="49">
        <v>1506</v>
      </c>
      <c r="L3101" s="49">
        <v>3012</v>
      </c>
      <c r="M3101" s="49">
        <v>3036</v>
      </c>
      <c r="N3101" s="60"/>
      <c r="O3101" s="60"/>
      <c r="Q3101" s="49">
        <v>6708.8</v>
      </c>
      <c r="R3101" s="49">
        <v>5926.4</v>
      </c>
      <c r="S3101" s="49">
        <v>7.3789999999999996</v>
      </c>
      <c r="T3101" s="49">
        <v>775.02099999999996</v>
      </c>
      <c r="U3101" s="49" t="s">
        <v>722</v>
      </c>
      <c r="V3101" s="49" t="s">
        <v>723</v>
      </c>
      <c r="X3101" s="58" t="s">
        <v>718</v>
      </c>
      <c r="Y3101" s="58" t="s">
        <v>719</v>
      </c>
    </row>
    <row r="3102" spans="1:25" ht="12" customHeight="1">
      <c r="A3102" s="61" t="s">
        <v>3489</v>
      </c>
      <c r="C3102" s="57" t="e">
        <f>_xlfn.XLOOKUP(F3102,truck_and_mark!B:B,truck_and_mark!A:A)</f>
        <v>#N/A</v>
      </c>
      <c r="F3102" s="32" t="s">
        <v>3574</v>
      </c>
      <c r="G3102" s="49" t="s">
        <v>3454</v>
      </c>
      <c r="H3102" s="49" t="s">
        <v>3455</v>
      </c>
      <c r="I3102" s="55" t="s">
        <v>3491</v>
      </c>
      <c r="J3102" s="49" t="s">
        <v>3457</v>
      </c>
      <c r="K3102" s="49">
        <v>1506</v>
      </c>
      <c r="L3102" s="49">
        <v>3012</v>
      </c>
      <c r="M3102" s="49">
        <v>3036</v>
      </c>
      <c r="N3102" s="60"/>
      <c r="O3102" s="60"/>
      <c r="Q3102" s="49">
        <v>6708.8</v>
      </c>
      <c r="R3102" s="49">
        <v>5926.4</v>
      </c>
      <c r="S3102" s="49">
        <v>7.3789999999999996</v>
      </c>
      <c r="T3102" s="49">
        <v>775.02099999999996</v>
      </c>
      <c r="U3102" s="49" t="s">
        <v>722</v>
      </c>
      <c r="V3102" s="49" t="s">
        <v>723</v>
      </c>
      <c r="X3102" s="58" t="s">
        <v>718</v>
      </c>
      <c r="Y3102" s="58" t="s">
        <v>719</v>
      </c>
    </row>
    <row r="3103" spans="1:25" ht="12" customHeight="1">
      <c r="A3103" s="61" t="s">
        <v>3489</v>
      </c>
      <c r="C3103" s="57" t="e">
        <f>_xlfn.XLOOKUP(F3103,truck_and_mark!B:B,truck_and_mark!A:A)</f>
        <v>#N/A</v>
      </c>
      <c r="F3103" s="32" t="s">
        <v>3575</v>
      </c>
      <c r="G3103" s="49" t="s">
        <v>3454</v>
      </c>
      <c r="H3103" s="49" t="s">
        <v>3455</v>
      </c>
      <c r="I3103" s="55" t="s">
        <v>3491</v>
      </c>
      <c r="J3103" s="49" t="s">
        <v>3457</v>
      </c>
      <c r="K3103" s="49">
        <v>1506</v>
      </c>
      <c r="L3103" s="49">
        <v>3012</v>
      </c>
      <c r="M3103" s="49">
        <v>3036</v>
      </c>
      <c r="N3103" s="60"/>
      <c r="O3103" s="60"/>
      <c r="Q3103" s="49">
        <v>6708.8</v>
      </c>
      <c r="R3103" s="49">
        <v>5926.4</v>
      </c>
      <c r="S3103" s="49">
        <v>7.3789999999999996</v>
      </c>
      <c r="T3103" s="49">
        <v>775.02099999999996</v>
      </c>
      <c r="U3103" s="49" t="s">
        <v>722</v>
      </c>
      <c r="V3103" s="49" t="s">
        <v>723</v>
      </c>
      <c r="X3103" s="58" t="s">
        <v>718</v>
      </c>
      <c r="Y3103" s="58" t="s">
        <v>719</v>
      </c>
    </row>
    <row r="3104" spans="1:25" ht="12" customHeight="1">
      <c r="A3104" s="61" t="s">
        <v>3489</v>
      </c>
      <c r="C3104" s="57" t="e">
        <f>_xlfn.XLOOKUP(F3104,truck_and_mark!B:B,truck_and_mark!A:A)</f>
        <v>#N/A</v>
      </c>
      <c r="F3104" s="32" t="s">
        <v>3576</v>
      </c>
      <c r="G3104" s="49" t="s">
        <v>3454</v>
      </c>
      <c r="H3104" s="49" t="s">
        <v>3455</v>
      </c>
      <c r="I3104" s="55" t="s">
        <v>3491</v>
      </c>
      <c r="J3104" s="49" t="s">
        <v>3457</v>
      </c>
      <c r="K3104" s="49">
        <v>1506</v>
      </c>
      <c r="L3104" s="49">
        <v>3012</v>
      </c>
      <c r="M3104" s="49">
        <v>3036</v>
      </c>
      <c r="N3104" s="60"/>
      <c r="O3104" s="60"/>
      <c r="Q3104" s="49">
        <v>6708.8</v>
      </c>
      <c r="R3104" s="49">
        <v>5926.4</v>
      </c>
      <c r="S3104" s="49">
        <v>7.3789999999999996</v>
      </c>
      <c r="T3104" s="49">
        <v>775.02099999999996</v>
      </c>
      <c r="U3104" s="49" t="s">
        <v>722</v>
      </c>
      <c r="V3104" s="49" t="s">
        <v>723</v>
      </c>
      <c r="X3104" s="58" t="s">
        <v>718</v>
      </c>
      <c r="Y3104" s="58" t="s">
        <v>719</v>
      </c>
    </row>
    <row r="3105" spans="1:25" ht="12" customHeight="1">
      <c r="A3105" s="61" t="s">
        <v>3489</v>
      </c>
      <c r="C3105" s="57" t="e">
        <f>_xlfn.XLOOKUP(F3105,truck_and_mark!B:B,truck_and_mark!A:A)</f>
        <v>#N/A</v>
      </c>
      <c r="F3105" s="32" t="s">
        <v>3577</v>
      </c>
      <c r="G3105" s="49" t="s">
        <v>3454</v>
      </c>
      <c r="H3105" s="49" t="s">
        <v>3455</v>
      </c>
      <c r="I3105" s="55" t="s">
        <v>3491</v>
      </c>
      <c r="J3105" s="49" t="s">
        <v>3457</v>
      </c>
      <c r="K3105" s="49">
        <v>1506</v>
      </c>
      <c r="L3105" s="49">
        <v>3012</v>
      </c>
      <c r="M3105" s="49">
        <v>3036</v>
      </c>
      <c r="N3105" s="60"/>
      <c r="O3105" s="60"/>
      <c r="Q3105" s="49">
        <v>6708.8</v>
      </c>
      <c r="R3105" s="49">
        <v>5926.4</v>
      </c>
      <c r="S3105" s="49">
        <v>7.3789999999999996</v>
      </c>
      <c r="T3105" s="49">
        <v>775.02099999999996</v>
      </c>
      <c r="U3105" s="49" t="s">
        <v>722</v>
      </c>
      <c r="V3105" s="49" t="s">
        <v>723</v>
      </c>
      <c r="X3105" s="58" t="s">
        <v>718</v>
      </c>
      <c r="Y3105" s="58" t="s">
        <v>719</v>
      </c>
    </row>
    <row r="3106" spans="1:25" ht="12" customHeight="1">
      <c r="A3106" s="61" t="s">
        <v>3489</v>
      </c>
      <c r="C3106" s="57" t="e">
        <f>_xlfn.XLOOKUP(F3106,truck_and_mark!B:B,truck_and_mark!A:A)</f>
        <v>#N/A</v>
      </c>
      <c r="F3106" s="32" t="s">
        <v>3578</v>
      </c>
      <c r="G3106" s="49" t="s">
        <v>3454</v>
      </c>
      <c r="H3106" s="49" t="s">
        <v>3455</v>
      </c>
      <c r="I3106" s="55" t="s">
        <v>3491</v>
      </c>
      <c r="J3106" s="49" t="s">
        <v>3457</v>
      </c>
      <c r="K3106" s="49">
        <v>1506</v>
      </c>
      <c r="L3106" s="49">
        <v>3012</v>
      </c>
      <c r="M3106" s="49">
        <v>3036</v>
      </c>
      <c r="N3106" s="60"/>
      <c r="O3106" s="60"/>
      <c r="Q3106" s="49">
        <v>6708.8</v>
      </c>
      <c r="R3106" s="49">
        <v>5926.4</v>
      </c>
      <c r="S3106" s="49">
        <v>7.3789999999999996</v>
      </c>
      <c r="T3106" s="49">
        <v>775.02099999999996</v>
      </c>
      <c r="U3106" s="49" t="s">
        <v>722</v>
      </c>
      <c r="V3106" s="49" t="s">
        <v>723</v>
      </c>
      <c r="X3106" s="58" t="s">
        <v>718</v>
      </c>
      <c r="Y3106" s="58" t="s">
        <v>719</v>
      </c>
    </row>
    <row r="3107" spans="1:25" ht="12" customHeight="1">
      <c r="A3107" s="61" t="s">
        <v>3489</v>
      </c>
      <c r="C3107" s="57" t="e">
        <f>_xlfn.XLOOKUP(F3107,truck_and_mark!B:B,truck_and_mark!A:A)</f>
        <v>#N/A</v>
      </c>
      <c r="F3107" s="32" t="s">
        <v>3579</v>
      </c>
      <c r="G3107" s="49" t="s">
        <v>3454</v>
      </c>
      <c r="H3107" s="49" t="s">
        <v>3455</v>
      </c>
      <c r="I3107" s="55" t="s">
        <v>3491</v>
      </c>
      <c r="J3107" s="49" t="s">
        <v>3457</v>
      </c>
      <c r="K3107" s="49">
        <v>1506</v>
      </c>
      <c r="L3107" s="49">
        <v>3012</v>
      </c>
      <c r="M3107" s="49">
        <v>3036</v>
      </c>
      <c r="N3107" s="60"/>
      <c r="O3107" s="60"/>
      <c r="Q3107" s="49">
        <v>6708.8</v>
      </c>
      <c r="R3107" s="49">
        <v>5926.4</v>
      </c>
      <c r="S3107" s="49">
        <v>7.3789999999999996</v>
      </c>
      <c r="T3107" s="49">
        <v>775.02099999999996</v>
      </c>
      <c r="U3107" s="49" t="s">
        <v>722</v>
      </c>
      <c r="V3107" s="49" t="s">
        <v>723</v>
      </c>
      <c r="X3107" s="58" t="s">
        <v>718</v>
      </c>
      <c r="Y3107" s="58" t="s">
        <v>719</v>
      </c>
    </row>
    <row r="3108" spans="1:25" ht="12" customHeight="1">
      <c r="A3108" s="61" t="s">
        <v>3489</v>
      </c>
      <c r="C3108" s="57" t="e">
        <f>_xlfn.XLOOKUP(F3108,truck_and_mark!B:B,truck_and_mark!A:A)</f>
        <v>#N/A</v>
      </c>
      <c r="F3108" s="32" t="s">
        <v>3580</v>
      </c>
      <c r="G3108" s="49" t="s">
        <v>3454</v>
      </c>
      <c r="H3108" s="49" t="s">
        <v>3455</v>
      </c>
      <c r="I3108" s="55" t="s">
        <v>3491</v>
      </c>
      <c r="J3108" s="49" t="s">
        <v>3457</v>
      </c>
      <c r="K3108" s="49">
        <v>1506</v>
      </c>
      <c r="L3108" s="49">
        <v>3012</v>
      </c>
      <c r="M3108" s="49">
        <v>3036</v>
      </c>
      <c r="N3108" s="60"/>
      <c r="O3108" s="60"/>
      <c r="Q3108" s="49">
        <v>6708.8</v>
      </c>
      <c r="R3108" s="49">
        <v>5926.4</v>
      </c>
      <c r="S3108" s="49">
        <v>7.3789999999999996</v>
      </c>
      <c r="T3108" s="49">
        <v>775.02099999999996</v>
      </c>
      <c r="U3108" s="49" t="s">
        <v>722</v>
      </c>
      <c r="V3108" s="49" t="s">
        <v>723</v>
      </c>
      <c r="X3108" s="58" t="s">
        <v>718</v>
      </c>
      <c r="Y3108" s="58" t="s">
        <v>719</v>
      </c>
    </row>
    <row r="3109" spans="1:25" ht="12" customHeight="1">
      <c r="A3109" s="61" t="s">
        <v>3489</v>
      </c>
      <c r="C3109" s="57" t="e">
        <f>_xlfn.XLOOKUP(F3109,truck_and_mark!B:B,truck_and_mark!A:A)</f>
        <v>#N/A</v>
      </c>
      <c r="F3109" s="32" t="s">
        <v>3581</v>
      </c>
      <c r="G3109" s="49" t="s">
        <v>3454</v>
      </c>
      <c r="H3109" s="49" t="s">
        <v>3455</v>
      </c>
      <c r="I3109" s="55" t="s">
        <v>3491</v>
      </c>
      <c r="J3109" s="49" t="s">
        <v>3457</v>
      </c>
      <c r="K3109" s="49">
        <v>1506</v>
      </c>
      <c r="L3109" s="49">
        <v>3012</v>
      </c>
      <c r="M3109" s="49">
        <v>3036</v>
      </c>
      <c r="N3109" s="60"/>
      <c r="O3109" s="60"/>
      <c r="Q3109" s="49">
        <v>6708.8</v>
      </c>
      <c r="R3109" s="49">
        <v>5926.4</v>
      </c>
      <c r="S3109" s="49">
        <v>7.3789999999999996</v>
      </c>
      <c r="T3109" s="49">
        <v>775.02099999999996</v>
      </c>
      <c r="U3109" s="49" t="s">
        <v>722</v>
      </c>
      <c r="V3109" s="49" t="s">
        <v>723</v>
      </c>
      <c r="X3109" s="58" t="s">
        <v>718</v>
      </c>
      <c r="Y3109" s="58" t="s">
        <v>719</v>
      </c>
    </row>
    <row r="3110" spans="1:25" ht="12" customHeight="1">
      <c r="A3110" s="61" t="s">
        <v>3489</v>
      </c>
      <c r="C3110" s="57" t="e">
        <f>_xlfn.XLOOKUP(F3110,truck_and_mark!B:B,truck_and_mark!A:A)</f>
        <v>#N/A</v>
      </c>
      <c r="F3110" s="32" t="s">
        <v>3582</v>
      </c>
      <c r="G3110" s="49" t="s">
        <v>3454</v>
      </c>
      <c r="H3110" s="49" t="s">
        <v>3455</v>
      </c>
      <c r="I3110" s="55" t="s">
        <v>3491</v>
      </c>
      <c r="J3110" s="49" t="s">
        <v>3457</v>
      </c>
      <c r="K3110" s="49">
        <v>1506</v>
      </c>
      <c r="L3110" s="49">
        <v>3012</v>
      </c>
      <c r="M3110" s="49">
        <v>3036</v>
      </c>
      <c r="N3110" s="60"/>
      <c r="O3110" s="60"/>
      <c r="Q3110" s="49">
        <v>6708.8</v>
      </c>
      <c r="R3110" s="49">
        <v>5926.4</v>
      </c>
      <c r="S3110" s="49">
        <v>7.3789999999999996</v>
      </c>
      <c r="T3110" s="49">
        <v>775.02099999999996</v>
      </c>
      <c r="U3110" s="49" t="s">
        <v>722</v>
      </c>
      <c r="V3110" s="49" t="s">
        <v>723</v>
      </c>
      <c r="X3110" s="58" t="s">
        <v>718</v>
      </c>
      <c r="Y3110" s="58" t="s">
        <v>719</v>
      </c>
    </row>
    <row r="3111" spans="1:25" ht="12" customHeight="1">
      <c r="A3111" s="61" t="s">
        <v>3489</v>
      </c>
      <c r="C3111" s="57" t="e">
        <f>_xlfn.XLOOKUP(F3111,truck_and_mark!B:B,truck_and_mark!A:A)</f>
        <v>#N/A</v>
      </c>
      <c r="F3111" s="32" t="s">
        <v>3583</v>
      </c>
      <c r="G3111" s="49" t="s">
        <v>3454</v>
      </c>
      <c r="H3111" s="49" t="s">
        <v>3455</v>
      </c>
      <c r="I3111" s="55" t="s">
        <v>3491</v>
      </c>
      <c r="J3111" s="49" t="s">
        <v>3457</v>
      </c>
      <c r="K3111" s="49">
        <v>1506</v>
      </c>
      <c r="L3111" s="49">
        <v>3012</v>
      </c>
      <c r="M3111" s="49">
        <v>3036</v>
      </c>
      <c r="N3111" s="60"/>
      <c r="O3111" s="60"/>
      <c r="Q3111" s="49">
        <v>6708.8</v>
      </c>
      <c r="R3111" s="49">
        <v>5926.4</v>
      </c>
      <c r="S3111" s="49">
        <v>7.3789999999999996</v>
      </c>
      <c r="T3111" s="49">
        <v>775.02099999999996</v>
      </c>
      <c r="U3111" s="49" t="s">
        <v>722</v>
      </c>
      <c r="V3111" s="49" t="s">
        <v>723</v>
      </c>
      <c r="X3111" s="58" t="s">
        <v>718</v>
      </c>
      <c r="Y3111" s="58" t="s">
        <v>719</v>
      </c>
    </row>
    <row r="3112" spans="1:25" ht="12" customHeight="1">
      <c r="A3112" s="61" t="s">
        <v>3489</v>
      </c>
      <c r="C3112" s="57" t="e">
        <f>_xlfn.XLOOKUP(F3112,truck_and_mark!B:B,truck_and_mark!A:A)</f>
        <v>#N/A</v>
      </c>
      <c r="F3112" s="32" t="s">
        <v>3584</v>
      </c>
      <c r="G3112" s="49" t="s">
        <v>3454</v>
      </c>
      <c r="H3112" s="49" t="s">
        <v>3455</v>
      </c>
      <c r="I3112" s="55" t="s">
        <v>3491</v>
      </c>
      <c r="J3112" s="49" t="s">
        <v>3457</v>
      </c>
      <c r="K3112" s="49">
        <v>1506</v>
      </c>
      <c r="L3112" s="49">
        <v>3012</v>
      </c>
      <c r="M3112" s="49">
        <v>3036</v>
      </c>
      <c r="N3112" s="60"/>
      <c r="O3112" s="60"/>
      <c r="Q3112" s="49">
        <v>6708.8</v>
      </c>
      <c r="R3112" s="49">
        <v>5926.4</v>
      </c>
      <c r="S3112" s="49">
        <v>7.3789999999999996</v>
      </c>
      <c r="T3112" s="49">
        <v>775.02099999999996</v>
      </c>
      <c r="U3112" s="49" t="s">
        <v>722</v>
      </c>
      <c r="V3112" s="49" t="s">
        <v>723</v>
      </c>
      <c r="X3112" s="58" t="s">
        <v>718</v>
      </c>
      <c r="Y3112" s="58" t="s">
        <v>719</v>
      </c>
    </row>
    <row r="3113" spans="1:25" ht="12" customHeight="1">
      <c r="A3113" s="61" t="s">
        <v>3489</v>
      </c>
      <c r="C3113" s="57" t="e">
        <f>_xlfn.XLOOKUP(F3113,truck_and_mark!B:B,truck_and_mark!A:A)</f>
        <v>#N/A</v>
      </c>
      <c r="F3113" s="32" t="s">
        <v>3585</v>
      </c>
      <c r="G3113" s="49" t="s">
        <v>3454</v>
      </c>
      <c r="H3113" s="49" t="s">
        <v>3455</v>
      </c>
      <c r="I3113" s="55" t="s">
        <v>3491</v>
      </c>
      <c r="J3113" s="49" t="s">
        <v>3457</v>
      </c>
      <c r="K3113" s="49">
        <v>1506</v>
      </c>
      <c r="L3113" s="49">
        <v>3012</v>
      </c>
      <c r="M3113" s="49">
        <v>3036</v>
      </c>
      <c r="N3113" s="60"/>
      <c r="O3113" s="60"/>
      <c r="Q3113" s="49">
        <v>6708.8</v>
      </c>
      <c r="R3113" s="49">
        <v>5926.4</v>
      </c>
      <c r="S3113" s="49">
        <v>7.3789999999999996</v>
      </c>
      <c r="T3113" s="49">
        <v>775.02099999999996</v>
      </c>
      <c r="U3113" s="49" t="s">
        <v>722</v>
      </c>
      <c r="V3113" s="49" t="s">
        <v>723</v>
      </c>
      <c r="X3113" s="58" t="s">
        <v>718</v>
      </c>
      <c r="Y3113" s="58" t="s">
        <v>719</v>
      </c>
    </row>
    <row r="3114" spans="1:25" ht="12" customHeight="1">
      <c r="A3114" s="61" t="s">
        <v>3489</v>
      </c>
      <c r="C3114" s="57" t="e">
        <f>_xlfn.XLOOKUP(F3114,truck_and_mark!B:B,truck_and_mark!A:A)</f>
        <v>#N/A</v>
      </c>
      <c r="F3114" s="32" t="s">
        <v>3586</v>
      </c>
      <c r="G3114" s="49" t="s">
        <v>3454</v>
      </c>
      <c r="H3114" s="49" t="s">
        <v>3455</v>
      </c>
      <c r="I3114" s="55" t="s">
        <v>3491</v>
      </c>
      <c r="J3114" s="49" t="s">
        <v>3457</v>
      </c>
      <c r="K3114" s="49">
        <v>1506</v>
      </c>
      <c r="L3114" s="49">
        <v>3012</v>
      </c>
      <c r="M3114" s="49">
        <v>3036</v>
      </c>
      <c r="N3114" s="60"/>
      <c r="O3114" s="60"/>
      <c r="Q3114" s="49">
        <v>6708.8</v>
      </c>
      <c r="R3114" s="49">
        <v>5926.4</v>
      </c>
      <c r="S3114" s="49">
        <v>7.3789999999999996</v>
      </c>
      <c r="T3114" s="49">
        <v>775.02099999999996</v>
      </c>
      <c r="U3114" s="49" t="s">
        <v>722</v>
      </c>
      <c r="V3114" s="49" t="s">
        <v>723</v>
      </c>
      <c r="X3114" s="58" t="s">
        <v>718</v>
      </c>
      <c r="Y3114" s="58" t="s">
        <v>719</v>
      </c>
    </row>
    <row r="3115" spans="1:25" ht="12" customHeight="1">
      <c r="A3115" s="61" t="s">
        <v>3489</v>
      </c>
      <c r="C3115" s="57" t="e">
        <f>_xlfn.XLOOKUP(F3115,truck_and_mark!B:B,truck_and_mark!A:A)</f>
        <v>#N/A</v>
      </c>
      <c r="F3115" s="32" t="s">
        <v>3587</v>
      </c>
      <c r="G3115" s="49" t="s">
        <v>3454</v>
      </c>
      <c r="H3115" s="49" t="s">
        <v>3455</v>
      </c>
      <c r="I3115" s="55" t="s">
        <v>3491</v>
      </c>
      <c r="J3115" s="49" t="s">
        <v>3457</v>
      </c>
      <c r="K3115" s="49">
        <v>1506</v>
      </c>
      <c r="L3115" s="49">
        <v>3012</v>
      </c>
      <c r="M3115" s="49">
        <v>3036</v>
      </c>
      <c r="N3115" s="60"/>
      <c r="O3115" s="60"/>
      <c r="Q3115" s="49">
        <v>6708.8</v>
      </c>
      <c r="R3115" s="49">
        <v>5926.4</v>
      </c>
      <c r="S3115" s="49">
        <v>7.3789999999999996</v>
      </c>
      <c r="T3115" s="49">
        <v>775.02099999999996</v>
      </c>
      <c r="U3115" s="49" t="s">
        <v>722</v>
      </c>
      <c r="V3115" s="49" t="s">
        <v>723</v>
      </c>
      <c r="X3115" s="58" t="s">
        <v>718</v>
      </c>
      <c r="Y3115" s="58" t="s">
        <v>719</v>
      </c>
    </row>
    <row r="3116" spans="1:25" ht="12" customHeight="1">
      <c r="A3116" s="61" t="s">
        <v>3489</v>
      </c>
      <c r="C3116" s="57" t="e">
        <f>_xlfn.XLOOKUP(F3116,truck_and_mark!B:B,truck_and_mark!A:A)</f>
        <v>#N/A</v>
      </c>
      <c r="F3116" s="32" t="s">
        <v>3588</v>
      </c>
      <c r="G3116" s="49" t="s">
        <v>3454</v>
      </c>
      <c r="H3116" s="49" t="s">
        <v>3455</v>
      </c>
      <c r="I3116" s="55" t="s">
        <v>3491</v>
      </c>
      <c r="J3116" s="49" t="s">
        <v>3457</v>
      </c>
      <c r="K3116" s="49">
        <v>1506</v>
      </c>
      <c r="L3116" s="49">
        <v>3012</v>
      </c>
      <c r="M3116" s="49">
        <v>3036</v>
      </c>
      <c r="N3116" s="60"/>
      <c r="O3116" s="60"/>
      <c r="Q3116" s="49">
        <v>6708.8</v>
      </c>
      <c r="R3116" s="49">
        <v>5926.4</v>
      </c>
      <c r="S3116" s="49">
        <v>7.3789999999999996</v>
      </c>
      <c r="T3116" s="49">
        <v>775.02099999999996</v>
      </c>
      <c r="U3116" s="49" t="s">
        <v>722</v>
      </c>
      <c r="V3116" s="49" t="s">
        <v>723</v>
      </c>
      <c r="X3116" s="58" t="s">
        <v>718</v>
      </c>
      <c r="Y3116" s="58" t="s">
        <v>719</v>
      </c>
    </row>
    <row r="3117" spans="1:25" ht="12" customHeight="1">
      <c r="A3117" s="61" t="s">
        <v>3489</v>
      </c>
      <c r="C3117" s="57" t="e">
        <f>_xlfn.XLOOKUP(F3117,truck_and_mark!B:B,truck_and_mark!A:A)</f>
        <v>#N/A</v>
      </c>
      <c r="F3117" s="32" t="s">
        <v>3589</v>
      </c>
      <c r="G3117" s="49" t="s">
        <v>3454</v>
      </c>
      <c r="H3117" s="49" t="s">
        <v>3455</v>
      </c>
      <c r="I3117" s="55" t="s">
        <v>3491</v>
      </c>
      <c r="J3117" s="49" t="s">
        <v>3457</v>
      </c>
      <c r="K3117" s="49">
        <v>1506</v>
      </c>
      <c r="L3117" s="49">
        <v>3012</v>
      </c>
      <c r="M3117" s="49">
        <v>3036</v>
      </c>
      <c r="N3117" s="60"/>
      <c r="O3117" s="60"/>
      <c r="Q3117" s="49">
        <v>6708.8</v>
      </c>
      <c r="R3117" s="49">
        <v>5926.4</v>
      </c>
      <c r="S3117" s="49">
        <v>7.3789999999999996</v>
      </c>
      <c r="T3117" s="49">
        <v>775.02099999999996</v>
      </c>
      <c r="U3117" s="49" t="s">
        <v>722</v>
      </c>
      <c r="V3117" s="49" t="s">
        <v>723</v>
      </c>
      <c r="X3117" s="58" t="s">
        <v>718</v>
      </c>
      <c r="Y3117" s="58" t="s">
        <v>719</v>
      </c>
    </row>
    <row r="3118" spans="1:25" ht="12" customHeight="1">
      <c r="A3118" s="61" t="s">
        <v>3489</v>
      </c>
      <c r="C3118" s="57" t="e">
        <f>_xlfn.XLOOKUP(F3118,truck_and_mark!B:B,truck_and_mark!A:A)</f>
        <v>#N/A</v>
      </c>
      <c r="F3118" s="32" t="s">
        <v>3590</v>
      </c>
      <c r="G3118" s="49" t="s">
        <v>3454</v>
      </c>
      <c r="H3118" s="49" t="s">
        <v>3455</v>
      </c>
      <c r="I3118" s="55" t="s">
        <v>3491</v>
      </c>
      <c r="J3118" s="49" t="s">
        <v>3457</v>
      </c>
      <c r="K3118" s="49">
        <v>1506</v>
      </c>
      <c r="L3118" s="49">
        <v>3012</v>
      </c>
      <c r="M3118" s="49">
        <v>3036</v>
      </c>
      <c r="N3118" s="60"/>
      <c r="O3118" s="60"/>
      <c r="Q3118" s="49">
        <v>6708.8</v>
      </c>
      <c r="R3118" s="49">
        <v>5926.4</v>
      </c>
      <c r="S3118" s="49">
        <v>7.3789999999999996</v>
      </c>
      <c r="T3118" s="49">
        <v>775.02099999999996</v>
      </c>
      <c r="U3118" s="49" t="s">
        <v>722</v>
      </c>
      <c r="V3118" s="49" t="s">
        <v>723</v>
      </c>
      <c r="X3118" s="58" t="s">
        <v>718</v>
      </c>
      <c r="Y3118" s="58" t="s">
        <v>719</v>
      </c>
    </row>
    <row r="3119" spans="1:25" ht="12" customHeight="1">
      <c r="A3119" s="61" t="s">
        <v>3489</v>
      </c>
      <c r="C3119" s="57" t="e">
        <f>_xlfn.XLOOKUP(F3119,truck_and_mark!B:B,truck_and_mark!A:A)</f>
        <v>#N/A</v>
      </c>
      <c r="F3119" s="32" t="s">
        <v>3591</v>
      </c>
      <c r="G3119" s="49" t="s">
        <v>3454</v>
      </c>
      <c r="H3119" s="49" t="s">
        <v>3455</v>
      </c>
      <c r="I3119" s="55" t="s">
        <v>3491</v>
      </c>
      <c r="J3119" s="49" t="s">
        <v>3457</v>
      </c>
      <c r="K3119" s="49">
        <v>1506</v>
      </c>
      <c r="L3119" s="49">
        <v>3012</v>
      </c>
      <c r="M3119" s="49">
        <v>3036</v>
      </c>
      <c r="N3119" s="60"/>
      <c r="O3119" s="60"/>
      <c r="Q3119" s="49">
        <v>6708.8</v>
      </c>
      <c r="R3119" s="49">
        <v>5926.4</v>
      </c>
      <c r="S3119" s="49">
        <v>7.3789999999999996</v>
      </c>
      <c r="T3119" s="49">
        <v>775.02099999999996</v>
      </c>
      <c r="U3119" s="49" t="s">
        <v>722</v>
      </c>
      <c r="V3119" s="49" t="s">
        <v>723</v>
      </c>
      <c r="X3119" s="58" t="s">
        <v>718</v>
      </c>
      <c r="Y3119" s="58" t="s">
        <v>719</v>
      </c>
    </row>
    <row r="3120" spans="1:25" ht="12" customHeight="1">
      <c r="A3120" s="61" t="s">
        <v>3489</v>
      </c>
      <c r="C3120" s="57" t="e">
        <f>_xlfn.XLOOKUP(F3120,truck_and_mark!B:B,truck_and_mark!A:A)</f>
        <v>#N/A</v>
      </c>
      <c r="F3120" s="32" t="s">
        <v>3592</v>
      </c>
      <c r="G3120" s="49" t="s">
        <v>3454</v>
      </c>
      <c r="H3120" s="49" t="s">
        <v>3455</v>
      </c>
      <c r="I3120" s="55" t="s">
        <v>3491</v>
      </c>
      <c r="J3120" s="49" t="s">
        <v>3457</v>
      </c>
      <c r="K3120" s="49">
        <v>1506</v>
      </c>
      <c r="L3120" s="49">
        <v>3012</v>
      </c>
      <c r="M3120" s="49">
        <v>3036</v>
      </c>
      <c r="N3120" s="60"/>
      <c r="O3120" s="60"/>
      <c r="Q3120" s="49">
        <v>6708.8</v>
      </c>
      <c r="R3120" s="49">
        <v>5926.4</v>
      </c>
      <c r="S3120" s="49">
        <v>7.3789999999999996</v>
      </c>
      <c r="T3120" s="49">
        <v>775.02099999999996</v>
      </c>
      <c r="U3120" s="49" t="s">
        <v>722</v>
      </c>
      <c r="V3120" s="49" t="s">
        <v>723</v>
      </c>
      <c r="X3120" s="58" t="s">
        <v>718</v>
      </c>
      <c r="Y3120" s="58" t="s">
        <v>719</v>
      </c>
    </row>
    <row r="3121" spans="1:25" ht="12" customHeight="1">
      <c r="A3121" s="61" t="s">
        <v>3489</v>
      </c>
      <c r="C3121" s="57" t="e">
        <f>_xlfn.XLOOKUP(F3121,truck_and_mark!B:B,truck_and_mark!A:A)</f>
        <v>#N/A</v>
      </c>
      <c r="F3121" s="32" t="s">
        <v>3593</v>
      </c>
      <c r="G3121" s="49" t="s">
        <v>3454</v>
      </c>
      <c r="H3121" s="49" t="s">
        <v>3455</v>
      </c>
      <c r="I3121" s="55" t="s">
        <v>3491</v>
      </c>
      <c r="J3121" s="49" t="s">
        <v>3457</v>
      </c>
      <c r="K3121" s="49">
        <v>1506</v>
      </c>
      <c r="L3121" s="49">
        <v>3012</v>
      </c>
      <c r="M3121" s="49">
        <v>3036</v>
      </c>
      <c r="N3121" s="60"/>
      <c r="O3121" s="60"/>
      <c r="Q3121" s="49">
        <v>6708.8</v>
      </c>
      <c r="R3121" s="49">
        <v>5926.4</v>
      </c>
      <c r="S3121" s="49">
        <v>7.3789999999999996</v>
      </c>
      <c r="T3121" s="49">
        <v>775.02099999999996</v>
      </c>
      <c r="U3121" s="49" t="s">
        <v>722</v>
      </c>
      <c r="V3121" s="49" t="s">
        <v>723</v>
      </c>
      <c r="X3121" s="58" t="s">
        <v>718</v>
      </c>
      <c r="Y3121" s="58" t="s">
        <v>719</v>
      </c>
    </row>
    <row r="3122" spans="1:25" ht="12" customHeight="1">
      <c r="A3122" s="61" t="s">
        <v>3489</v>
      </c>
      <c r="C3122" s="57" t="e">
        <f>_xlfn.XLOOKUP(F3122,truck_and_mark!B:B,truck_and_mark!A:A)</f>
        <v>#N/A</v>
      </c>
      <c r="F3122" s="32" t="s">
        <v>3594</v>
      </c>
      <c r="G3122" s="49" t="s">
        <v>3454</v>
      </c>
      <c r="H3122" s="49" t="s">
        <v>3455</v>
      </c>
      <c r="I3122" s="55" t="s">
        <v>3491</v>
      </c>
      <c r="J3122" s="49" t="s">
        <v>3457</v>
      </c>
      <c r="K3122" s="49">
        <v>1506</v>
      </c>
      <c r="L3122" s="49">
        <v>3012</v>
      </c>
      <c r="M3122" s="49">
        <v>3036</v>
      </c>
      <c r="N3122" s="60"/>
      <c r="O3122" s="60"/>
      <c r="Q3122" s="49">
        <v>6708.8</v>
      </c>
      <c r="R3122" s="49">
        <v>5926.4</v>
      </c>
      <c r="S3122" s="49">
        <v>7.3789999999999996</v>
      </c>
      <c r="T3122" s="49">
        <v>775.02099999999996</v>
      </c>
      <c r="U3122" s="49" t="s">
        <v>722</v>
      </c>
      <c r="V3122" s="49" t="s">
        <v>723</v>
      </c>
      <c r="X3122" s="58" t="s">
        <v>718</v>
      </c>
      <c r="Y3122" s="58" t="s">
        <v>719</v>
      </c>
    </row>
    <row r="3123" spans="1:25" ht="12" customHeight="1">
      <c r="A3123" s="61" t="s">
        <v>3489</v>
      </c>
      <c r="C3123" s="57" t="e">
        <f>_xlfn.XLOOKUP(F3123,truck_and_mark!B:B,truck_and_mark!A:A)</f>
        <v>#N/A</v>
      </c>
      <c r="F3123" s="32" t="s">
        <v>3595</v>
      </c>
      <c r="G3123" s="49" t="s">
        <v>3454</v>
      </c>
      <c r="H3123" s="49" t="s">
        <v>3455</v>
      </c>
      <c r="I3123" s="55" t="s">
        <v>3491</v>
      </c>
      <c r="J3123" s="49" t="s">
        <v>3457</v>
      </c>
      <c r="K3123" s="49">
        <v>1506</v>
      </c>
      <c r="L3123" s="49">
        <v>3012</v>
      </c>
      <c r="M3123" s="49">
        <v>3036</v>
      </c>
      <c r="N3123" s="60"/>
      <c r="O3123" s="60"/>
      <c r="Q3123" s="49">
        <v>6708.8</v>
      </c>
      <c r="R3123" s="49">
        <v>5926.4</v>
      </c>
      <c r="S3123" s="49">
        <v>7.3789999999999996</v>
      </c>
      <c r="T3123" s="49">
        <v>775.02099999999996</v>
      </c>
      <c r="U3123" s="49" t="s">
        <v>722</v>
      </c>
      <c r="V3123" s="49" t="s">
        <v>723</v>
      </c>
      <c r="X3123" s="58" t="s">
        <v>718</v>
      </c>
      <c r="Y3123" s="58" t="s">
        <v>719</v>
      </c>
    </row>
    <row r="3124" spans="1:25" ht="12" customHeight="1">
      <c r="A3124" s="61" t="s">
        <v>3489</v>
      </c>
      <c r="C3124" s="57" t="e">
        <f>_xlfn.XLOOKUP(F3124,truck_and_mark!B:B,truck_and_mark!A:A)</f>
        <v>#N/A</v>
      </c>
      <c r="F3124" s="32" t="s">
        <v>3596</v>
      </c>
      <c r="G3124" s="49" t="s">
        <v>3454</v>
      </c>
      <c r="H3124" s="49" t="s">
        <v>3455</v>
      </c>
      <c r="I3124" s="55" t="s">
        <v>3491</v>
      </c>
      <c r="J3124" s="49" t="s">
        <v>3457</v>
      </c>
      <c r="K3124" s="49">
        <v>1506</v>
      </c>
      <c r="L3124" s="49">
        <v>3012</v>
      </c>
      <c r="M3124" s="49">
        <v>3036</v>
      </c>
      <c r="N3124" s="60"/>
      <c r="O3124" s="60"/>
      <c r="Q3124" s="49">
        <v>6708.8</v>
      </c>
      <c r="R3124" s="49">
        <v>5926.4</v>
      </c>
      <c r="S3124" s="49">
        <v>7.3789999999999996</v>
      </c>
      <c r="T3124" s="49">
        <v>775.02099999999996</v>
      </c>
      <c r="U3124" s="49" t="s">
        <v>722</v>
      </c>
      <c r="V3124" s="49" t="s">
        <v>723</v>
      </c>
      <c r="X3124" s="58" t="s">
        <v>718</v>
      </c>
      <c r="Y3124" s="58" t="s">
        <v>719</v>
      </c>
    </row>
    <row r="3125" spans="1:25" ht="12" customHeight="1">
      <c r="A3125" s="61" t="s">
        <v>3489</v>
      </c>
      <c r="C3125" s="57" t="e">
        <f>_xlfn.XLOOKUP(F3125,truck_and_mark!B:B,truck_and_mark!A:A)</f>
        <v>#N/A</v>
      </c>
      <c r="F3125" s="32" t="s">
        <v>3597</v>
      </c>
      <c r="G3125" s="49" t="s">
        <v>3454</v>
      </c>
      <c r="H3125" s="49" t="s">
        <v>3455</v>
      </c>
      <c r="I3125" s="55" t="s">
        <v>3491</v>
      </c>
      <c r="J3125" s="49" t="s">
        <v>3457</v>
      </c>
      <c r="K3125" s="49">
        <v>1506</v>
      </c>
      <c r="L3125" s="49">
        <v>3012</v>
      </c>
      <c r="M3125" s="49">
        <v>3036</v>
      </c>
      <c r="N3125" s="60"/>
      <c r="O3125" s="60"/>
      <c r="Q3125" s="49">
        <v>6708.8</v>
      </c>
      <c r="R3125" s="49">
        <v>5926.4</v>
      </c>
      <c r="S3125" s="49">
        <v>7.3789999999999996</v>
      </c>
      <c r="T3125" s="49">
        <v>775.02099999999996</v>
      </c>
      <c r="U3125" s="49" t="s">
        <v>722</v>
      </c>
      <c r="V3125" s="49" t="s">
        <v>723</v>
      </c>
      <c r="X3125" s="58" t="s">
        <v>718</v>
      </c>
      <c r="Y3125" s="58" t="s">
        <v>719</v>
      </c>
    </row>
    <row r="3126" spans="1:25" ht="12" customHeight="1">
      <c r="A3126" s="61" t="s">
        <v>3489</v>
      </c>
      <c r="C3126" s="57" t="e">
        <f>_xlfn.XLOOKUP(F3126,truck_and_mark!B:B,truck_and_mark!A:A)</f>
        <v>#N/A</v>
      </c>
      <c r="F3126" s="32" t="s">
        <v>3598</v>
      </c>
      <c r="G3126" s="49" t="s">
        <v>3454</v>
      </c>
      <c r="H3126" s="49" t="s">
        <v>3455</v>
      </c>
      <c r="I3126" s="55" t="s">
        <v>3491</v>
      </c>
      <c r="J3126" s="49" t="s">
        <v>3457</v>
      </c>
      <c r="K3126" s="49">
        <v>1506</v>
      </c>
      <c r="L3126" s="49">
        <v>3012</v>
      </c>
      <c r="M3126" s="49">
        <v>3036</v>
      </c>
      <c r="N3126" s="60"/>
      <c r="O3126" s="60"/>
      <c r="Q3126" s="49">
        <v>6708.8</v>
      </c>
      <c r="R3126" s="49">
        <v>5926.4</v>
      </c>
      <c r="S3126" s="49">
        <v>7.3789999999999996</v>
      </c>
      <c r="T3126" s="49">
        <v>775.02099999999996</v>
      </c>
      <c r="U3126" s="49" t="s">
        <v>722</v>
      </c>
      <c r="V3126" s="49" t="s">
        <v>723</v>
      </c>
      <c r="X3126" s="58" t="s">
        <v>718</v>
      </c>
      <c r="Y3126" s="58" t="s">
        <v>719</v>
      </c>
    </row>
    <row r="3127" spans="1:25" ht="12" customHeight="1">
      <c r="A3127" s="61" t="s">
        <v>3489</v>
      </c>
      <c r="C3127" s="57" t="e">
        <f>_xlfn.XLOOKUP(F3127,truck_and_mark!B:B,truck_and_mark!A:A)</f>
        <v>#N/A</v>
      </c>
      <c r="F3127" s="32" t="s">
        <v>3599</v>
      </c>
      <c r="G3127" s="49" t="s">
        <v>3454</v>
      </c>
      <c r="H3127" s="49" t="s">
        <v>3455</v>
      </c>
      <c r="I3127" s="55" t="s">
        <v>3491</v>
      </c>
      <c r="J3127" s="49" t="s">
        <v>3457</v>
      </c>
      <c r="K3127" s="49">
        <v>1506</v>
      </c>
      <c r="L3127" s="49">
        <v>3012</v>
      </c>
      <c r="M3127" s="49">
        <v>3036</v>
      </c>
      <c r="N3127" s="60"/>
      <c r="O3127" s="60"/>
      <c r="Q3127" s="49">
        <v>6708.8</v>
      </c>
      <c r="R3127" s="49">
        <v>5926.4</v>
      </c>
      <c r="S3127" s="49">
        <v>7.3789999999999996</v>
      </c>
      <c r="T3127" s="49">
        <v>775.02099999999996</v>
      </c>
      <c r="U3127" s="49" t="s">
        <v>722</v>
      </c>
      <c r="V3127" s="49" t="s">
        <v>723</v>
      </c>
      <c r="X3127" s="58" t="s">
        <v>718</v>
      </c>
      <c r="Y3127" s="58" t="s">
        <v>719</v>
      </c>
    </row>
    <row r="3128" spans="1:25" ht="12" customHeight="1">
      <c r="A3128" s="61" t="s">
        <v>3489</v>
      </c>
      <c r="C3128" s="57" t="e">
        <f>_xlfn.XLOOKUP(F3128,truck_and_mark!B:B,truck_and_mark!A:A)</f>
        <v>#N/A</v>
      </c>
      <c r="F3128" s="32" t="s">
        <v>3600</v>
      </c>
      <c r="G3128" s="49" t="s">
        <v>3454</v>
      </c>
      <c r="H3128" s="49" t="s">
        <v>3455</v>
      </c>
      <c r="I3128" s="55" t="s">
        <v>3491</v>
      </c>
      <c r="J3128" s="49" t="s">
        <v>3457</v>
      </c>
      <c r="K3128" s="49">
        <v>1506</v>
      </c>
      <c r="L3128" s="49">
        <v>3012</v>
      </c>
      <c r="M3128" s="49">
        <v>3036</v>
      </c>
      <c r="N3128" s="60"/>
      <c r="O3128" s="60"/>
      <c r="Q3128" s="49">
        <v>6708.8</v>
      </c>
      <c r="R3128" s="49">
        <v>5926.4</v>
      </c>
      <c r="S3128" s="49">
        <v>7.3789999999999996</v>
      </c>
      <c r="T3128" s="49">
        <v>775.02099999999996</v>
      </c>
      <c r="U3128" s="49" t="s">
        <v>722</v>
      </c>
      <c r="V3128" s="49" t="s">
        <v>723</v>
      </c>
      <c r="X3128" s="58" t="s">
        <v>718</v>
      </c>
      <c r="Y3128" s="58" t="s">
        <v>719</v>
      </c>
    </row>
    <row r="3129" spans="1:25" ht="12" customHeight="1">
      <c r="A3129" s="61" t="s">
        <v>3489</v>
      </c>
      <c r="C3129" s="57" t="e">
        <f>_xlfn.XLOOKUP(F3129,truck_and_mark!B:B,truck_and_mark!A:A)</f>
        <v>#N/A</v>
      </c>
      <c r="F3129" s="32" t="s">
        <v>3601</v>
      </c>
      <c r="G3129" s="49" t="s">
        <v>3454</v>
      </c>
      <c r="H3129" s="49" t="s">
        <v>3455</v>
      </c>
      <c r="I3129" s="55" t="s">
        <v>3491</v>
      </c>
      <c r="J3129" s="49" t="s">
        <v>3457</v>
      </c>
      <c r="K3129" s="49">
        <v>1506</v>
      </c>
      <c r="L3129" s="49">
        <v>3012</v>
      </c>
      <c r="M3129" s="49">
        <v>3036</v>
      </c>
      <c r="N3129" s="60"/>
      <c r="O3129" s="60"/>
      <c r="Q3129" s="49">
        <v>6708.8</v>
      </c>
      <c r="R3129" s="49">
        <v>5926.4</v>
      </c>
      <c r="S3129" s="49">
        <v>7.3789999999999996</v>
      </c>
      <c r="T3129" s="49">
        <v>775.02099999999996</v>
      </c>
      <c r="U3129" s="49" t="s">
        <v>722</v>
      </c>
      <c r="V3129" s="49" t="s">
        <v>723</v>
      </c>
      <c r="X3129" s="58" t="s">
        <v>718</v>
      </c>
      <c r="Y3129" s="58" t="s">
        <v>719</v>
      </c>
    </row>
    <row r="3130" spans="1:25" ht="12" customHeight="1">
      <c r="A3130" s="61" t="s">
        <v>3489</v>
      </c>
      <c r="C3130" s="57" t="e">
        <f>_xlfn.XLOOKUP(F3130,truck_and_mark!B:B,truck_and_mark!A:A)</f>
        <v>#N/A</v>
      </c>
      <c r="F3130" s="32" t="s">
        <v>3602</v>
      </c>
      <c r="G3130" s="49" t="s">
        <v>3454</v>
      </c>
      <c r="H3130" s="49" t="s">
        <v>3455</v>
      </c>
      <c r="I3130" s="55" t="s">
        <v>3491</v>
      </c>
      <c r="J3130" s="49" t="s">
        <v>3457</v>
      </c>
      <c r="K3130" s="49">
        <v>1506</v>
      </c>
      <c r="L3130" s="49">
        <v>3012</v>
      </c>
      <c r="M3130" s="49">
        <v>3036</v>
      </c>
      <c r="N3130" s="60"/>
      <c r="O3130" s="60"/>
      <c r="Q3130" s="49">
        <v>6708.8</v>
      </c>
      <c r="R3130" s="49">
        <v>5926.4</v>
      </c>
      <c r="S3130" s="49">
        <v>7.3789999999999996</v>
      </c>
      <c r="T3130" s="49">
        <v>775.02099999999996</v>
      </c>
      <c r="U3130" s="49" t="s">
        <v>722</v>
      </c>
      <c r="V3130" s="49" t="s">
        <v>723</v>
      </c>
      <c r="X3130" s="58" t="s">
        <v>718</v>
      </c>
      <c r="Y3130" s="58" t="s">
        <v>719</v>
      </c>
    </row>
    <row r="3131" spans="1:25" ht="12" customHeight="1">
      <c r="A3131" s="61" t="s">
        <v>3489</v>
      </c>
      <c r="C3131" s="57" t="e">
        <f>_xlfn.XLOOKUP(F3131,truck_and_mark!B:B,truck_and_mark!A:A)</f>
        <v>#N/A</v>
      </c>
      <c r="F3131" s="32" t="s">
        <v>3603</v>
      </c>
      <c r="G3131" s="49" t="s">
        <v>3454</v>
      </c>
      <c r="H3131" s="49" t="s">
        <v>3455</v>
      </c>
      <c r="I3131" s="55" t="s">
        <v>3491</v>
      </c>
      <c r="J3131" s="49" t="s">
        <v>3457</v>
      </c>
      <c r="K3131" s="49">
        <v>1506</v>
      </c>
      <c r="L3131" s="49">
        <v>3012</v>
      </c>
      <c r="M3131" s="49">
        <v>3036</v>
      </c>
      <c r="N3131" s="60"/>
      <c r="O3131" s="60"/>
      <c r="Q3131" s="49">
        <v>6708.8</v>
      </c>
      <c r="R3131" s="49">
        <v>5926.4</v>
      </c>
      <c r="S3131" s="49">
        <v>7.3789999999999996</v>
      </c>
      <c r="T3131" s="49">
        <v>775.02099999999996</v>
      </c>
      <c r="U3131" s="49" t="s">
        <v>722</v>
      </c>
      <c r="V3131" s="49" t="s">
        <v>723</v>
      </c>
      <c r="X3131" s="58" t="s">
        <v>718</v>
      </c>
      <c r="Y3131" s="58" t="s">
        <v>719</v>
      </c>
    </row>
    <row r="3132" spans="1:25" ht="12" customHeight="1">
      <c r="A3132" s="61" t="s">
        <v>3489</v>
      </c>
      <c r="C3132" s="57" t="e">
        <f>_xlfn.XLOOKUP(F3132,truck_and_mark!B:B,truck_and_mark!A:A)</f>
        <v>#N/A</v>
      </c>
      <c r="F3132" s="32" t="s">
        <v>3604</v>
      </c>
      <c r="G3132" s="49" t="s">
        <v>3454</v>
      </c>
      <c r="H3132" s="49" t="s">
        <v>3455</v>
      </c>
      <c r="I3132" s="55" t="s">
        <v>3491</v>
      </c>
      <c r="J3132" s="49" t="s">
        <v>3457</v>
      </c>
      <c r="K3132" s="49">
        <v>1506</v>
      </c>
      <c r="L3132" s="49">
        <v>3012</v>
      </c>
      <c r="M3132" s="49">
        <v>3036</v>
      </c>
      <c r="N3132" s="60"/>
      <c r="O3132" s="60"/>
      <c r="Q3132" s="49">
        <v>6708.8</v>
      </c>
      <c r="R3132" s="49">
        <v>5926.4</v>
      </c>
      <c r="S3132" s="49">
        <v>7.3789999999999996</v>
      </c>
      <c r="T3132" s="49">
        <v>775.02099999999996</v>
      </c>
      <c r="U3132" s="49" t="s">
        <v>722</v>
      </c>
      <c r="V3132" s="49" t="s">
        <v>723</v>
      </c>
      <c r="X3132" s="58" t="s">
        <v>718</v>
      </c>
      <c r="Y3132" s="58" t="s">
        <v>719</v>
      </c>
    </row>
    <row r="3133" spans="1:25" ht="12" customHeight="1">
      <c r="A3133" s="61" t="s">
        <v>3489</v>
      </c>
      <c r="C3133" s="57" t="e">
        <f>_xlfn.XLOOKUP(F3133,truck_and_mark!B:B,truck_and_mark!A:A)</f>
        <v>#N/A</v>
      </c>
      <c r="F3133" s="32" t="s">
        <v>3605</v>
      </c>
      <c r="G3133" s="49" t="s">
        <v>3454</v>
      </c>
      <c r="H3133" s="49" t="s">
        <v>3455</v>
      </c>
      <c r="I3133" s="55" t="s">
        <v>3491</v>
      </c>
      <c r="J3133" s="49" t="s">
        <v>3457</v>
      </c>
      <c r="K3133" s="49">
        <v>1506</v>
      </c>
      <c r="L3133" s="49">
        <v>3012</v>
      </c>
      <c r="M3133" s="49">
        <v>3036</v>
      </c>
      <c r="N3133" s="60"/>
      <c r="O3133" s="60"/>
      <c r="Q3133" s="49">
        <v>6708.8</v>
      </c>
      <c r="R3133" s="49">
        <v>5926.4</v>
      </c>
      <c r="S3133" s="49">
        <v>7.3789999999999996</v>
      </c>
      <c r="T3133" s="49">
        <v>775.02099999999996</v>
      </c>
      <c r="U3133" s="49" t="s">
        <v>722</v>
      </c>
      <c r="V3133" s="49" t="s">
        <v>723</v>
      </c>
      <c r="X3133" s="58" t="s">
        <v>718</v>
      </c>
      <c r="Y3133" s="58" t="s">
        <v>719</v>
      </c>
    </row>
    <row r="3134" spans="1:25" ht="12" customHeight="1">
      <c r="A3134" s="61" t="s">
        <v>3489</v>
      </c>
      <c r="C3134" s="57" t="e">
        <f>_xlfn.XLOOKUP(F3134,truck_and_mark!B:B,truck_and_mark!A:A)</f>
        <v>#N/A</v>
      </c>
      <c r="F3134" s="32" t="s">
        <v>3606</v>
      </c>
      <c r="G3134" s="49" t="s">
        <v>3454</v>
      </c>
      <c r="H3134" s="49" t="s">
        <v>3455</v>
      </c>
      <c r="I3134" s="55" t="s">
        <v>3491</v>
      </c>
      <c r="J3134" s="49" t="s">
        <v>3457</v>
      </c>
      <c r="K3134" s="49">
        <v>1506</v>
      </c>
      <c r="L3134" s="49">
        <v>3012</v>
      </c>
      <c r="M3134" s="49">
        <v>3036</v>
      </c>
      <c r="N3134" s="60"/>
      <c r="O3134" s="60"/>
      <c r="Q3134" s="49">
        <v>6708.8</v>
      </c>
      <c r="R3134" s="49">
        <v>5926.4</v>
      </c>
      <c r="S3134" s="49">
        <v>7.3789999999999996</v>
      </c>
      <c r="T3134" s="49">
        <v>775.02099999999996</v>
      </c>
      <c r="U3134" s="49" t="s">
        <v>722</v>
      </c>
      <c r="V3134" s="49" t="s">
        <v>723</v>
      </c>
      <c r="X3134" s="58" t="s">
        <v>718</v>
      </c>
      <c r="Y3134" s="58" t="s">
        <v>719</v>
      </c>
    </row>
    <row r="3135" spans="1:25" ht="12" customHeight="1">
      <c r="A3135" s="61" t="s">
        <v>3489</v>
      </c>
      <c r="C3135" s="57" t="e">
        <f>_xlfn.XLOOKUP(F3135,truck_and_mark!B:B,truck_and_mark!A:A)</f>
        <v>#N/A</v>
      </c>
      <c r="F3135" s="32" t="s">
        <v>3607</v>
      </c>
      <c r="G3135" s="49" t="s">
        <v>3454</v>
      </c>
      <c r="H3135" s="49" t="s">
        <v>3455</v>
      </c>
      <c r="I3135" s="55" t="s">
        <v>3491</v>
      </c>
      <c r="J3135" s="49" t="s">
        <v>3457</v>
      </c>
      <c r="K3135" s="49">
        <v>1506</v>
      </c>
      <c r="L3135" s="49">
        <v>3012</v>
      </c>
      <c r="M3135" s="49">
        <v>3036</v>
      </c>
      <c r="N3135" s="60"/>
      <c r="O3135" s="60"/>
      <c r="Q3135" s="49">
        <v>6708.8</v>
      </c>
      <c r="R3135" s="49">
        <v>5926.4</v>
      </c>
      <c r="S3135" s="49">
        <v>7.3789999999999996</v>
      </c>
      <c r="T3135" s="49">
        <v>775.02099999999996</v>
      </c>
      <c r="U3135" s="49" t="s">
        <v>722</v>
      </c>
      <c r="V3135" s="49" t="s">
        <v>723</v>
      </c>
      <c r="X3135" s="58" t="s">
        <v>718</v>
      </c>
      <c r="Y3135" s="58" t="s">
        <v>719</v>
      </c>
    </row>
    <row r="3136" spans="1:25" ht="12" customHeight="1">
      <c r="A3136" s="61" t="s">
        <v>3489</v>
      </c>
      <c r="C3136" s="57" t="e">
        <f>_xlfn.XLOOKUP(F3136,truck_and_mark!B:B,truck_and_mark!A:A)</f>
        <v>#N/A</v>
      </c>
      <c r="F3136" s="32" t="s">
        <v>3608</v>
      </c>
      <c r="G3136" s="49" t="s">
        <v>3454</v>
      </c>
      <c r="H3136" s="49" t="s">
        <v>3455</v>
      </c>
      <c r="I3136" s="55" t="s">
        <v>3491</v>
      </c>
      <c r="J3136" s="49" t="s">
        <v>3457</v>
      </c>
      <c r="K3136" s="49">
        <v>1506</v>
      </c>
      <c r="L3136" s="49">
        <v>3012</v>
      </c>
      <c r="M3136" s="49">
        <v>3036</v>
      </c>
      <c r="N3136" s="60"/>
      <c r="O3136" s="60"/>
      <c r="Q3136" s="49">
        <v>6708.8</v>
      </c>
      <c r="R3136" s="49">
        <v>5926.4</v>
      </c>
      <c r="S3136" s="49">
        <v>7.3789999999999996</v>
      </c>
      <c r="T3136" s="49">
        <v>775.02099999999996</v>
      </c>
      <c r="U3136" s="49" t="s">
        <v>722</v>
      </c>
      <c r="V3136" s="49" t="s">
        <v>723</v>
      </c>
      <c r="X3136" s="58" t="s">
        <v>718</v>
      </c>
      <c r="Y3136" s="58" t="s">
        <v>719</v>
      </c>
    </row>
    <row r="3137" spans="1:25" ht="12" customHeight="1">
      <c r="A3137" s="61" t="s">
        <v>3489</v>
      </c>
      <c r="C3137" s="57" t="e">
        <f>_xlfn.XLOOKUP(F3137,truck_and_mark!B:B,truck_and_mark!A:A)</f>
        <v>#N/A</v>
      </c>
      <c r="F3137" s="32" t="s">
        <v>3609</v>
      </c>
      <c r="G3137" s="49" t="s">
        <v>3454</v>
      </c>
      <c r="H3137" s="49" t="s">
        <v>3455</v>
      </c>
      <c r="I3137" s="55" t="s">
        <v>3491</v>
      </c>
      <c r="J3137" s="49" t="s">
        <v>3457</v>
      </c>
      <c r="K3137" s="49">
        <v>1506</v>
      </c>
      <c r="L3137" s="49">
        <v>3012</v>
      </c>
      <c r="M3137" s="49">
        <v>3036</v>
      </c>
      <c r="N3137" s="60"/>
      <c r="O3137" s="60"/>
      <c r="Q3137" s="49">
        <v>6708.8</v>
      </c>
      <c r="R3137" s="49">
        <v>5926.4</v>
      </c>
      <c r="S3137" s="49">
        <v>7.3789999999999996</v>
      </c>
      <c r="T3137" s="49">
        <v>775.02099999999996</v>
      </c>
      <c r="U3137" s="49" t="s">
        <v>722</v>
      </c>
      <c r="V3137" s="49" t="s">
        <v>723</v>
      </c>
      <c r="X3137" s="58" t="s">
        <v>718</v>
      </c>
      <c r="Y3137" s="58" t="s">
        <v>719</v>
      </c>
    </row>
    <row r="3138" spans="1:25" ht="12" customHeight="1">
      <c r="A3138" s="61" t="s">
        <v>3489</v>
      </c>
      <c r="C3138" s="57" t="e">
        <f>_xlfn.XLOOKUP(F3138,truck_and_mark!B:B,truck_and_mark!A:A)</f>
        <v>#N/A</v>
      </c>
      <c r="F3138" s="32" t="s">
        <v>3610</v>
      </c>
      <c r="G3138" s="49" t="s">
        <v>3454</v>
      </c>
      <c r="H3138" s="49" t="s">
        <v>3455</v>
      </c>
      <c r="I3138" s="55" t="s">
        <v>3491</v>
      </c>
      <c r="J3138" s="49" t="s">
        <v>3457</v>
      </c>
      <c r="K3138" s="49">
        <v>1506</v>
      </c>
      <c r="L3138" s="49">
        <v>3012</v>
      </c>
      <c r="M3138" s="49">
        <v>3036</v>
      </c>
      <c r="N3138" s="60"/>
      <c r="O3138" s="60"/>
      <c r="Q3138" s="49">
        <v>6708.8</v>
      </c>
      <c r="R3138" s="49">
        <v>5926.4</v>
      </c>
      <c r="S3138" s="49">
        <v>7.3789999999999996</v>
      </c>
      <c r="T3138" s="49">
        <v>775.02099999999996</v>
      </c>
      <c r="U3138" s="49" t="s">
        <v>722</v>
      </c>
      <c r="V3138" s="49" t="s">
        <v>723</v>
      </c>
      <c r="X3138" s="58" t="s">
        <v>718</v>
      </c>
      <c r="Y3138" s="58" t="s">
        <v>719</v>
      </c>
    </row>
    <row r="3139" spans="1:25" ht="12" customHeight="1">
      <c r="A3139" s="61" t="s">
        <v>3489</v>
      </c>
      <c r="C3139" s="57" t="e">
        <f>_xlfn.XLOOKUP(F3139,truck_and_mark!B:B,truck_and_mark!A:A)</f>
        <v>#N/A</v>
      </c>
      <c r="F3139" s="32" t="s">
        <v>3611</v>
      </c>
      <c r="G3139" s="49" t="s">
        <v>3454</v>
      </c>
      <c r="H3139" s="49" t="s">
        <v>3455</v>
      </c>
      <c r="I3139" s="55" t="s">
        <v>3491</v>
      </c>
      <c r="J3139" s="49" t="s">
        <v>3457</v>
      </c>
      <c r="K3139" s="49">
        <v>1506</v>
      </c>
      <c r="L3139" s="49">
        <v>3012</v>
      </c>
      <c r="M3139" s="49">
        <v>3036</v>
      </c>
      <c r="N3139" s="60"/>
      <c r="O3139" s="60"/>
      <c r="Q3139" s="49">
        <v>6708.8</v>
      </c>
      <c r="R3139" s="49">
        <v>5926.4</v>
      </c>
      <c r="S3139" s="49">
        <v>7.3789999999999996</v>
      </c>
      <c r="T3139" s="49">
        <v>775.02099999999996</v>
      </c>
      <c r="U3139" s="49" t="s">
        <v>722</v>
      </c>
      <c r="V3139" s="49" t="s">
        <v>723</v>
      </c>
      <c r="X3139" s="58" t="s">
        <v>718</v>
      </c>
      <c r="Y3139" s="58" t="s">
        <v>719</v>
      </c>
    </row>
    <row r="3140" spans="1:25" ht="12" customHeight="1">
      <c r="A3140" s="61" t="s">
        <v>3489</v>
      </c>
      <c r="C3140" s="57" t="e">
        <f>_xlfn.XLOOKUP(F3140,truck_and_mark!B:B,truck_and_mark!A:A)</f>
        <v>#N/A</v>
      </c>
      <c r="F3140" s="32" t="s">
        <v>3612</v>
      </c>
      <c r="G3140" s="49" t="s">
        <v>3454</v>
      </c>
      <c r="H3140" s="49" t="s">
        <v>3455</v>
      </c>
      <c r="I3140" s="55" t="s">
        <v>3491</v>
      </c>
      <c r="J3140" s="49" t="s">
        <v>3457</v>
      </c>
      <c r="K3140" s="49">
        <v>1506</v>
      </c>
      <c r="L3140" s="49">
        <v>3012</v>
      </c>
      <c r="M3140" s="49">
        <v>3036</v>
      </c>
      <c r="N3140" s="60"/>
      <c r="O3140" s="60"/>
      <c r="Q3140" s="49">
        <v>6708.8</v>
      </c>
      <c r="R3140" s="49">
        <v>5926.4</v>
      </c>
      <c r="S3140" s="49">
        <v>7.3789999999999996</v>
      </c>
      <c r="T3140" s="49">
        <v>775.02099999999996</v>
      </c>
      <c r="U3140" s="49" t="s">
        <v>722</v>
      </c>
      <c r="V3140" s="49" t="s">
        <v>723</v>
      </c>
      <c r="X3140" s="58" t="s">
        <v>718</v>
      </c>
      <c r="Y3140" s="58" t="s">
        <v>719</v>
      </c>
    </row>
    <row r="3141" spans="1:25" ht="12" customHeight="1">
      <c r="A3141" s="61" t="s">
        <v>3489</v>
      </c>
      <c r="C3141" s="57" t="e">
        <f>_xlfn.XLOOKUP(F3141,truck_and_mark!B:B,truck_and_mark!A:A)</f>
        <v>#N/A</v>
      </c>
      <c r="F3141" s="32" t="s">
        <v>3613</v>
      </c>
      <c r="G3141" s="49" t="s">
        <v>3454</v>
      </c>
      <c r="H3141" s="49" t="s">
        <v>3455</v>
      </c>
      <c r="I3141" s="55" t="s">
        <v>3491</v>
      </c>
      <c r="J3141" s="49" t="s">
        <v>3457</v>
      </c>
      <c r="K3141" s="49">
        <v>1506</v>
      </c>
      <c r="L3141" s="49">
        <v>3012</v>
      </c>
      <c r="M3141" s="49">
        <v>3036</v>
      </c>
      <c r="N3141" s="60"/>
      <c r="O3141" s="60"/>
      <c r="Q3141" s="49">
        <v>6708.8</v>
      </c>
      <c r="R3141" s="49">
        <v>5926.4</v>
      </c>
      <c r="S3141" s="49">
        <v>7.3789999999999996</v>
      </c>
      <c r="T3141" s="49">
        <v>775.02099999999996</v>
      </c>
      <c r="U3141" s="49" t="s">
        <v>722</v>
      </c>
      <c r="V3141" s="49" t="s">
        <v>723</v>
      </c>
      <c r="X3141" s="58" t="s">
        <v>718</v>
      </c>
      <c r="Y3141" s="58" t="s">
        <v>719</v>
      </c>
    </row>
    <row r="3142" spans="1:25" ht="12" customHeight="1">
      <c r="A3142" s="61" t="s">
        <v>3489</v>
      </c>
      <c r="C3142" s="57" t="e">
        <f>_xlfn.XLOOKUP(F3142,truck_and_mark!B:B,truck_and_mark!A:A)</f>
        <v>#N/A</v>
      </c>
      <c r="F3142" s="32" t="s">
        <v>3614</v>
      </c>
      <c r="G3142" s="49" t="s">
        <v>3454</v>
      </c>
      <c r="H3142" s="49" t="s">
        <v>3455</v>
      </c>
      <c r="I3142" s="55" t="s">
        <v>3491</v>
      </c>
      <c r="J3142" s="49" t="s">
        <v>3457</v>
      </c>
      <c r="K3142" s="49">
        <v>1506</v>
      </c>
      <c r="L3142" s="49">
        <v>3012</v>
      </c>
      <c r="M3142" s="49">
        <v>3036</v>
      </c>
      <c r="N3142" s="60"/>
      <c r="O3142" s="60"/>
      <c r="Q3142" s="49">
        <v>6708.8</v>
      </c>
      <c r="R3142" s="49">
        <v>5926.4</v>
      </c>
      <c r="S3142" s="49">
        <v>7.3789999999999996</v>
      </c>
      <c r="T3142" s="49">
        <v>775.02099999999996</v>
      </c>
      <c r="U3142" s="49" t="s">
        <v>722</v>
      </c>
      <c r="V3142" s="49" t="s">
        <v>723</v>
      </c>
      <c r="X3142" s="58" t="s">
        <v>718</v>
      </c>
      <c r="Y3142" s="58" t="s">
        <v>719</v>
      </c>
    </row>
    <row r="3143" spans="1:25" ht="12" customHeight="1">
      <c r="A3143" s="61" t="s">
        <v>3489</v>
      </c>
      <c r="C3143" s="57" t="e">
        <f>_xlfn.XLOOKUP(F3143,truck_and_mark!B:B,truck_and_mark!A:A)</f>
        <v>#N/A</v>
      </c>
      <c r="F3143" s="32" t="s">
        <v>3615</v>
      </c>
      <c r="G3143" s="49" t="s">
        <v>3454</v>
      </c>
      <c r="H3143" s="49" t="s">
        <v>3455</v>
      </c>
      <c r="I3143" s="55" t="s">
        <v>3491</v>
      </c>
      <c r="J3143" s="49" t="s">
        <v>3457</v>
      </c>
      <c r="K3143" s="49">
        <v>1506</v>
      </c>
      <c r="L3143" s="49">
        <v>3012</v>
      </c>
      <c r="M3143" s="49">
        <v>3036</v>
      </c>
      <c r="N3143" s="60"/>
      <c r="O3143" s="60"/>
      <c r="Q3143" s="49">
        <v>6708.8</v>
      </c>
      <c r="R3143" s="49">
        <v>5926.4</v>
      </c>
      <c r="S3143" s="49">
        <v>7.3789999999999996</v>
      </c>
      <c r="T3143" s="49">
        <v>775.02099999999996</v>
      </c>
      <c r="U3143" s="49" t="s">
        <v>722</v>
      </c>
      <c r="V3143" s="49" t="s">
        <v>723</v>
      </c>
      <c r="X3143" s="58" t="s">
        <v>718</v>
      </c>
      <c r="Y3143" s="58" t="s">
        <v>719</v>
      </c>
    </row>
    <row r="3144" spans="1:25" ht="12" customHeight="1">
      <c r="A3144" s="61" t="s">
        <v>3489</v>
      </c>
      <c r="C3144" s="57" t="e">
        <f>_xlfn.XLOOKUP(F3144,truck_and_mark!B:B,truck_and_mark!A:A)</f>
        <v>#N/A</v>
      </c>
      <c r="F3144" s="32" t="s">
        <v>3616</v>
      </c>
      <c r="G3144" s="49" t="s">
        <v>3454</v>
      </c>
      <c r="H3144" s="49" t="s">
        <v>3455</v>
      </c>
      <c r="I3144" s="55" t="s">
        <v>3491</v>
      </c>
      <c r="J3144" s="49" t="s">
        <v>3457</v>
      </c>
      <c r="K3144" s="49">
        <v>1506</v>
      </c>
      <c r="L3144" s="49">
        <v>3012</v>
      </c>
      <c r="M3144" s="49">
        <v>3036</v>
      </c>
      <c r="N3144" s="60"/>
      <c r="O3144" s="60"/>
      <c r="Q3144" s="49">
        <v>6708.8</v>
      </c>
      <c r="R3144" s="49">
        <v>5926.4</v>
      </c>
      <c r="S3144" s="49">
        <v>7.3789999999999996</v>
      </c>
      <c r="T3144" s="49">
        <v>775.02099999999996</v>
      </c>
      <c r="U3144" s="49" t="s">
        <v>722</v>
      </c>
      <c r="V3144" s="49" t="s">
        <v>723</v>
      </c>
      <c r="X3144" s="58" t="s">
        <v>718</v>
      </c>
      <c r="Y3144" s="58" t="s">
        <v>719</v>
      </c>
    </row>
    <row r="3145" spans="1:25" ht="12" customHeight="1">
      <c r="A3145" s="61" t="s">
        <v>3489</v>
      </c>
      <c r="C3145" s="57" t="e">
        <f>_xlfn.XLOOKUP(F3145,truck_and_mark!B:B,truck_and_mark!A:A)</f>
        <v>#N/A</v>
      </c>
      <c r="F3145" s="32" t="s">
        <v>3617</v>
      </c>
      <c r="G3145" s="49" t="s">
        <v>3454</v>
      </c>
      <c r="H3145" s="49" t="s">
        <v>3455</v>
      </c>
      <c r="I3145" s="55" t="s">
        <v>3491</v>
      </c>
      <c r="J3145" s="49" t="s">
        <v>3457</v>
      </c>
      <c r="K3145" s="49">
        <v>1506</v>
      </c>
      <c r="L3145" s="49">
        <v>3012</v>
      </c>
      <c r="M3145" s="49">
        <v>3036</v>
      </c>
      <c r="N3145" s="60"/>
      <c r="O3145" s="60"/>
      <c r="Q3145" s="49">
        <v>6708.8</v>
      </c>
      <c r="R3145" s="49">
        <v>5926.4</v>
      </c>
      <c r="S3145" s="49">
        <v>7.3789999999999996</v>
      </c>
      <c r="T3145" s="49">
        <v>775.02099999999996</v>
      </c>
      <c r="U3145" s="49" t="s">
        <v>722</v>
      </c>
      <c r="V3145" s="49" t="s">
        <v>723</v>
      </c>
      <c r="X3145" s="58" t="s">
        <v>718</v>
      </c>
      <c r="Y3145" s="58" t="s">
        <v>719</v>
      </c>
    </row>
    <row r="3146" spans="1:25" ht="12" customHeight="1">
      <c r="A3146" s="61" t="s">
        <v>3489</v>
      </c>
      <c r="C3146" s="57" t="e">
        <f>_xlfn.XLOOKUP(F3146,truck_and_mark!B:B,truck_and_mark!A:A)</f>
        <v>#N/A</v>
      </c>
      <c r="F3146" s="32" t="s">
        <v>3618</v>
      </c>
      <c r="G3146" s="49" t="s">
        <v>3454</v>
      </c>
      <c r="H3146" s="49" t="s">
        <v>3455</v>
      </c>
      <c r="I3146" s="55" t="s">
        <v>3491</v>
      </c>
      <c r="J3146" s="49" t="s">
        <v>3457</v>
      </c>
      <c r="K3146" s="49">
        <v>1506</v>
      </c>
      <c r="L3146" s="49">
        <v>3012</v>
      </c>
      <c r="M3146" s="49">
        <v>3036</v>
      </c>
      <c r="N3146" s="60"/>
      <c r="O3146" s="60"/>
      <c r="Q3146" s="49">
        <v>6708.8</v>
      </c>
      <c r="R3146" s="49">
        <v>5926.4</v>
      </c>
      <c r="S3146" s="49">
        <v>7.3789999999999996</v>
      </c>
      <c r="T3146" s="49">
        <v>775.02099999999996</v>
      </c>
      <c r="U3146" s="49" t="s">
        <v>722</v>
      </c>
      <c r="V3146" s="49" t="s">
        <v>723</v>
      </c>
      <c r="X3146" s="58" t="s">
        <v>718</v>
      </c>
      <c r="Y3146" s="58" t="s">
        <v>719</v>
      </c>
    </row>
    <row r="3147" spans="1:25" ht="12" customHeight="1">
      <c r="A3147" s="61" t="s">
        <v>3489</v>
      </c>
      <c r="C3147" s="57" t="e">
        <f>_xlfn.XLOOKUP(F3147,truck_and_mark!B:B,truck_and_mark!A:A)</f>
        <v>#N/A</v>
      </c>
      <c r="F3147" s="32" t="s">
        <v>3619</v>
      </c>
      <c r="G3147" s="49" t="s">
        <v>3454</v>
      </c>
      <c r="H3147" s="49" t="s">
        <v>3455</v>
      </c>
      <c r="I3147" s="55" t="s">
        <v>3491</v>
      </c>
      <c r="J3147" s="49" t="s">
        <v>3457</v>
      </c>
      <c r="K3147" s="49">
        <v>1506</v>
      </c>
      <c r="L3147" s="49">
        <v>3012</v>
      </c>
      <c r="M3147" s="49">
        <v>3036</v>
      </c>
      <c r="N3147" s="60"/>
      <c r="O3147" s="60"/>
      <c r="Q3147" s="49">
        <v>6708.8</v>
      </c>
      <c r="R3147" s="49">
        <v>5926.4</v>
      </c>
      <c r="S3147" s="49">
        <v>7.3789999999999996</v>
      </c>
      <c r="T3147" s="49">
        <v>775.02099999999996</v>
      </c>
      <c r="U3147" s="49" t="s">
        <v>722</v>
      </c>
      <c r="V3147" s="49" t="s">
        <v>723</v>
      </c>
      <c r="X3147" s="58" t="s">
        <v>718</v>
      </c>
      <c r="Y3147" s="58" t="s">
        <v>719</v>
      </c>
    </row>
    <row r="3148" spans="1:25" ht="12" customHeight="1">
      <c r="A3148" s="61" t="s">
        <v>3489</v>
      </c>
      <c r="C3148" s="57" t="e">
        <f>_xlfn.XLOOKUP(F3148,truck_and_mark!B:B,truck_and_mark!A:A)</f>
        <v>#N/A</v>
      </c>
      <c r="F3148" s="32" t="s">
        <v>3620</v>
      </c>
      <c r="G3148" s="49" t="s">
        <v>3454</v>
      </c>
      <c r="H3148" s="49" t="s">
        <v>3455</v>
      </c>
      <c r="I3148" s="55" t="s">
        <v>3491</v>
      </c>
      <c r="J3148" s="49" t="s">
        <v>3457</v>
      </c>
      <c r="K3148" s="49">
        <v>1506</v>
      </c>
      <c r="L3148" s="49">
        <v>3012</v>
      </c>
      <c r="M3148" s="49">
        <v>3036</v>
      </c>
      <c r="N3148" s="60"/>
      <c r="O3148" s="60"/>
      <c r="Q3148" s="49">
        <v>6708.8</v>
      </c>
      <c r="R3148" s="49">
        <v>5926.4</v>
      </c>
      <c r="S3148" s="49">
        <v>7.3789999999999996</v>
      </c>
      <c r="T3148" s="49">
        <v>775.02099999999996</v>
      </c>
      <c r="U3148" s="49" t="s">
        <v>722</v>
      </c>
      <c r="V3148" s="49" t="s">
        <v>723</v>
      </c>
      <c r="X3148" s="58" t="s">
        <v>718</v>
      </c>
      <c r="Y3148" s="58" t="s">
        <v>719</v>
      </c>
    </row>
    <row r="3149" spans="1:25" ht="12" customHeight="1">
      <c r="A3149" s="61" t="s">
        <v>3489</v>
      </c>
      <c r="C3149" s="57" t="e">
        <f>_xlfn.XLOOKUP(F3149,truck_and_mark!B:B,truck_and_mark!A:A)</f>
        <v>#N/A</v>
      </c>
      <c r="F3149" s="32" t="s">
        <v>3621</v>
      </c>
      <c r="G3149" s="49" t="s">
        <v>3454</v>
      </c>
      <c r="H3149" s="49" t="s">
        <v>3455</v>
      </c>
      <c r="I3149" s="55" t="s">
        <v>3491</v>
      </c>
      <c r="J3149" s="49" t="s">
        <v>3457</v>
      </c>
      <c r="K3149" s="49">
        <v>1506</v>
      </c>
      <c r="L3149" s="49">
        <v>3012</v>
      </c>
      <c r="M3149" s="49">
        <v>3036</v>
      </c>
      <c r="N3149" s="60"/>
      <c r="O3149" s="60"/>
      <c r="Q3149" s="49">
        <v>6708.8</v>
      </c>
      <c r="R3149" s="49">
        <v>5926.4</v>
      </c>
      <c r="S3149" s="49">
        <v>7.3789999999999996</v>
      </c>
      <c r="T3149" s="49">
        <v>775.02099999999996</v>
      </c>
      <c r="U3149" s="49" t="s">
        <v>722</v>
      </c>
      <c r="V3149" s="49" t="s">
        <v>723</v>
      </c>
      <c r="X3149" s="58" t="s">
        <v>718</v>
      </c>
      <c r="Y3149" s="58" t="s">
        <v>719</v>
      </c>
    </row>
    <row r="3150" spans="1:25" ht="12" customHeight="1">
      <c r="A3150" s="61" t="s">
        <v>3489</v>
      </c>
      <c r="C3150" s="57" t="e">
        <f>_xlfn.XLOOKUP(F3150,truck_and_mark!B:B,truck_and_mark!A:A)</f>
        <v>#N/A</v>
      </c>
      <c r="F3150" s="32" t="s">
        <v>3622</v>
      </c>
      <c r="G3150" s="49" t="s">
        <v>3454</v>
      </c>
      <c r="H3150" s="49" t="s">
        <v>3455</v>
      </c>
      <c r="I3150" s="55" t="s">
        <v>3491</v>
      </c>
      <c r="J3150" s="49" t="s">
        <v>3457</v>
      </c>
      <c r="K3150" s="49">
        <v>1506</v>
      </c>
      <c r="L3150" s="49">
        <v>3012</v>
      </c>
      <c r="M3150" s="49">
        <v>3036</v>
      </c>
      <c r="N3150" s="60"/>
      <c r="O3150" s="60"/>
      <c r="Q3150" s="49">
        <v>6708.8</v>
      </c>
      <c r="R3150" s="49">
        <v>5926.4</v>
      </c>
      <c r="S3150" s="49">
        <v>7.3789999999999996</v>
      </c>
      <c r="T3150" s="49">
        <v>775.02099999999996</v>
      </c>
      <c r="U3150" s="49" t="s">
        <v>722</v>
      </c>
      <c r="V3150" s="49" t="s">
        <v>723</v>
      </c>
      <c r="X3150" s="58" t="s">
        <v>718</v>
      </c>
      <c r="Y3150" s="58" t="s">
        <v>719</v>
      </c>
    </row>
    <row r="3151" spans="1:25" ht="12" customHeight="1">
      <c r="A3151" s="61" t="s">
        <v>3489</v>
      </c>
      <c r="C3151" s="57" t="e">
        <f>_xlfn.XLOOKUP(F3151,truck_and_mark!B:B,truck_and_mark!A:A)</f>
        <v>#N/A</v>
      </c>
      <c r="F3151" s="32" t="s">
        <v>3623</v>
      </c>
      <c r="G3151" s="49" t="s">
        <v>3454</v>
      </c>
      <c r="H3151" s="49" t="s">
        <v>3455</v>
      </c>
      <c r="I3151" s="55" t="s">
        <v>3491</v>
      </c>
      <c r="J3151" s="49" t="s">
        <v>3457</v>
      </c>
      <c r="K3151" s="49">
        <v>1506</v>
      </c>
      <c r="L3151" s="49">
        <v>3012</v>
      </c>
      <c r="M3151" s="49">
        <v>3036</v>
      </c>
      <c r="N3151" s="60"/>
      <c r="O3151" s="60"/>
      <c r="Q3151" s="49">
        <v>6708.8</v>
      </c>
      <c r="R3151" s="49">
        <v>5926.4</v>
      </c>
      <c r="S3151" s="49">
        <v>7.3789999999999996</v>
      </c>
      <c r="T3151" s="49">
        <v>775.02099999999996</v>
      </c>
      <c r="U3151" s="49" t="s">
        <v>722</v>
      </c>
      <c r="V3151" s="49" t="s">
        <v>723</v>
      </c>
      <c r="X3151" s="58" t="s">
        <v>718</v>
      </c>
      <c r="Y3151" s="58" t="s">
        <v>719</v>
      </c>
    </row>
    <row r="3152" spans="1:25" ht="12" customHeight="1">
      <c r="A3152" s="61" t="s">
        <v>3489</v>
      </c>
      <c r="C3152" s="57" t="e">
        <f>_xlfn.XLOOKUP(F3152,truck_and_mark!B:B,truck_and_mark!A:A)</f>
        <v>#N/A</v>
      </c>
      <c r="F3152" s="32" t="s">
        <v>3624</v>
      </c>
      <c r="G3152" s="49" t="s">
        <v>3454</v>
      </c>
      <c r="H3152" s="49" t="s">
        <v>3455</v>
      </c>
      <c r="I3152" s="55" t="s">
        <v>3491</v>
      </c>
      <c r="J3152" s="49" t="s">
        <v>3457</v>
      </c>
      <c r="K3152" s="49">
        <v>1506</v>
      </c>
      <c r="L3152" s="49">
        <v>3012</v>
      </c>
      <c r="M3152" s="49">
        <v>3036</v>
      </c>
      <c r="N3152" s="60"/>
      <c r="O3152" s="60"/>
      <c r="Q3152" s="49">
        <v>6708.8</v>
      </c>
      <c r="R3152" s="49">
        <v>5926.4</v>
      </c>
      <c r="S3152" s="49">
        <v>7.3789999999999996</v>
      </c>
      <c r="T3152" s="49">
        <v>775.02099999999996</v>
      </c>
      <c r="U3152" s="49" t="s">
        <v>722</v>
      </c>
      <c r="V3152" s="49" t="s">
        <v>723</v>
      </c>
      <c r="X3152" s="58" t="s">
        <v>718</v>
      </c>
      <c r="Y3152" s="58" t="s">
        <v>719</v>
      </c>
    </row>
    <row r="3153" spans="1:25" ht="12" customHeight="1">
      <c r="A3153" s="61" t="s">
        <v>3489</v>
      </c>
      <c r="C3153" s="57" t="e">
        <f>_xlfn.XLOOKUP(F3153,truck_and_mark!B:B,truck_and_mark!A:A)</f>
        <v>#N/A</v>
      </c>
      <c r="F3153" s="32" t="s">
        <v>3625</v>
      </c>
      <c r="G3153" s="49" t="s">
        <v>3454</v>
      </c>
      <c r="H3153" s="49" t="s">
        <v>3455</v>
      </c>
      <c r="I3153" s="55" t="s">
        <v>3491</v>
      </c>
      <c r="J3153" s="49" t="s">
        <v>3457</v>
      </c>
      <c r="K3153" s="49">
        <v>1506</v>
      </c>
      <c r="L3153" s="49">
        <v>3012</v>
      </c>
      <c r="M3153" s="49">
        <v>3036</v>
      </c>
      <c r="N3153" s="60"/>
      <c r="O3153" s="60"/>
      <c r="Q3153" s="49">
        <v>6708.8</v>
      </c>
      <c r="R3153" s="49">
        <v>5926.4</v>
      </c>
      <c r="S3153" s="49">
        <v>7.3789999999999996</v>
      </c>
      <c r="T3153" s="49">
        <v>775.02099999999996</v>
      </c>
      <c r="U3153" s="49" t="s">
        <v>722</v>
      </c>
      <c r="V3153" s="49" t="s">
        <v>723</v>
      </c>
      <c r="X3153" s="58" t="s">
        <v>718</v>
      </c>
      <c r="Y3153" s="58" t="s">
        <v>719</v>
      </c>
    </row>
    <row r="3154" spans="1:25" ht="12" customHeight="1">
      <c r="A3154" s="61" t="s">
        <v>3489</v>
      </c>
      <c r="C3154" s="57" t="e">
        <f>_xlfn.XLOOKUP(F3154,truck_and_mark!B:B,truck_and_mark!A:A)</f>
        <v>#N/A</v>
      </c>
      <c r="F3154" s="32" t="s">
        <v>3626</v>
      </c>
      <c r="G3154" s="49" t="s">
        <v>3454</v>
      </c>
      <c r="H3154" s="49" t="s">
        <v>3455</v>
      </c>
      <c r="I3154" s="55" t="s">
        <v>3491</v>
      </c>
      <c r="J3154" s="49" t="s">
        <v>3457</v>
      </c>
      <c r="K3154" s="49">
        <v>1506</v>
      </c>
      <c r="L3154" s="49">
        <v>3012</v>
      </c>
      <c r="M3154" s="49">
        <v>3036</v>
      </c>
      <c r="N3154" s="60"/>
      <c r="O3154" s="60"/>
      <c r="Q3154" s="49">
        <v>6708.8</v>
      </c>
      <c r="R3154" s="49">
        <v>5926.4</v>
      </c>
      <c r="S3154" s="49">
        <v>7.3789999999999996</v>
      </c>
      <c r="T3154" s="49">
        <v>775.02099999999996</v>
      </c>
      <c r="U3154" s="49" t="s">
        <v>722</v>
      </c>
      <c r="V3154" s="49" t="s">
        <v>723</v>
      </c>
      <c r="X3154" s="58" t="s">
        <v>718</v>
      </c>
      <c r="Y3154" s="58" t="s">
        <v>719</v>
      </c>
    </row>
    <row r="3155" spans="1:25" ht="12" customHeight="1">
      <c r="A3155" s="61" t="s">
        <v>3489</v>
      </c>
      <c r="C3155" s="57" t="e">
        <f>_xlfn.XLOOKUP(F3155,truck_and_mark!B:B,truck_and_mark!A:A)</f>
        <v>#N/A</v>
      </c>
      <c r="F3155" s="32" t="s">
        <v>3627</v>
      </c>
      <c r="G3155" s="49" t="s">
        <v>3454</v>
      </c>
      <c r="H3155" s="49" t="s">
        <v>3455</v>
      </c>
      <c r="I3155" s="55" t="s">
        <v>3491</v>
      </c>
      <c r="J3155" s="49" t="s">
        <v>3457</v>
      </c>
      <c r="K3155" s="49">
        <v>1506</v>
      </c>
      <c r="L3155" s="49">
        <v>3012</v>
      </c>
      <c r="M3155" s="49">
        <v>3036</v>
      </c>
      <c r="N3155" s="60"/>
      <c r="O3155" s="60"/>
      <c r="Q3155" s="49">
        <v>6708.8</v>
      </c>
      <c r="R3155" s="49">
        <v>5926.4</v>
      </c>
      <c r="S3155" s="49">
        <v>7.3789999999999996</v>
      </c>
      <c r="T3155" s="49">
        <v>775.02099999999996</v>
      </c>
      <c r="U3155" s="49" t="s">
        <v>722</v>
      </c>
      <c r="V3155" s="49" t="s">
        <v>723</v>
      </c>
      <c r="X3155" s="58" t="s">
        <v>718</v>
      </c>
      <c r="Y3155" s="58" t="s">
        <v>719</v>
      </c>
    </row>
    <row r="3156" spans="1:25" ht="12" customHeight="1">
      <c r="A3156" s="61" t="s">
        <v>3489</v>
      </c>
      <c r="C3156" s="57" t="e">
        <f>_xlfn.XLOOKUP(F3156,truck_and_mark!B:B,truck_and_mark!A:A)</f>
        <v>#N/A</v>
      </c>
      <c r="F3156" s="32" t="s">
        <v>3628</v>
      </c>
      <c r="G3156" s="49" t="s">
        <v>3454</v>
      </c>
      <c r="H3156" s="49" t="s">
        <v>3455</v>
      </c>
      <c r="I3156" s="55" t="s">
        <v>3491</v>
      </c>
      <c r="J3156" s="49" t="s">
        <v>3457</v>
      </c>
      <c r="K3156" s="49">
        <v>1506</v>
      </c>
      <c r="L3156" s="49">
        <v>3012</v>
      </c>
      <c r="M3156" s="49">
        <v>3036</v>
      </c>
      <c r="N3156" s="60"/>
      <c r="O3156" s="60"/>
      <c r="Q3156" s="49">
        <v>6708.8</v>
      </c>
      <c r="R3156" s="49">
        <v>5926.4</v>
      </c>
      <c r="S3156" s="49">
        <v>7.3789999999999996</v>
      </c>
      <c r="T3156" s="49">
        <v>775.02099999999996</v>
      </c>
      <c r="U3156" s="49" t="s">
        <v>722</v>
      </c>
      <c r="V3156" s="49" t="s">
        <v>723</v>
      </c>
      <c r="X3156" s="58" t="s">
        <v>718</v>
      </c>
      <c r="Y3156" s="58" t="s">
        <v>719</v>
      </c>
    </row>
    <row r="3157" spans="1:25" ht="12" customHeight="1">
      <c r="A3157" s="61" t="s">
        <v>3489</v>
      </c>
      <c r="C3157" s="57" t="e">
        <f>_xlfn.XLOOKUP(F3157,truck_and_mark!B:B,truck_and_mark!A:A)</f>
        <v>#N/A</v>
      </c>
      <c r="F3157" s="32" t="s">
        <v>3629</v>
      </c>
      <c r="G3157" s="49" t="s">
        <v>3454</v>
      </c>
      <c r="H3157" s="49" t="s">
        <v>3455</v>
      </c>
      <c r="I3157" s="55" t="s">
        <v>3491</v>
      </c>
      <c r="J3157" s="49" t="s">
        <v>3457</v>
      </c>
      <c r="K3157" s="49">
        <v>1506</v>
      </c>
      <c r="L3157" s="49">
        <v>3012</v>
      </c>
      <c r="M3157" s="49">
        <v>3036</v>
      </c>
      <c r="N3157" s="60"/>
      <c r="O3157" s="60"/>
      <c r="Q3157" s="49">
        <v>6708.8</v>
      </c>
      <c r="R3157" s="49">
        <v>5926.4</v>
      </c>
      <c r="S3157" s="49">
        <v>7.3789999999999996</v>
      </c>
      <c r="T3157" s="49">
        <v>775.02099999999996</v>
      </c>
      <c r="U3157" s="49" t="s">
        <v>722</v>
      </c>
      <c r="V3157" s="49" t="s">
        <v>723</v>
      </c>
      <c r="X3157" s="58" t="s">
        <v>718</v>
      </c>
      <c r="Y3157" s="58" t="s">
        <v>719</v>
      </c>
    </row>
    <row r="3158" spans="1:25" ht="12" customHeight="1">
      <c r="A3158" s="61" t="s">
        <v>3489</v>
      </c>
      <c r="C3158" s="57" t="e">
        <f>_xlfn.XLOOKUP(F3158,truck_and_mark!B:B,truck_and_mark!A:A)</f>
        <v>#N/A</v>
      </c>
      <c r="F3158" s="32" t="s">
        <v>3630</v>
      </c>
      <c r="G3158" s="49" t="s">
        <v>3454</v>
      </c>
      <c r="H3158" s="49" t="s">
        <v>3455</v>
      </c>
      <c r="I3158" s="55" t="s">
        <v>3491</v>
      </c>
      <c r="J3158" s="49" t="s">
        <v>3457</v>
      </c>
      <c r="K3158" s="49">
        <v>1506</v>
      </c>
      <c r="L3158" s="49">
        <v>3012</v>
      </c>
      <c r="M3158" s="49">
        <v>3036</v>
      </c>
      <c r="N3158" s="60"/>
      <c r="O3158" s="60"/>
      <c r="Q3158" s="49">
        <v>6708.8</v>
      </c>
      <c r="R3158" s="49">
        <v>5926.4</v>
      </c>
      <c r="S3158" s="49">
        <v>7.3789999999999996</v>
      </c>
      <c r="T3158" s="49">
        <v>775.02099999999996</v>
      </c>
      <c r="U3158" s="49" t="s">
        <v>722</v>
      </c>
      <c r="V3158" s="49" t="s">
        <v>723</v>
      </c>
      <c r="X3158" s="58" t="s">
        <v>718</v>
      </c>
      <c r="Y3158" s="58" t="s">
        <v>719</v>
      </c>
    </row>
    <row r="3159" spans="1:25" ht="12" customHeight="1">
      <c r="A3159" s="61" t="s">
        <v>3489</v>
      </c>
      <c r="C3159" s="57" t="e">
        <f>_xlfn.XLOOKUP(F3159,truck_and_mark!B:B,truck_and_mark!A:A)</f>
        <v>#N/A</v>
      </c>
      <c r="F3159" s="32" t="s">
        <v>3631</v>
      </c>
      <c r="G3159" s="49" t="s">
        <v>3454</v>
      </c>
      <c r="H3159" s="49" t="s">
        <v>3455</v>
      </c>
      <c r="I3159" s="55" t="s">
        <v>3491</v>
      </c>
      <c r="J3159" s="49" t="s">
        <v>3457</v>
      </c>
      <c r="K3159" s="49">
        <v>1506</v>
      </c>
      <c r="L3159" s="49">
        <v>3012</v>
      </c>
      <c r="M3159" s="49">
        <v>3036</v>
      </c>
      <c r="N3159" s="60"/>
      <c r="O3159" s="60"/>
      <c r="Q3159" s="49">
        <v>6708.8</v>
      </c>
      <c r="R3159" s="49">
        <v>5926.4</v>
      </c>
      <c r="S3159" s="49">
        <v>7.3789999999999996</v>
      </c>
      <c r="T3159" s="49">
        <v>775.02099999999996</v>
      </c>
      <c r="U3159" s="49" t="s">
        <v>722</v>
      </c>
      <c r="V3159" s="49" t="s">
        <v>723</v>
      </c>
      <c r="X3159" s="58" t="s">
        <v>718</v>
      </c>
      <c r="Y3159" s="58" t="s">
        <v>719</v>
      </c>
    </row>
    <row r="3160" spans="1:25" ht="12" customHeight="1">
      <c r="A3160" s="61" t="s">
        <v>3489</v>
      </c>
      <c r="C3160" s="57" t="e">
        <f>_xlfn.XLOOKUP(F3160,truck_and_mark!B:B,truck_and_mark!A:A)</f>
        <v>#N/A</v>
      </c>
      <c r="F3160" s="32" t="s">
        <v>3632</v>
      </c>
      <c r="G3160" s="49" t="s">
        <v>3454</v>
      </c>
      <c r="H3160" s="49" t="s">
        <v>3455</v>
      </c>
      <c r="I3160" s="55" t="s">
        <v>3491</v>
      </c>
      <c r="J3160" s="49" t="s">
        <v>3457</v>
      </c>
      <c r="K3160" s="49">
        <v>1506</v>
      </c>
      <c r="L3160" s="49">
        <v>3012</v>
      </c>
      <c r="M3160" s="49">
        <v>3036</v>
      </c>
      <c r="N3160" s="60"/>
      <c r="O3160" s="60"/>
      <c r="Q3160" s="49">
        <v>6708.8</v>
      </c>
      <c r="R3160" s="49">
        <v>5926.4</v>
      </c>
      <c r="S3160" s="49">
        <v>7.3789999999999996</v>
      </c>
      <c r="T3160" s="49">
        <v>775.02099999999996</v>
      </c>
      <c r="U3160" s="49" t="s">
        <v>722</v>
      </c>
      <c r="V3160" s="49" t="s">
        <v>723</v>
      </c>
      <c r="X3160" s="58" t="s">
        <v>718</v>
      </c>
      <c r="Y3160" s="58" t="s">
        <v>719</v>
      </c>
    </row>
    <row r="3161" spans="1:25" ht="12" customHeight="1">
      <c r="A3161" s="61" t="s">
        <v>3489</v>
      </c>
      <c r="C3161" s="57" t="e">
        <f>_xlfn.XLOOKUP(F3161,truck_and_mark!B:B,truck_and_mark!A:A)</f>
        <v>#N/A</v>
      </c>
      <c r="F3161" s="32" t="s">
        <v>3633</v>
      </c>
      <c r="G3161" s="49" t="s">
        <v>3454</v>
      </c>
      <c r="H3161" s="49" t="s">
        <v>3455</v>
      </c>
      <c r="I3161" s="55" t="s">
        <v>3491</v>
      </c>
      <c r="J3161" s="49" t="s">
        <v>3457</v>
      </c>
      <c r="K3161" s="49">
        <v>1506</v>
      </c>
      <c r="L3161" s="49">
        <v>3012</v>
      </c>
      <c r="M3161" s="49">
        <v>3036</v>
      </c>
      <c r="N3161" s="60"/>
      <c r="O3161" s="60"/>
      <c r="Q3161" s="49">
        <v>6708.8</v>
      </c>
      <c r="R3161" s="49">
        <v>5926.4</v>
      </c>
      <c r="S3161" s="49">
        <v>7.3789999999999996</v>
      </c>
      <c r="T3161" s="49">
        <v>775.02099999999996</v>
      </c>
      <c r="U3161" s="49" t="s">
        <v>722</v>
      </c>
      <c r="V3161" s="49" t="s">
        <v>723</v>
      </c>
      <c r="X3161" s="58" t="s">
        <v>718</v>
      </c>
      <c r="Y3161" s="58" t="s">
        <v>719</v>
      </c>
    </row>
    <row r="3162" spans="1:25" ht="12" customHeight="1">
      <c r="A3162" s="61" t="s">
        <v>3489</v>
      </c>
      <c r="C3162" s="57" t="e">
        <f>_xlfn.XLOOKUP(F3162,truck_and_mark!B:B,truck_and_mark!A:A)</f>
        <v>#N/A</v>
      </c>
      <c r="F3162" s="32" t="s">
        <v>3634</v>
      </c>
      <c r="G3162" s="49" t="s">
        <v>3454</v>
      </c>
      <c r="H3162" s="49" t="s">
        <v>3455</v>
      </c>
      <c r="I3162" s="55" t="s">
        <v>3491</v>
      </c>
      <c r="J3162" s="49" t="s">
        <v>3457</v>
      </c>
      <c r="K3162" s="49">
        <v>1506</v>
      </c>
      <c r="L3162" s="49">
        <v>3012</v>
      </c>
      <c r="M3162" s="49">
        <v>3036</v>
      </c>
      <c r="N3162" s="60"/>
      <c r="O3162" s="60"/>
      <c r="Q3162" s="49">
        <v>6708.8</v>
      </c>
      <c r="R3162" s="49">
        <v>5926.4</v>
      </c>
      <c r="S3162" s="49">
        <v>7.3789999999999996</v>
      </c>
      <c r="T3162" s="49">
        <v>775.02099999999996</v>
      </c>
      <c r="U3162" s="49" t="s">
        <v>722</v>
      </c>
      <c r="V3162" s="49" t="s">
        <v>723</v>
      </c>
      <c r="X3162" s="58" t="s">
        <v>718</v>
      </c>
      <c r="Y3162" s="58" t="s">
        <v>719</v>
      </c>
    </row>
    <row r="3163" spans="1:25" ht="12" customHeight="1">
      <c r="A3163" s="61" t="s">
        <v>3489</v>
      </c>
      <c r="C3163" s="57" t="e">
        <f>_xlfn.XLOOKUP(F3163,truck_and_mark!B:B,truck_and_mark!A:A)</f>
        <v>#N/A</v>
      </c>
      <c r="F3163" s="32" t="s">
        <v>3635</v>
      </c>
      <c r="G3163" s="49" t="s">
        <v>3454</v>
      </c>
      <c r="H3163" s="49" t="s">
        <v>3455</v>
      </c>
      <c r="I3163" s="55" t="s">
        <v>3491</v>
      </c>
      <c r="J3163" s="49" t="s">
        <v>3457</v>
      </c>
      <c r="K3163" s="49">
        <v>1506</v>
      </c>
      <c r="L3163" s="49">
        <v>3012</v>
      </c>
      <c r="M3163" s="49">
        <v>3036</v>
      </c>
      <c r="N3163" s="60"/>
      <c r="O3163" s="60"/>
      <c r="Q3163" s="49">
        <v>6708.8</v>
      </c>
      <c r="R3163" s="49">
        <v>5926.4</v>
      </c>
      <c r="S3163" s="49">
        <v>7.3789999999999996</v>
      </c>
      <c r="T3163" s="49">
        <v>775.02099999999996</v>
      </c>
      <c r="U3163" s="49" t="s">
        <v>722</v>
      </c>
      <c r="V3163" s="49" t="s">
        <v>723</v>
      </c>
      <c r="X3163" s="58" t="s">
        <v>718</v>
      </c>
      <c r="Y3163" s="58" t="s">
        <v>719</v>
      </c>
    </row>
    <row r="3164" spans="1:25" ht="12" customHeight="1">
      <c r="A3164" s="61" t="s">
        <v>3489</v>
      </c>
      <c r="C3164" s="57" t="e">
        <f>_xlfn.XLOOKUP(F3164,truck_and_mark!B:B,truck_and_mark!A:A)</f>
        <v>#N/A</v>
      </c>
      <c r="F3164" s="32" t="s">
        <v>3636</v>
      </c>
      <c r="G3164" s="49" t="s">
        <v>3454</v>
      </c>
      <c r="H3164" s="49" t="s">
        <v>3455</v>
      </c>
      <c r="I3164" s="55" t="s">
        <v>3491</v>
      </c>
      <c r="J3164" s="49" t="s">
        <v>3457</v>
      </c>
      <c r="K3164" s="49">
        <v>1506</v>
      </c>
      <c r="L3164" s="49">
        <v>3012</v>
      </c>
      <c r="M3164" s="49">
        <v>3036</v>
      </c>
      <c r="N3164" s="60"/>
      <c r="O3164" s="60"/>
      <c r="Q3164" s="49">
        <v>6708.8</v>
      </c>
      <c r="R3164" s="49">
        <v>5926.4</v>
      </c>
      <c r="S3164" s="49">
        <v>7.3789999999999996</v>
      </c>
      <c r="T3164" s="49">
        <v>775.02099999999996</v>
      </c>
      <c r="U3164" s="49" t="s">
        <v>722</v>
      </c>
      <c r="V3164" s="49" t="s">
        <v>723</v>
      </c>
      <c r="X3164" s="58" t="s">
        <v>718</v>
      </c>
      <c r="Y3164" s="58" t="s">
        <v>719</v>
      </c>
    </row>
    <row r="3165" spans="1:25" ht="12" customHeight="1">
      <c r="A3165" s="61" t="s">
        <v>3489</v>
      </c>
      <c r="C3165" s="57" t="e">
        <f>_xlfn.XLOOKUP(F3165,truck_and_mark!B:B,truck_and_mark!A:A)</f>
        <v>#N/A</v>
      </c>
      <c r="F3165" s="32" t="s">
        <v>3637</v>
      </c>
      <c r="G3165" s="49" t="s">
        <v>3454</v>
      </c>
      <c r="H3165" s="49" t="s">
        <v>3455</v>
      </c>
      <c r="I3165" s="55" t="s">
        <v>3491</v>
      </c>
      <c r="J3165" s="49" t="s">
        <v>3457</v>
      </c>
      <c r="K3165" s="49">
        <v>1506</v>
      </c>
      <c r="L3165" s="49">
        <v>3012</v>
      </c>
      <c r="M3165" s="49">
        <v>3036</v>
      </c>
      <c r="N3165" s="60"/>
      <c r="O3165" s="60"/>
      <c r="Q3165" s="49">
        <v>6708.8</v>
      </c>
      <c r="R3165" s="49">
        <v>5926.4</v>
      </c>
      <c r="S3165" s="49">
        <v>7.3789999999999996</v>
      </c>
      <c r="T3165" s="49">
        <v>775.02099999999996</v>
      </c>
      <c r="U3165" s="49" t="s">
        <v>722</v>
      </c>
      <c r="V3165" s="49" t="s">
        <v>723</v>
      </c>
      <c r="X3165" s="58" t="s">
        <v>718</v>
      </c>
      <c r="Y3165" s="58" t="s">
        <v>719</v>
      </c>
    </row>
    <row r="3166" spans="1:25" ht="12" customHeight="1">
      <c r="A3166" s="61" t="s">
        <v>3489</v>
      </c>
      <c r="C3166" s="57" t="e">
        <f>_xlfn.XLOOKUP(F3166,truck_and_mark!B:B,truck_and_mark!A:A)</f>
        <v>#N/A</v>
      </c>
      <c r="F3166" s="32" t="s">
        <v>3638</v>
      </c>
      <c r="G3166" s="49" t="s">
        <v>3454</v>
      </c>
      <c r="H3166" s="49" t="s">
        <v>3455</v>
      </c>
      <c r="I3166" s="55" t="s">
        <v>3491</v>
      </c>
      <c r="J3166" s="49" t="s">
        <v>3457</v>
      </c>
      <c r="K3166" s="49">
        <v>1506</v>
      </c>
      <c r="L3166" s="49">
        <v>3012</v>
      </c>
      <c r="M3166" s="49">
        <v>3036</v>
      </c>
      <c r="N3166" s="60"/>
      <c r="O3166" s="60"/>
      <c r="Q3166" s="49">
        <v>6708.8</v>
      </c>
      <c r="R3166" s="49">
        <v>5926.4</v>
      </c>
      <c r="S3166" s="49">
        <v>7.3789999999999996</v>
      </c>
      <c r="T3166" s="49">
        <v>775.02099999999996</v>
      </c>
      <c r="U3166" s="49" t="s">
        <v>722</v>
      </c>
      <c r="V3166" s="49" t="s">
        <v>723</v>
      </c>
      <c r="X3166" s="58" t="s">
        <v>718</v>
      </c>
      <c r="Y3166" s="58" t="s">
        <v>719</v>
      </c>
    </row>
    <row r="3167" spans="1:25" ht="12" customHeight="1">
      <c r="A3167" s="61" t="s">
        <v>3489</v>
      </c>
      <c r="C3167" s="57" t="e">
        <f>_xlfn.XLOOKUP(F3167,truck_and_mark!B:B,truck_and_mark!A:A)</f>
        <v>#N/A</v>
      </c>
      <c r="F3167" s="32" t="s">
        <v>3639</v>
      </c>
      <c r="G3167" s="49" t="s">
        <v>3454</v>
      </c>
      <c r="H3167" s="49" t="s">
        <v>3455</v>
      </c>
      <c r="I3167" s="55" t="s">
        <v>3491</v>
      </c>
      <c r="J3167" s="49" t="s">
        <v>3457</v>
      </c>
      <c r="K3167" s="49">
        <v>1506</v>
      </c>
      <c r="L3167" s="49">
        <v>3012</v>
      </c>
      <c r="M3167" s="49">
        <v>3036</v>
      </c>
      <c r="N3167" s="60"/>
      <c r="O3167" s="60"/>
      <c r="Q3167" s="49">
        <v>6708.8</v>
      </c>
      <c r="R3167" s="49">
        <v>5926.4</v>
      </c>
      <c r="S3167" s="49">
        <v>7.3789999999999996</v>
      </c>
      <c r="T3167" s="49">
        <v>775.02099999999996</v>
      </c>
      <c r="U3167" s="49" t="s">
        <v>722</v>
      </c>
      <c r="V3167" s="49" t="s">
        <v>723</v>
      </c>
      <c r="X3167" s="58" t="s">
        <v>718</v>
      </c>
      <c r="Y3167" s="58" t="s">
        <v>719</v>
      </c>
    </row>
    <row r="3168" spans="1:25" ht="12" customHeight="1">
      <c r="A3168" s="61" t="s">
        <v>3489</v>
      </c>
      <c r="C3168" s="57" t="e">
        <f>_xlfn.XLOOKUP(F3168,truck_and_mark!B:B,truck_and_mark!A:A)</f>
        <v>#N/A</v>
      </c>
      <c r="F3168" s="32" t="s">
        <v>3640</v>
      </c>
      <c r="G3168" s="49" t="s">
        <v>3454</v>
      </c>
      <c r="H3168" s="49" t="s">
        <v>3455</v>
      </c>
      <c r="I3168" s="55" t="s">
        <v>3491</v>
      </c>
      <c r="J3168" s="49" t="s">
        <v>3457</v>
      </c>
      <c r="K3168" s="49">
        <v>1506</v>
      </c>
      <c r="L3168" s="49">
        <v>3012</v>
      </c>
      <c r="M3168" s="49">
        <v>3036</v>
      </c>
      <c r="N3168" s="60"/>
      <c r="O3168" s="60"/>
      <c r="Q3168" s="49">
        <v>6708.8</v>
      </c>
      <c r="R3168" s="49">
        <v>5926.4</v>
      </c>
      <c r="S3168" s="49">
        <v>7.3789999999999996</v>
      </c>
      <c r="T3168" s="49">
        <v>775.02099999999996</v>
      </c>
      <c r="U3168" s="49" t="s">
        <v>722</v>
      </c>
      <c r="V3168" s="49" t="s">
        <v>723</v>
      </c>
      <c r="X3168" s="58" t="s">
        <v>718</v>
      </c>
      <c r="Y3168" s="58" t="s">
        <v>719</v>
      </c>
    </row>
    <row r="3169" spans="1:25" ht="12" customHeight="1">
      <c r="A3169" s="61" t="s">
        <v>3489</v>
      </c>
      <c r="C3169" s="57" t="e">
        <f>_xlfn.XLOOKUP(F3169,truck_and_mark!B:B,truck_and_mark!A:A)</f>
        <v>#N/A</v>
      </c>
      <c r="F3169" s="32" t="s">
        <v>3641</v>
      </c>
      <c r="G3169" s="49" t="s">
        <v>3454</v>
      </c>
      <c r="H3169" s="49" t="s">
        <v>3455</v>
      </c>
      <c r="I3169" s="55" t="s">
        <v>3491</v>
      </c>
      <c r="J3169" s="49" t="s">
        <v>3457</v>
      </c>
      <c r="K3169" s="49">
        <v>1506</v>
      </c>
      <c r="L3169" s="49">
        <v>3012</v>
      </c>
      <c r="M3169" s="49">
        <v>3036</v>
      </c>
      <c r="N3169" s="60"/>
      <c r="O3169" s="60"/>
      <c r="Q3169" s="49">
        <v>6708.8</v>
      </c>
      <c r="R3169" s="49">
        <v>5926.4</v>
      </c>
      <c r="S3169" s="49">
        <v>7.3789999999999996</v>
      </c>
      <c r="T3169" s="49">
        <v>775.02099999999996</v>
      </c>
      <c r="U3169" s="49" t="s">
        <v>722</v>
      </c>
      <c r="V3169" s="49" t="s">
        <v>723</v>
      </c>
      <c r="X3169" s="58" t="s">
        <v>718</v>
      </c>
      <c r="Y3169" s="58" t="s">
        <v>719</v>
      </c>
    </row>
    <row r="3170" spans="1:25" ht="12" customHeight="1">
      <c r="A3170" s="61" t="s">
        <v>3489</v>
      </c>
      <c r="C3170" s="57" t="e">
        <f>_xlfn.XLOOKUP(F3170,truck_and_mark!B:B,truck_and_mark!A:A)</f>
        <v>#N/A</v>
      </c>
      <c r="F3170" s="32" t="s">
        <v>3642</v>
      </c>
      <c r="G3170" s="49" t="s">
        <v>3454</v>
      </c>
      <c r="H3170" s="49" t="s">
        <v>3455</v>
      </c>
      <c r="I3170" s="55" t="s">
        <v>3491</v>
      </c>
      <c r="J3170" s="49" t="s">
        <v>3457</v>
      </c>
      <c r="K3170" s="49">
        <v>1506</v>
      </c>
      <c r="L3170" s="49">
        <v>3012</v>
      </c>
      <c r="M3170" s="49">
        <v>3036</v>
      </c>
      <c r="N3170" s="60"/>
      <c r="O3170" s="60"/>
      <c r="Q3170" s="49">
        <v>6708.8</v>
      </c>
      <c r="R3170" s="49">
        <v>5926.4</v>
      </c>
      <c r="S3170" s="49">
        <v>7.3789999999999996</v>
      </c>
      <c r="T3170" s="49">
        <v>775.02099999999996</v>
      </c>
      <c r="U3170" s="49" t="s">
        <v>722</v>
      </c>
      <c r="V3170" s="49" t="s">
        <v>723</v>
      </c>
      <c r="X3170" s="58" t="s">
        <v>718</v>
      </c>
      <c r="Y3170" s="58" t="s">
        <v>719</v>
      </c>
    </row>
    <row r="3171" spans="1:25" ht="12" customHeight="1">
      <c r="A3171" s="61" t="s">
        <v>3489</v>
      </c>
      <c r="C3171" s="57" t="e">
        <f>_xlfn.XLOOKUP(F3171,truck_and_mark!B:B,truck_and_mark!A:A)</f>
        <v>#N/A</v>
      </c>
      <c r="F3171" s="32" t="s">
        <v>3643</v>
      </c>
      <c r="G3171" s="49" t="s">
        <v>3454</v>
      </c>
      <c r="H3171" s="49" t="s">
        <v>3455</v>
      </c>
      <c r="I3171" s="55" t="s">
        <v>3491</v>
      </c>
      <c r="J3171" s="49" t="s">
        <v>3457</v>
      </c>
      <c r="K3171" s="49">
        <v>1506</v>
      </c>
      <c r="L3171" s="49">
        <v>3012</v>
      </c>
      <c r="M3171" s="49">
        <v>3036</v>
      </c>
      <c r="N3171" s="60"/>
      <c r="O3171" s="60"/>
      <c r="Q3171" s="49">
        <v>6708.8</v>
      </c>
      <c r="R3171" s="49">
        <v>5926.4</v>
      </c>
      <c r="S3171" s="49">
        <v>7.3789999999999996</v>
      </c>
      <c r="T3171" s="49">
        <v>775.02099999999996</v>
      </c>
      <c r="U3171" s="49" t="s">
        <v>722</v>
      </c>
      <c r="V3171" s="49" t="s">
        <v>723</v>
      </c>
      <c r="X3171" s="58" t="s">
        <v>718</v>
      </c>
      <c r="Y3171" s="58" t="s">
        <v>719</v>
      </c>
    </row>
    <row r="3172" spans="1:25" ht="12" customHeight="1">
      <c r="A3172" s="61" t="s">
        <v>3489</v>
      </c>
      <c r="C3172" s="57" t="e">
        <f>_xlfn.XLOOKUP(F3172,truck_and_mark!B:B,truck_and_mark!A:A)</f>
        <v>#N/A</v>
      </c>
      <c r="F3172" s="32" t="s">
        <v>3644</v>
      </c>
      <c r="G3172" s="49" t="s">
        <v>3454</v>
      </c>
      <c r="H3172" s="49" t="s">
        <v>3455</v>
      </c>
      <c r="I3172" s="55" t="s">
        <v>3491</v>
      </c>
      <c r="J3172" s="49" t="s">
        <v>3457</v>
      </c>
      <c r="K3172" s="49">
        <v>1506</v>
      </c>
      <c r="L3172" s="49">
        <v>3012</v>
      </c>
      <c r="M3172" s="49">
        <v>3036</v>
      </c>
      <c r="N3172" s="60"/>
      <c r="O3172" s="60"/>
      <c r="Q3172" s="49">
        <v>6708.8</v>
      </c>
      <c r="R3172" s="49">
        <v>5926.4</v>
      </c>
      <c r="S3172" s="49">
        <v>7.3789999999999996</v>
      </c>
      <c r="T3172" s="49">
        <v>775.02099999999996</v>
      </c>
      <c r="U3172" s="49" t="s">
        <v>722</v>
      </c>
      <c r="V3172" s="49" t="s">
        <v>723</v>
      </c>
      <c r="X3172" s="58" t="s">
        <v>718</v>
      </c>
      <c r="Y3172" s="58" t="s">
        <v>719</v>
      </c>
    </row>
    <row r="3173" spans="1:25" ht="12" customHeight="1">
      <c r="A3173" s="61" t="s">
        <v>3489</v>
      </c>
      <c r="C3173" s="57" t="e">
        <f>_xlfn.XLOOKUP(F3173,truck_and_mark!B:B,truck_and_mark!A:A)</f>
        <v>#N/A</v>
      </c>
      <c r="F3173" s="32" t="s">
        <v>3645</v>
      </c>
      <c r="G3173" s="49" t="s">
        <v>3454</v>
      </c>
      <c r="H3173" s="49" t="s">
        <v>3455</v>
      </c>
      <c r="I3173" s="55" t="s">
        <v>3491</v>
      </c>
      <c r="J3173" s="49" t="s">
        <v>3457</v>
      </c>
      <c r="K3173" s="49">
        <v>1506</v>
      </c>
      <c r="L3173" s="49">
        <v>3012</v>
      </c>
      <c r="M3173" s="49">
        <v>3036</v>
      </c>
      <c r="N3173" s="60"/>
      <c r="O3173" s="60"/>
      <c r="Q3173" s="49">
        <v>6708.8</v>
      </c>
      <c r="R3173" s="49">
        <v>5926.4</v>
      </c>
      <c r="S3173" s="49">
        <v>7.3789999999999996</v>
      </c>
      <c r="T3173" s="49">
        <v>775.02099999999996</v>
      </c>
      <c r="U3173" s="49" t="s">
        <v>722</v>
      </c>
      <c r="V3173" s="49" t="s">
        <v>723</v>
      </c>
      <c r="X3173" s="58" t="s">
        <v>718</v>
      </c>
      <c r="Y3173" s="58" t="s">
        <v>719</v>
      </c>
    </row>
    <row r="3174" spans="1:25" ht="12" customHeight="1">
      <c r="A3174" s="61" t="s">
        <v>3489</v>
      </c>
      <c r="C3174" s="57" t="e">
        <f>_xlfn.XLOOKUP(F3174,truck_and_mark!B:B,truck_and_mark!A:A)</f>
        <v>#N/A</v>
      </c>
      <c r="F3174" s="32" t="s">
        <v>3646</v>
      </c>
      <c r="G3174" s="49" t="s">
        <v>3454</v>
      </c>
      <c r="H3174" s="49" t="s">
        <v>3455</v>
      </c>
      <c r="I3174" s="55" t="s">
        <v>3491</v>
      </c>
      <c r="J3174" s="49" t="s">
        <v>3457</v>
      </c>
      <c r="K3174" s="49">
        <v>1506</v>
      </c>
      <c r="L3174" s="49">
        <v>3012</v>
      </c>
      <c r="M3174" s="49">
        <v>3036</v>
      </c>
      <c r="N3174" s="60"/>
      <c r="O3174" s="60"/>
      <c r="Q3174" s="49">
        <v>6708.8</v>
      </c>
      <c r="R3174" s="49">
        <v>5926.4</v>
      </c>
      <c r="S3174" s="49">
        <v>7.3789999999999996</v>
      </c>
      <c r="T3174" s="49">
        <v>775.02099999999996</v>
      </c>
      <c r="U3174" s="49" t="s">
        <v>722</v>
      </c>
      <c r="V3174" s="49" t="s">
        <v>723</v>
      </c>
      <c r="X3174" s="58" t="s">
        <v>718</v>
      </c>
      <c r="Y3174" s="58" t="s">
        <v>719</v>
      </c>
    </row>
    <row r="3175" spans="1:25" ht="12" customHeight="1">
      <c r="A3175" s="61" t="s">
        <v>3489</v>
      </c>
      <c r="C3175" s="57" t="e">
        <f>_xlfn.XLOOKUP(F3175,truck_and_mark!B:B,truck_and_mark!A:A)</f>
        <v>#N/A</v>
      </c>
      <c r="F3175" s="32" t="s">
        <v>3647</v>
      </c>
      <c r="G3175" s="49" t="s">
        <v>3454</v>
      </c>
      <c r="H3175" s="49" t="s">
        <v>3455</v>
      </c>
      <c r="I3175" s="55" t="s">
        <v>3491</v>
      </c>
      <c r="J3175" s="49" t="s">
        <v>3457</v>
      </c>
      <c r="K3175" s="49">
        <v>1506</v>
      </c>
      <c r="L3175" s="49">
        <v>3012</v>
      </c>
      <c r="M3175" s="49">
        <v>3036</v>
      </c>
      <c r="N3175" s="60"/>
      <c r="O3175" s="60"/>
      <c r="Q3175" s="49">
        <v>6708.8</v>
      </c>
      <c r="R3175" s="49">
        <v>5926.4</v>
      </c>
      <c r="S3175" s="49">
        <v>7.3789999999999996</v>
      </c>
      <c r="T3175" s="49">
        <v>775.02099999999996</v>
      </c>
      <c r="U3175" s="49" t="s">
        <v>722</v>
      </c>
      <c r="V3175" s="49" t="s">
        <v>723</v>
      </c>
      <c r="X3175" s="58" t="s">
        <v>718</v>
      </c>
      <c r="Y3175" s="58" t="s">
        <v>719</v>
      </c>
    </row>
    <row r="3176" spans="1:25" ht="12" customHeight="1">
      <c r="A3176" s="61" t="s">
        <v>3489</v>
      </c>
      <c r="C3176" s="57" t="e">
        <f>_xlfn.XLOOKUP(F3176,truck_and_mark!B:B,truck_and_mark!A:A)</f>
        <v>#N/A</v>
      </c>
      <c r="F3176" s="32" t="s">
        <v>3648</v>
      </c>
      <c r="G3176" s="49" t="s">
        <v>3454</v>
      </c>
      <c r="H3176" s="49" t="s">
        <v>3455</v>
      </c>
      <c r="I3176" s="55" t="s">
        <v>3491</v>
      </c>
      <c r="J3176" s="49" t="s">
        <v>3457</v>
      </c>
      <c r="K3176" s="49">
        <v>1506</v>
      </c>
      <c r="L3176" s="49">
        <v>3012</v>
      </c>
      <c r="M3176" s="49">
        <v>3036</v>
      </c>
      <c r="N3176" s="60"/>
      <c r="O3176" s="60"/>
      <c r="Q3176" s="49">
        <v>6708.8</v>
      </c>
      <c r="R3176" s="49">
        <v>5926.4</v>
      </c>
      <c r="S3176" s="49">
        <v>7.3789999999999996</v>
      </c>
      <c r="T3176" s="49">
        <v>775.02099999999996</v>
      </c>
      <c r="U3176" s="49" t="s">
        <v>722</v>
      </c>
      <c r="V3176" s="49" t="s">
        <v>723</v>
      </c>
      <c r="X3176" s="58" t="s">
        <v>718</v>
      </c>
      <c r="Y3176" s="58" t="s">
        <v>719</v>
      </c>
    </row>
    <row r="3177" spans="1:25" ht="12" customHeight="1">
      <c r="A3177" s="61" t="s">
        <v>3489</v>
      </c>
      <c r="C3177" s="57" t="e">
        <f>_xlfn.XLOOKUP(F3177,truck_and_mark!B:B,truck_and_mark!A:A)</f>
        <v>#N/A</v>
      </c>
      <c r="F3177" s="32" t="s">
        <v>3649</v>
      </c>
      <c r="G3177" s="49" t="s">
        <v>3454</v>
      </c>
      <c r="H3177" s="49" t="s">
        <v>3455</v>
      </c>
      <c r="I3177" s="55" t="s">
        <v>3491</v>
      </c>
      <c r="J3177" s="49" t="s">
        <v>3457</v>
      </c>
      <c r="K3177" s="49">
        <v>1506</v>
      </c>
      <c r="L3177" s="49">
        <v>3012</v>
      </c>
      <c r="M3177" s="49">
        <v>3036</v>
      </c>
      <c r="N3177" s="60"/>
      <c r="O3177" s="60"/>
      <c r="Q3177" s="49">
        <v>6708.8</v>
      </c>
      <c r="R3177" s="49">
        <v>5926.4</v>
      </c>
      <c r="S3177" s="49">
        <v>7.3789999999999996</v>
      </c>
      <c r="T3177" s="49">
        <v>775.02099999999996</v>
      </c>
      <c r="U3177" s="49" t="s">
        <v>722</v>
      </c>
      <c r="V3177" s="49" t="s">
        <v>723</v>
      </c>
      <c r="X3177" s="58" t="s">
        <v>718</v>
      </c>
      <c r="Y3177" s="58" t="s">
        <v>719</v>
      </c>
    </row>
    <row r="3178" spans="1:25" ht="12" customHeight="1">
      <c r="A3178" s="61" t="s">
        <v>3489</v>
      </c>
      <c r="C3178" s="57" t="e">
        <f>_xlfn.XLOOKUP(F3178,truck_and_mark!B:B,truck_and_mark!A:A)</f>
        <v>#N/A</v>
      </c>
      <c r="F3178" s="32" t="s">
        <v>3650</v>
      </c>
      <c r="G3178" s="49" t="s">
        <v>3454</v>
      </c>
      <c r="H3178" s="49" t="s">
        <v>3455</v>
      </c>
      <c r="I3178" s="55" t="s">
        <v>3491</v>
      </c>
      <c r="J3178" s="49" t="s">
        <v>3457</v>
      </c>
      <c r="K3178" s="49">
        <v>1506</v>
      </c>
      <c r="L3178" s="49">
        <v>3012</v>
      </c>
      <c r="M3178" s="49">
        <v>3036</v>
      </c>
      <c r="N3178" s="60"/>
      <c r="O3178" s="60"/>
      <c r="Q3178" s="49">
        <v>6708.8</v>
      </c>
      <c r="R3178" s="49">
        <v>5926.4</v>
      </c>
      <c r="S3178" s="49">
        <v>7.3789999999999996</v>
      </c>
      <c r="T3178" s="49">
        <v>775.02099999999996</v>
      </c>
      <c r="U3178" s="49" t="s">
        <v>722</v>
      </c>
      <c r="V3178" s="49" t="s">
        <v>723</v>
      </c>
      <c r="X3178" s="58" t="s">
        <v>718</v>
      </c>
      <c r="Y3178" s="58" t="s">
        <v>719</v>
      </c>
    </row>
    <row r="3179" spans="1:25" ht="12" customHeight="1">
      <c r="A3179" s="61" t="s">
        <v>3489</v>
      </c>
      <c r="C3179" s="57" t="e">
        <f>_xlfn.XLOOKUP(F3179,truck_and_mark!B:B,truck_and_mark!A:A)</f>
        <v>#N/A</v>
      </c>
      <c r="F3179" s="32" t="s">
        <v>3651</v>
      </c>
      <c r="G3179" s="49" t="s">
        <v>3454</v>
      </c>
      <c r="H3179" s="49" t="s">
        <v>3455</v>
      </c>
      <c r="I3179" s="55" t="s">
        <v>3491</v>
      </c>
      <c r="J3179" s="49" t="s">
        <v>3457</v>
      </c>
      <c r="K3179" s="49">
        <v>1506</v>
      </c>
      <c r="L3179" s="49">
        <v>3012</v>
      </c>
      <c r="M3179" s="49">
        <v>3036</v>
      </c>
      <c r="N3179" s="60"/>
      <c r="O3179" s="60"/>
      <c r="Q3179" s="49">
        <v>6708.8</v>
      </c>
      <c r="R3179" s="49">
        <v>5926.4</v>
      </c>
      <c r="S3179" s="49">
        <v>7.3789999999999996</v>
      </c>
      <c r="T3179" s="49">
        <v>775.02099999999996</v>
      </c>
      <c r="U3179" s="49" t="s">
        <v>722</v>
      </c>
      <c r="V3179" s="49" t="s">
        <v>723</v>
      </c>
      <c r="X3179" s="58" t="s">
        <v>718</v>
      </c>
      <c r="Y3179" s="58" t="s">
        <v>719</v>
      </c>
    </row>
    <row r="3180" spans="1:25" ht="12" customHeight="1">
      <c r="A3180" s="61" t="s">
        <v>3489</v>
      </c>
      <c r="C3180" s="57" t="e">
        <f>_xlfn.XLOOKUP(F3180,truck_and_mark!B:B,truck_and_mark!A:A)</f>
        <v>#N/A</v>
      </c>
      <c r="F3180" s="32" t="s">
        <v>3652</v>
      </c>
      <c r="G3180" s="49" t="s">
        <v>3454</v>
      </c>
      <c r="H3180" s="49" t="s">
        <v>3455</v>
      </c>
      <c r="I3180" s="55" t="s">
        <v>3491</v>
      </c>
      <c r="J3180" s="49" t="s">
        <v>3457</v>
      </c>
      <c r="K3180" s="49">
        <v>1506</v>
      </c>
      <c r="L3180" s="49">
        <v>3012</v>
      </c>
      <c r="M3180" s="49">
        <v>3036</v>
      </c>
      <c r="N3180" s="60"/>
      <c r="O3180" s="60"/>
      <c r="Q3180" s="49">
        <v>6708.8</v>
      </c>
      <c r="R3180" s="49">
        <v>5926.4</v>
      </c>
      <c r="S3180" s="49">
        <v>7.3789999999999996</v>
      </c>
      <c r="T3180" s="49">
        <v>775.02099999999996</v>
      </c>
      <c r="U3180" s="49" t="s">
        <v>722</v>
      </c>
      <c r="V3180" s="49" t="s">
        <v>723</v>
      </c>
      <c r="X3180" s="58" t="s">
        <v>718</v>
      </c>
      <c r="Y3180" s="58" t="s">
        <v>719</v>
      </c>
    </row>
    <row r="3181" spans="1:25" ht="12" customHeight="1">
      <c r="A3181" s="61" t="s">
        <v>3489</v>
      </c>
      <c r="C3181" s="57" t="e">
        <f>_xlfn.XLOOKUP(F3181,truck_and_mark!B:B,truck_and_mark!A:A)</f>
        <v>#N/A</v>
      </c>
      <c r="F3181" s="32" t="s">
        <v>3653</v>
      </c>
      <c r="G3181" s="49" t="s">
        <v>3454</v>
      </c>
      <c r="H3181" s="49" t="s">
        <v>3455</v>
      </c>
      <c r="I3181" s="55" t="s">
        <v>3491</v>
      </c>
      <c r="J3181" s="49" t="s">
        <v>3457</v>
      </c>
      <c r="K3181" s="49">
        <v>1506</v>
      </c>
      <c r="L3181" s="49">
        <v>3012</v>
      </c>
      <c r="M3181" s="49">
        <v>3036</v>
      </c>
      <c r="N3181" s="60"/>
      <c r="O3181" s="60"/>
      <c r="Q3181" s="49">
        <v>6708.8</v>
      </c>
      <c r="R3181" s="49">
        <v>5926.4</v>
      </c>
      <c r="S3181" s="49">
        <v>7.3789999999999996</v>
      </c>
      <c r="T3181" s="49">
        <v>775.02099999999996</v>
      </c>
      <c r="U3181" s="49" t="s">
        <v>722</v>
      </c>
      <c r="V3181" s="49" t="s">
        <v>723</v>
      </c>
      <c r="X3181" s="58" t="s">
        <v>718</v>
      </c>
      <c r="Y3181" s="58" t="s">
        <v>719</v>
      </c>
    </row>
    <row r="3182" spans="1:25" ht="12" customHeight="1">
      <c r="A3182" s="61" t="s">
        <v>3489</v>
      </c>
      <c r="C3182" s="57" t="e">
        <f>_xlfn.XLOOKUP(F3182,truck_and_mark!B:B,truck_and_mark!A:A)</f>
        <v>#N/A</v>
      </c>
      <c r="F3182" s="32" t="s">
        <v>3654</v>
      </c>
      <c r="G3182" s="49" t="s">
        <v>3454</v>
      </c>
      <c r="H3182" s="49" t="s">
        <v>3455</v>
      </c>
      <c r="I3182" s="55" t="s">
        <v>3491</v>
      </c>
      <c r="J3182" s="49" t="s">
        <v>3457</v>
      </c>
      <c r="K3182" s="49">
        <v>1506</v>
      </c>
      <c r="L3182" s="49">
        <v>3012</v>
      </c>
      <c r="M3182" s="49">
        <v>3036</v>
      </c>
      <c r="N3182" s="60"/>
      <c r="O3182" s="60"/>
      <c r="Q3182" s="49">
        <v>6708.8</v>
      </c>
      <c r="R3182" s="49">
        <v>5926.4</v>
      </c>
      <c r="S3182" s="49">
        <v>7.3789999999999996</v>
      </c>
      <c r="T3182" s="49">
        <v>775.02099999999996</v>
      </c>
      <c r="U3182" s="49" t="s">
        <v>722</v>
      </c>
      <c r="V3182" s="49" t="s">
        <v>723</v>
      </c>
      <c r="X3182" s="58" t="s">
        <v>718</v>
      </c>
      <c r="Y3182" s="58" t="s">
        <v>719</v>
      </c>
    </row>
    <row r="3183" spans="1:25" ht="12" customHeight="1">
      <c r="A3183" s="61" t="s">
        <v>3489</v>
      </c>
      <c r="C3183" s="57" t="e">
        <f>_xlfn.XLOOKUP(F3183,truck_and_mark!B:B,truck_and_mark!A:A)</f>
        <v>#N/A</v>
      </c>
      <c r="F3183" s="32" t="s">
        <v>3655</v>
      </c>
      <c r="G3183" s="49" t="s">
        <v>3454</v>
      </c>
      <c r="H3183" s="49" t="s">
        <v>3455</v>
      </c>
      <c r="I3183" s="55" t="s">
        <v>3491</v>
      </c>
      <c r="J3183" s="49" t="s">
        <v>3457</v>
      </c>
      <c r="K3183" s="49">
        <v>1506</v>
      </c>
      <c r="L3183" s="49">
        <v>3012</v>
      </c>
      <c r="M3183" s="49">
        <v>3036</v>
      </c>
      <c r="N3183" s="60"/>
      <c r="O3183" s="60"/>
      <c r="Q3183" s="49">
        <v>6708.8</v>
      </c>
      <c r="R3183" s="49">
        <v>5926.4</v>
      </c>
      <c r="S3183" s="49">
        <v>7.3789999999999996</v>
      </c>
      <c r="T3183" s="49">
        <v>775.02099999999996</v>
      </c>
      <c r="U3183" s="49" t="s">
        <v>722</v>
      </c>
      <c r="V3183" s="49" t="s">
        <v>723</v>
      </c>
      <c r="X3183" s="58" t="s">
        <v>718</v>
      </c>
      <c r="Y3183" s="58" t="s">
        <v>719</v>
      </c>
    </row>
    <row r="3184" spans="1:25" ht="12" customHeight="1">
      <c r="A3184" s="61" t="s">
        <v>3489</v>
      </c>
      <c r="C3184" s="57" t="e">
        <f>_xlfn.XLOOKUP(F3184,truck_and_mark!B:B,truck_and_mark!A:A)</f>
        <v>#N/A</v>
      </c>
      <c r="F3184" s="32" t="s">
        <v>3656</v>
      </c>
      <c r="G3184" s="49" t="s">
        <v>3454</v>
      </c>
      <c r="H3184" s="49" t="s">
        <v>3455</v>
      </c>
      <c r="I3184" s="55" t="s">
        <v>3491</v>
      </c>
      <c r="J3184" s="49" t="s">
        <v>3457</v>
      </c>
      <c r="K3184" s="49">
        <v>1506</v>
      </c>
      <c r="L3184" s="49">
        <v>3012</v>
      </c>
      <c r="M3184" s="49">
        <v>3036</v>
      </c>
      <c r="N3184" s="60"/>
      <c r="O3184" s="60"/>
      <c r="Q3184" s="49">
        <v>6708.8</v>
      </c>
      <c r="R3184" s="49">
        <v>5926.4</v>
      </c>
      <c r="S3184" s="49">
        <v>7.3789999999999996</v>
      </c>
      <c r="T3184" s="49">
        <v>775.02099999999996</v>
      </c>
      <c r="U3184" s="49" t="s">
        <v>722</v>
      </c>
      <c r="V3184" s="49" t="s">
        <v>723</v>
      </c>
      <c r="X3184" s="58" t="s">
        <v>718</v>
      </c>
      <c r="Y3184" s="58" t="s">
        <v>719</v>
      </c>
    </row>
    <row r="3185" spans="1:25" ht="12" customHeight="1">
      <c r="A3185" s="61" t="s">
        <v>3489</v>
      </c>
      <c r="C3185" s="57" t="e">
        <f>_xlfn.XLOOKUP(F3185,truck_and_mark!B:B,truck_and_mark!A:A)</f>
        <v>#N/A</v>
      </c>
      <c r="F3185" s="32" t="s">
        <v>3657</v>
      </c>
      <c r="G3185" s="49" t="s">
        <v>3454</v>
      </c>
      <c r="H3185" s="49" t="s">
        <v>3455</v>
      </c>
      <c r="I3185" s="55" t="s">
        <v>3491</v>
      </c>
      <c r="J3185" s="49" t="s">
        <v>3457</v>
      </c>
      <c r="K3185" s="49">
        <v>1506</v>
      </c>
      <c r="L3185" s="49">
        <v>3012</v>
      </c>
      <c r="M3185" s="49">
        <v>3036</v>
      </c>
      <c r="N3185" s="60"/>
      <c r="O3185" s="60"/>
      <c r="Q3185" s="49">
        <v>6708.8</v>
      </c>
      <c r="R3185" s="49">
        <v>5926.4</v>
      </c>
      <c r="S3185" s="49">
        <v>7.3789999999999996</v>
      </c>
      <c r="T3185" s="49">
        <v>775.02099999999996</v>
      </c>
      <c r="U3185" s="49" t="s">
        <v>722</v>
      </c>
      <c r="V3185" s="49" t="s">
        <v>723</v>
      </c>
      <c r="X3185" s="58" t="s">
        <v>718</v>
      </c>
      <c r="Y3185" s="58" t="s">
        <v>719</v>
      </c>
    </row>
    <row r="3186" spans="1:25" ht="12" customHeight="1">
      <c r="A3186" s="61" t="s">
        <v>3489</v>
      </c>
      <c r="C3186" s="57" t="e">
        <f>_xlfn.XLOOKUP(F3186,truck_and_mark!B:B,truck_and_mark!A:A)</f>
        <v>#N/A</v>
      </c>
      <c r="F3186" s="32" t="s">
        <v>3658</v>
      </c>
      <c r="G3186" s="49" t="s">
        <v>3454</v>
      </c>
      <c r="H3186" s="49" t="s">
        <v>3455</v>
      </c>
      <c r="I3186" s="55" t="s">
        <v>3491</v>
      </c>
      <c r="J3186" s="49" t="s">
        <v>3457</v>
      </c>
      <c r="K3186" s="49">
        <v>1506</v>
      </c>
      <c r="L3186" s="49">
        <v>3012</v>
      </c>
      <c r="M3186" s="49">
        <v>3036</v>
      </c>
      <c r="N3186" s="60"/>
      <c r="O3186" s="60"/>
      <c r="Q3186" s="49">
        <v>6708.8</v>
      </c>
      <c r="R3186" s="49">
        <v>5926.4</v>
      </c>
      <c r="S3186" s="49">
        <v>7.3789999999999996</v>
      </c>
      <c r="T3186" s="49">
        <v>775.02099999999996</v>
      </c>
      <c r="U3186" s="49" t="s">
        <v>722</v>
      </c>
      <c r="V3186" s="49" t="s">
        <v>723</v>
      </c>
      <c r="X3186" s="58" t="s">
        <v>718</v>
      </c>
      <c r="Y3186" s="58" t="s">
        <v>719</v>
      </c>
    </row>
    <row r="3187" spans="1:25" ht="12" customHeight="1">
      <c r="A3187" s="61" t="s">
        <v>3489</v>
      </c>
      <c r="C3187" s="57" t="e">
        <f>_xlfn.XLOOKUP(F3187,truck_and_mark!B:B,truck_and_mark!A:A)</f>
        <v>#N/A</v>
      </c>
      <c r="F3187" s="32" t="s">
        <v>3659</v>
      </c>
      <c r="G3187" s="49" t="s">
        <v>3454</v>
      </c>
      <c r="H3187" s="49" t="s">
        <v>3455</v>
      </c>
      <c r="I3187" s="55" t="s">
        <v>3491</v>
      </c>
      <c r="J3187" s="49" t="s">
        <v>3457</v>
      </c>
      <c r="K3187" s="49">
        <v>1506</v>
      </c>
      <c r="L3187" s="49">
        <v>3012</v>
      </c>
      <c r="M3187" s="49">
        <v>3036</v>
      </c>
      <c r="N3187" s="60"/>
      <c r="O3187" s="60"/>
      <c r="Q3187" s="49">
        <v>6708.8</v>
      </c>
      <c r="R3187" s="49">
        <v>5926.4</v>
      </c>
      <c r="S3187" s="49">
        <v>7.3789999999999996</v>
      </c>
      <c r="T3187" s="49">
        <v>775.02099999999996</v>
      </c>
      <c r="U3187" s="49" t="s">
        <v>722</v>
      </c>
      <c r="V3187" s="49" t="s">
        <v>723</v>
      </c>
      <c r="X3187" s="58" t="s">
        <v>718</v>
      </c>
      <c r="Y3187" s="58" t="s">
        <v>719</v>
      </c>
    </row>
    <row r="3188" spans="1:25" ht="12" customHeight="1">
      <c r="A3188" s="61" t="s">
        <v>3489</v>
      </c>
      <c r="C3188" s="57" t="e">
        <f>_xlfn.XLOOKUP(F3188,truck_and_mark!B:B,truck_and_mark!A:A)</f>
        <v>#N/A</v>
      </c>
      <c r="F3188" s="32" t="s">
        <v>3660</v>
      </c>
      <c r="G3188" s="49" t="s">
        <v>3454</v>
      </c>
      <c r="H3188" s="49" t="s">
        <v>3455</v>
      </c>
      <c r="I3188" s="55" t="s">
        <v>3491</v>
      </c>
      <c r="J3188" s="49" t="s">
        <v>3457</v>
      </c>
      <c r="K3188" s="49">
        <v>1506</v>
      </c>
      <c r="L3188" s="49">
        <v>3012</v>
      </c>
      <c r="M3188" s="49">
        <v>3036</v>
      </c>
      <c r="N3188" s="60"/>
      <c r="O3188" s="60"/>
      <c r="Q3188" s="49">
        <v>6708.8</v>
      </c>
      <c r="R3188" s="49">
        <v>5926.4</v>
      </c>
      <c r="S3188" s="49">
        <v>7.3789999999999996</v>
      </c>
      <c r="T3188" s="49">
        <v>775.02099999999996</v>
      </c>
      <c r="U3188" s="49" t="s">
        <v>722</v>
      </c>
      <c r="V3188" s="49" t="s">
        <v>723</v>
      </c>
      <c r="X3188" s="58" t="s">
        <v>718</v>
      </c>
      <c r="Y3188" s="58" t="s">
        <v>719</v>
      </c>
    </row>
    <row r="3189" spans="1:25" ht="12" customHeight="1">
      <c r="A3189" s="61" t="s">
        <v>3489</v>
      </c>
      <c r="C3189" s="57" t="e">
        <f>_xlfn.XLOOKUP(F3189,truck_and_mark!B:B,truck_and_mark!A:A)</f>
        <v>#N/A</v>
      </c>
      <c r="F3189" s="32" t="s">
        <v>3661</v>
      </c>
      <c r="G3189" s="49" t="s">
        <v>3454</v>
      </c>
      <c r="H3189" s="49" t="s">
        <v>3455</v>
      </c>
      <c r="I3189" s="55" t="s">
        <v>3491</v>
      </c>
      <c r="J3189" s="49" t="s">
        <v>3457</v>
      </c>
      <c r="K3189" s="49">
        <v>1506</v>
      </c>
      <c r="L3189" s="49">
        <v>3012</v>
      </c>
      <c r="M3189" s="49">
        <v>3036</v>
      </c>
      <c r="N3189" s="60"/>
      <c r="O3189" s="60"/>
      <c r="Q3189" s="49">
        <v>6708.8</v>
      </c>
      <c r="R3189" s="49">
        <v>5926.4</v>
      </c>
      <c r="S3189" s="49">
        <v>7.3789999999999996</v>
      </c>
      <c r="T3189" s="49">
        <v>775.02099999999996</v>
      </c>
      <c r="U3189" s="49" t="s">
        <v>722</v>
      </c>
      <c r="V3189" s="49" t="s">
        <v>723</v>
      </c>
      <c r="X3189" s="58" t="s">
        <v>718</v>
      </c>
      <c r="Y3189" s="58" t="s">
        <v>719</v>
      </c>
    </row>
    <row r="3190" spans="1:25" ht="12" customHeight="1">
      <c r="A3190" s="61" t="s">
        <v>3489</v>
      </c>
      <c r="C3190" s="57" t="e">
        <f>_xlfn.XLOOKUP(F3190,truck_and_mark!B:B,truck_and_mark!A:A)</f>
        <v>#N/A</v>
      </c>
      <c r="F3190" s="32" t="s">
        <v>3662</v>
      </c>
      <c r="G3190" s="49" t="s">
        <v>3454</v>
      </c>
      <c r="H3190" s="49" t="s">
        <v>3455</v>
      </c>
      <c r="I3190" s="55" t="s">
        <v>3491</v>
      </c>
      <c r="J3190" s="49" t="s">
        <v>3457</v>
      </c>
      <c r="K3190" s="49">
        <v>1506</v>
      </c>
      <c r="L3190" s="49">
        <v>3012</v>
      </c>
      <c r="M3190" s="49">
        <v>3036</v>
      </c>
      <c r="N3190" s="60"/>
      <c r="O3190" s="60"/>
      <c r="Q3190" s="49">
        <v>6708.8</v>
      </c>
      <c r="R3190" s="49">
        <v>5926.4</v>
      </c>
      <c r="S3190" s="49">
        <v>7.3789999999999996</v>
      </c>
      <c r="T3190" s="49">
        <v>775.02099999999996</v>
      </c>
      <c r="U3190" s="49" t="s">
        <v>722</v>
      </c>
      <c r="V3190" s="49" t="s">
        <v>723</v>
      </c>
      <c r="X3190" s="58" t="s">
        <v>718</v>
      </c>
      <c r="Y3190" s="58" t="s">
        <v>719</v>
      </c>
    </row>
    <row r="3191" spans="1:25" ht="12" customHeight="1">
      <c r="A3191" s="61" t="s">
        <v>3489</v>
      </c>
      <c r="C3191" s="57" t="e">
        <f>_xlfn.XLOOKUP(F3191,truck_and_mark!B:B,truck_and_mark!A:A)</f>
        <v>#N/A</v>
      </c>
      <c r="F3191" s="32" t="s">
        <v>3663</v>
      </c>
      <c r="G3191" s="49" t="s">
        <v>3454</v>
      </c>
      <c r="H3191" s="49" t="s">
        <v>3455</v>
      </c>
      <c r="I3191" s="55" t="s">
        <v>3491</v>
      </c>
      <c r="J3191" s="49" t="s">
        <v>3457</v>
      </c>
      <c r="K3191" s="49">
        <v>1506</v>
      </c>
      <c r="L3191" s="49">
        <v>3012</v>
      </c>
      <c r="M3191" s="49">
        <v>3036</v>
      </c>
      <c r="N3191" s="60"/>
      <c r="O3191" s="60"/>
      <c r="Q3191" s="49">
        <v>6708.8</v>
      </c>
      <c r="R3191" s="49">
        <v>5926.4</v>
      </c>
      <c r="S3191" s="49">
        <v>7.3789999999999996</v>
      </c>
      <c r="T3191" s="49">
        <v>775.02099999999996</v>
      </c>
      <c r="U3191" s="49" t="s">
        <v>722</v>
      </c>
      <c r="V3191" s="49" t="s">
        <v>723</v>
      </c>
      <c r="X3191" s="58" t="s">
        <v>718</v>
      </c>
      <c r="Y3191" s="58" t="s">
        <v>719</v>
      </c>
    </row>
    <row r="3192" spans="1:25" ht="12" customHeight="1">
      <c r="A3192" s="61" t="s">
        <v>3489</v>
      </c>
      <c r="C3192" s="57" t="e">
        <f>_xlfn.XLOOKUP(F3192,truck_and_mark!B:B,truck_and_mark!A:A)</f>
        <v>#N/A</v>
      </c>
      <c r="F3192" s="32" t="s">
        <v>3664</v>
      </c>
      <c r="G3192" s="49" t="s">
        <v>3454</v>
      </c>
      <c r="H3192" s="49" t="s">
        <v>3455</v>
      </c>
      <c r="I3192" s="55" t="s">
        <v>3491</v>
      </c>
      <c r="J3192" s="49" t="s">
        <v>3457</v>
      </c>
      <c r="K3192" s="49">
        <v>1506</v>
      </c>
      <c r="L3192" s="49">
        <v>3012</v>
      </c>
      <c r="M3192" s="49">
        <v>3036</v>
      </c>
      <c r="N3192" s="60"/>
      <c r="O3192" s="60"/>
      <c r="Q3192" s="49">
        <v>6708.8</v>
      </c>
      <c r="R3192" s="49">
        <v>5926.4</v>
      </c>
      <c r="S3192" s="49">
        <v>7.3789999999999996</v>
      </c>
      <c r="T3192" s="49">
        <v>775.02099999999996</v>
      </c>
      <c r="U3192" s="49" t="s">
        <v>722</v>
      </c>
      <c r="V3192" s="49" t="s">
        <v>723</v>
      </c>
      <c r="X3192" s="58" t="s">
        <v>718</v>
      </c>
      <c r="Y3192" s="58" t="s">
        <v>719</v>
      </c>
    </row>
    <row r="3193" spans="1:25" ht="12" customHeight="1">
      <c r="A3193" s="61" t="s">
        <v>3489</v>
      </c>
      <c r="C3193" s="57" t="e">
        <f>_xlfn.XLOOKUP(F3193,truck_and_mark!B:B,truck_and_mark!A:A)</f>
        <v>#N/A</v>
      </c>
      <c r="F3193" s="32" t="s">
        <v>3665</v>
      </c>
      <c r="G3193" s="49" t="s">
        <v>3454</v>
      </c>
      <c r="H3193" s="49" t="s">
        <v>3455</v>
      </c>
      <c r="I3193" s="55" t="s">
        <v>3491</v>
      </c>
      <c r="J3193" s="49" t="s">
        <v>3457</v>
      </c>
      <c r="K3193" s="49">
        <v>1506</v>
      </c>
      <c r="L3193" s="49">
        <v>3012</v>
      </c>
      <c r="M3193" s="49">
        <v>3036</v>
      </c>
      <c r="N3193" s="60"/>
      <c r="O3193" s="60"/>
      <c r="Q3193" s="49">
        <v>6708.8</v>
      </c>
      <c r="R3193" s="49">
        <v>5926.4</v>
      </c>
      <c r="S3193" s="49">
        <v>7.3789999999999996</v>
      </c>
      <c r="T3193" s="49">
        <v>775.02099999999996</v>
      </c>
      <c r="U3193" s="49" t="s">
        <v>722</v>
      </c>
      <c r="V3193" s="49" t="s">
        <v>723</v>
      </c>
      <c r="X3193" s="58" t="s">
        <v>718</v>
      </c>
      <c r="Y3193" s="58" t="s">
        <v>719</v>
      </c>
    </row>
    <row r="3194" spans="1:25" ht="12" customHeight="1">
      <c r="A3194" s="61" t="s">
        <v>3489</v>
      </c>
      <c r="C3194" s="57" t="e">
        <f>_xlfn.XLOOKUP(F3194,truck_and_mark!B:B,truck_and_mark!A:A)</f>
        <v>#N/A</v>
      </c>
      <c r="F3194" s="32" t="s">
        <v>3666</v>
      </c>
      <c r="G3194" s="49" t="s">
        <v>3454</v>
      </c>
      <c r="H3194" s="49" t="s">
        <v>3455</v>
      </c>
      <c r="I3194" s="55" t="s">
        <v>3491</v>
      </c>
      <c r="J3194" s="49" t="s">
        <v>3457</v>
      </c>
      <c r="K3194" s="49">
        <v>1506</v>
      </c>
      <c r="L3194" s="49">
        <v>3012</v>
      </c>
      <c r="M3194" s="49">
        <v>3036</v>
      </c>
      <c r="N3194" s="60"/>
      <c r="O3194" s="60"/>
      <c r="Q3194" s="49">
        <v>6708.8</v>
      </c>
      <c r="R3194" s="49">
        <v>5926.4</v>
      </c>
      <c r="S3194" s="49">
        <v>7.3789999999999996</v>
      </c>
      <c r="T3194" s="49">
        <v>775.02099999999996</v>
      </c>
      <c r="U3194" s="49" t="s">
        <v>722</v>
      </c>
      <c r="V3194" s="49" t="s">
        <v>723</v>
      </c>
      <c r="X3194" s="58" t="s">
        <v>718</v>
      </c>
      <c r="Y3194" s="58" t="s">
        <v>719</v>
      </c>
    </row>
    <row r="3195" spans="1:25" ht="12" customHeight="1">
      <c r="A3195" s="61" t="s">
        <v>3489</v>
      </c>
      <c r="C3195" s="57" t="e">
        <f>_xlfn.XLOOKUP(F3195,truck_and_mark!B:B,truck_and_mark!A:A)</f>
        <v>#N/A</v>
      </c>
      <c r="F3195" s="32" t="s">
        <v>3667</v>
      </c>
      <c r="G3195" s="49" t="s">
        <v>3454</v>
      </c>
      <c r="H3195" s="49" t="s">
        <v>3455</v>
      </c>
      <c r="I3195" s="55" t="s">
        <v>3491</v>
      </c>
      <c r="J3195" s="49" t="s">
        <v>3457</v>
      </c>
      <c r="K3195" s="49">
        <v>1506</v>
      </c>
      <c r="L3195" s="49">
        <v>3012</v>
      </c>
      <c r="M3195" s="49">
        <v>3036</v>
      </c>
      <c r="N3195" s="60"/>
      <c r="O3195" s="60"/>
      <c r="Q3195" s="49">
        <v>6708.8</v>
      </c>
      <c r="R3195" s="49">
        <v>5926.4</v>
      </c>
      <c r="S3195" s="49">
        <v>7.3789999999999996</v>
      </c>
      <c r="T3195" s="49">
        <v>775.02099999999996</v>
      </c>
      <c r="U3195" s="49" t="s">
        <v>722</v>
      </c>
      <c r="V3195" s="49" t="s">
        <v>723</v>
      </c>
      <c r="X3195" s="58" t="s">
        <v>718</v>
      </c>
      <c r="Y3195" s="58" t="s">
        <v>719</v>
      </c>
    </row>
    <row r="3196" spans="1:25" ht="12" customHeight="1">
      <c r="A3196" s="61" t="s">
        <v>3489</v>
      </c>
      <c r="C3196" s="57" t="e">
        <f>_xlfn.XLOOKUP(F3196,truck_and_mark!B:B,truck_and_mark!A:A)</f>
        <v>#N/A</v>
      </c>
      <c r="F3196" s="32" t="s">
        <v>3668</v>
      </c>
      <c r="G3196" s="49" t="s">
        <v>3454</v>
      </c>
      <c r="H3196" s="49" t="s">
        <v>3455</v>
      </c>
      <c r="I3196" s="55" t="s">
        <v>3491</v>
      </c>
      <c r="J3196" s="49" t="s">
        <v>3457</v>
      </c>
      <c r="K3196" s="49">
        <v>1506</v>
      </c>
      <c r="L3196" s="49">
        <v>3012</v>
      </c>
      <c r="M3196" s="49">
        <v>3036</v>
      </c>
      <c r="N3196" s="60"/>
      <c r="O3196" s="60"/>
      <c r="Q3196" s="49">
        <v>6708.8</v>
      </c>
      <c r="R3196" s="49">
        <v>5926.4</v>
      </c>
      <c r="S3196" s="49">
        <v>7.3789999999999996</v>
      </c>
      <c r="T3196" s="49">
        <v>775.02099999999996</v>
      </c>
      <c r="U3196" s="49" t="s">
        <v>722</v>
      </c>
      <c r="V3196" s="49" t="s">
        <v>723</v>
      </c>
      <c r="X3196" s="58" t="s">
        <v>718</v>
      </c>
      <c r="Y3196" s="58" t="s">
        <v>719</v>
      </c>
    </row>
    <row r="3197" spans="1:25" ht="12" customHeight="1">
      <c r="A3197" s="61" t="s">
        <v>3489</v>
      </c>
      <c r="C3197" s="57" t="e">
        <f>_xlfn.XLOOKUP(F3197,truck_and_mark!B:B,truck_and_mark!A:A)</f>
        <v>#N/A</v>
      </c>
      <c r="F3197" s="32" t="s">
        <v>3669</v>
      </c>
      <c r="G3197" s="49" t="s">
        <v>3454</v>
      </c>
      <c r="H3197" s="49" t="s">
        <v>3455</v>
      </c>
      <c r="I3197" s="55" t="s">
        <v>3491</v>
      </c>
      <c r="J3197" s="49" t="s">
        <v>3457</v>
      </c>
      <c r="K3197" s="49">
        <v>1506</v>
      </c>
      <c r="L3197" s="49">
        <v>3012</v>
      </c>
      <c r="M3197" s="49">
        <v>3036</v>
      </c>
      <c r="N3197" s="60"/>
      <c r="O3197" s="60"/>
      <c r="Q3197" s="49">
        <v>6708.8</v>
      </c>
      <c r="R3197" s="49">
        <v>5926.4</v>
      </c>
      <c r="S3197" s="49">
        <v>7.3789999999999996</v>
      </c>
      <c r="T3197" s="49">
        <v>775.02099999999996</v>
      </c>
      <c r="U3197" s="49" t="s">
        <v>722</v>
      </c>
      <c r="V3197" s="49" t="s">
        <v>723</v>
      </c>
      <c r="X3197" s="58" t="s">
        <v>718</v>
      </c>
      <c r="Y3197" s="58" t="s">
        <v>719</v>
      </c>
    </row>
    <row r="3198" spans="1:25" ht="12" customHeight="1">
      <c r="A3198" s="61" t="s">
        <v>3489</v>
      </c>
      <c r="C3198" s="57" t="e">
        <f>_xlfn.XLOOKUP(F3198,truck_and_mark!B:B,truck_and_mark!A:A)</f>
        <v>#N/A</v>
      </c>
      <c r="F3198" s="32" t="s">
        <v>3670</v>
      </c>
      <c r="G3198" s="49" t="s">
        <v>3454</v>
      </c>
      <c r="H3198" s="49" t="s">
        <v>3455</v>
      </c>
      <c r="I3198" s="55" t="s">
        <v>3491</v>
      </c>
      <c r="J3198" s="49" t="s">
        <v>3457</v>
      </c>
      <c r="K3198" s="49">
        <v>1506</v>
      </c>
      <c r="L3198" s="49">
        <v>3012</v>
      </c>
      <c r="M3198" s="49">
        <v>3036</v>
      </c>
      <c r="N3198" s="60"/>
      <c r="O3198" s="60"/>
      <c r="Q3198" s="49">
        <v>6708.8</v>
      </c>
      <c r="R3198" s="49">
        <v>5926.4</v>
      </c>
      <c r="S3198" s="49">
        <v>7.3789999999999996</v>
      </c>
      <c r="T3198" s="49">
        <v>775.02099999999996</v>
      </c>
      <c r="U3198" s="49" t="s">
        <v>722</v>
      </c>
      <c r="V3198" s="49" t="s">
        <v>723</v>
      </c>
      <c r="X3198" s="58" t="s">
        <v>718</v>
      </c>
      <c r="Y3198" s="58" t="s">
        <v>719</v>
      </c>
    </row>
    <row r="3199" spans="1:25" ht="12" customHeight="1">
      <c r="A3199" s="61" t="s">
        <v>3489</v>
      </c>
      <c r="C3199" s="57" t="e">
        <f>_xlfn.XLOOKUP(F3199,truck_and_mark!B:B,truck_and_mark!A:A)</f>
        <v>#N/A</v>
      </c>
      <c r="F3199" s="32" t="s">
        <v>3671</v>
      </c>
      <c r="G3199" s="49" t="s">
        <v>3454</v>
      </c>
      <c r="H3199" s="49" t="s">
        <v>3455</v>
      </c>
      <c r="I3199" s="55" t="s">
        <v>3491</v>
      </c>
      <c r="J3199" s="49" t="s">
        <v>3457</v>
      </c>
      <c r="K3199" s="49">
        <v>1506</v>
      </c>
      <c r="L3199" s="49">
        <v>3012</v>
      </c>
      <c r="M3199" s="49">
        <v>3036</v>
      </c>
      <c r="N3199" s="60"/>
      <c r="O3199" s="60"/>
      <c r="Q3199" s="49">
        <v>6708.8</v>
      </c>
      <c r="R3199" s="49">
        <v>5926.4</v>
      </c>
      <c r="S3199" s="49">
        <v>7.3789999999999996</v>
      </c>
      <c r="T3199" s="49">
        <v>775.02099999999996</v>
      </c>
      <c r="U3199" s="49" t="s">
        <v>722</v>
      </c>
      <c r="V3199" s="49" t="s">
        <v>723</v>
      </c>
      <c r="X3199" s="58" t="s">
        <v>718</v>
      </c>
      <c r="Y3199" s="58" t="s">
        <v>719</v>
      </c>
    </row>
    <row r="3200" spans="1:25" ht="12" customHeight="1">
      <c r="A3200" s="61" t="s">
        <v>3489</v>
      </c>
      <c r="C3200" s="57" t="e">
        <f>_xlfn.XLOOKUP(F3200,truck_and_mark!B:B,truck_and_mark!A:A)</f>
        <v>#N/A</v>
      </c>
      <c r="F3200" s="32" t="s">
        <v>3672</v>
      </c>
      <c r="G3200" s="49" t="s">
        <v>3454</v>
      </c>
      <c r="H3200" s="49" t="s">
        <v>3455</v>
      </c>
      <c r="I3200" s="55" t="s">
        <v>3491</v>
      </c>
      <c r="J3200" s="49" t="s">
        <v>3457</v>
      </c>
      <c r="K3200" s="49">
        <v>1506</v>
      </c>
      <c r="L3200" s="49">
        <v>3012</v>
      </c>
      <c r="M3200" s="49">
        <v>3036</v>
      </c>
      <c r="N3200" s="60"/>
      <c r="O3200" s="60"/>
      <c r="Q3200" s="49">
        <v>6708.8</v>
      </c>
      <c r="R3200" s="49">
        <v>5926.4</v>
      </c>
      <c r="S3200" s="49">
        <v>7.3789999999999996</v>
      </c>
      <c r="T3200" s="49">
        <v>775.02099999999996</v>
      </c>
      <c r="U3200" s="49" t="s">
        <v>722</v>
      </c>
      <c r="V3200" s="49" t="s">
        <v>723</v>
      </c>
      <c r="X3200" s="58" t="s">
        <v>718</v>
      </c>
      <c r="Y3200" s="58" t="s">
        <v>719</v>
      </c>
    </row>
    <row r="3201" spans="1:25" ht="12" customHeight="1">
      <c r="A3201" s="61" t="s">
        <v>3489</v>
      </c>
      <c r="C3201" s="57" t="e">
        <f>_xlfn.XLOOKUP(F3201,truck_and_mark!B:B,truck_and_mark!A:A)</f>
        <v>#N/A</v>
      </c>
      <c r="F3201" s="32" t="s">
        <v>3673</v>
      </c>
      <c r="G3201" s="49" t="s">
        <v>3454</v>
      </c>
      <c r="H3201" s="49" t="s">
        <v>3455</v>
      </c>
      <c r="I3201" s="55" t="s">
        <v>3491</v>
      </c>
      <c r="J3201" s="49" t="s">
        <v>3457</v>
      </c>
      <c r="K3201" s="49">
        <v>1506</v>
      </c>
      <c r="L3201" s="49">
        <v>3012</v>
      </c>
      <c r="M3201" s="49">
        <v>3036</v>
      </c>
      <c r="N3201" s="60"/>
      <c r="O3201" s="60"/>
      <c r="Q3201" s="49">
        <v>6708.8</v>
      </c>
      <c r="R3201" s="49">
        <v>5926.4</v>
      </c>
      <c r="S3201" s="49">
        <v>7.3789999999999996</v>
      </c>
      <c r="T3201" s="49">
        <v>775.02099999999996</v>
      </c>
      <c r="U3201" s="49" t="s">
        <v>722</v>
      </c>
      <c r="V3201" s="49" t="s">
        <v>723</v>
      </c>
      <c r="X3201" s="58" t="s">
        <v>718</v>
      </c>
      <c r="Y3201" s="58" t="s">
        <v>719</v>
      </c>
    </row>
    <row r="3202" spans="1:25" ht="12" customHeight="1">
      <c r="A3202" s="61" t="s">
        <v>3489</v>
      </c>
      <c r="C3202" s="57" t="e">
        <f>_xlfn.XLOOKUP(F3202,truck_and_mark!B:B,truck_and_mark!A:A)</f>
        <v>#N/A</v>
      </c>
      <c r="F3202" s="32" t="s">
        <v>3674</v>
      </c>
      <c r="G3202" s="49" t="s">
        <v>3454</v>
      </c>
      <c r="H3202" s="49" t="s">
        <v>3455</v>
      </c>
      <c r="I3202" s="55" t="s">
        <v>3491</v>
      </c>
      <c r="J3202" s="49" t="s">
        <v>3457</v>
      </c>
      <c r="K3202" s="49">
        <v>1506</v>
      </c>
      <c r="L3202" s="49">
        <v>3012</v>
      </c>
      <c r="M3202" s="49">
        <v>3036</v>
      </c>
      <c r="N3202" s="60"/>
      <c r="O3202" s="60"/>
      <c r="Q3202" s="49">
        <v>6708.8</v>
      </c>
      <c r="R3202" s="49">
        <v>5926.4</v>
      </c>
      <c r="S3202" s="49">
        <v>7.3789999999999996</v>
      </c>
      <c r="T3202" s="49">
        <v>775.02099999999996</v>
      </c>
      <c r="U3202" s="49" t="s">
        <v>722</v>
      </c>
      <c r="V3202" s="49" t="s">
        <v>723</v>
      </c>
      <c r="X3202" s="58" t="s">
        <v>718</v>
      </c>
      <c r="Y3202" s="58" t="s">
        <v>719</v>
      </c>
    </row>
    <row r="3203" spans="1:25" ht="12" customHeight="1">
      <c r="A3203" s="61" t="s">
        <v>3489</v>
      </c>
      <c r="C3203" s="57" t="e">
        <f>_xlfn.XLOOKUP(F3203,truck_and_mark!B:B,truck_and_mark!A:A)</f>
        <v>#N/A</v>
      </c>
      <c r="F3203" s="32" t="s">
        <v>3675</v>
      </c>
      <c r="G3203" s="49" t="s">
        <v>3454</v>
      </c>
      <c r="H3203" s="49" t="s">
        <v>3455</v>
      </c>
      <c r="I3203" s="55" t="s">
        <v>3491</v>
      </c>
      <c r="J3203" s="49" t="s">
        <v>3457</v>
      </c>
      <c r="K3203" s="49">
        <v>1506</v>
      </c>
      <c r="L3203" s="49">
        <v>3012</v>
      </c>
      <c r="M3203" s="49">
        <v>3036</v>
      </c>
      <c r="N3203" s="60"/>
      <c r="O3203" s="60"/>
      <c r="Q3203" s="49">
        <v>6708.8</v>
      </c>
      <c r="R3203" s="49">
        <v>5926.4</v>
      </c>
      <c r="S3203" s="49">
        <v>7.3789999999999996</v>
      </c>
      <c r="T3203" s="49">
        <v>775.02099999999996</v>
      </c>
      <c r="U3203" s="49" t="s">
        <v>722</v>
      </c>
      <c r="V3203" s="49" t="s">
        <v>723</v>
      </c>
      <c r="X3203" s="58" t="s">
        <v>718</v>
      </c>
      <c r="Y3203" s="58" t="s">
        <v>719</v>
      </c>
    </row>
    <row r="3204" spans="1:25" ht="12" customHeight="1">
      <c r="A3204" s="61" t="s">
        <v>3489</v>
      </c>
      <c r="C3204" s="57" t="e">
        <f>_xlfn.XLOOKUP(F3204,truck_and_mark!B:B,truck_and_mark!A:A)</f>
        <v>#N/A</v>
      </c>
      <c r="F3204" s="32" t="s">
        <v>3676</v>
      </c>
      <c r="G3204" s="49" t="s">
        <v>3454</v>
      </c>
      <c r="H3204" s="49" t="s">
        <v>3455</v>
      </c>
      <c r="I3204" s="55" t="s">
        <v>3491</v>
      </c>
      <c r="J3204" s="49" t="s">
        <v>3457</v>
      </c>
      <c r="K3204" s="49">
        <v>1506</v>
      </c>
      <c r="L3204" s="49">
        <v>3012</v>
      </c>
      <c r="M3204" s="49">
        <v>3036</v>
      </c>
      <c r="N3204" s="60"/>
      <c r="O3204" s="60"/>
      <c r="Q3204" s="49">
        <v>6708.8</v>
      </c>
      <c r="R3204" s="49">
        <v>5926.4</v>
      </c>
      <c r="S3204" s="49">
        <v>7.3789999999999996</v>
      </c>
      <c r="T3204" s="49">
        <v>775.02099999999996</v>
      </c>
      <c r="U3204" s="49" t="s">
        <v>722</v>
      </c>
      <c r="V3204" s="49" t="s">
        <v>723</v>
      </c>
      <c r="X3204" s="58" t="s">
        <v>718</v>
      </c>
      <c r="Y3204" s="58" t="s">
        <v>719</v>
      </c>
    </row>
    <row r="3205" spans="1:25" ht="12" customHeight="1">
      <c r="A3205" s="61" t="s">
        <v>3489</v>
      </c>
      <c r="C3205" s="57" t="e">
        <f>_xlfn.XLOOKUP(F3205,truck_and_mark!B:B,truck_and_mark!A:A)</f>
        <v>#N/A</v>
      </c>
      <c r="F3205" s="32" t="s">
        <v>3677</v>
      </c>
      <c r="G3205" s="49" t="s">
        <v>3454</v>
      </c>
      <c r="H3205" s="49" t="s">
        <v>3455</v>
      </c>
      <c r="I3205" s="55" t="s">
        <v>3491</v>
      </c>
      <c r="J3205" s="49" t="s">
        <v>3457</v>
      </c>
      <c r="K3205" s="49">
        <v>1506</v>
      </c>
      <c r="L3205" s="49">
        <v>3012</v>
      </c>
      <c r="M3205" s="49">
        <v>3036</v>
      </c>
      <c r="N3205" s="60"/>
      <c r="O3205" s="60"/>
      <c r="Q3205" s="49">
        <v>6708.8</v>
      </c>
      <c r="R3205" s="49">
        <v>5926.4</v>
      </c>
      <c r="S3205" s="49">
        <v>7.3789999999999996</v>
      </c>
      <c r="T3205" s="49">
        <v>775.02099999999996</v>
      </c>
      <c r="U3205" s="49" t="s">
        <v>722</v>
      </c>
      <c r="V3205" s="49" t="s">
        <v>723</v>
      </c>
      <c r="X3205" s="58" t="s">
        <v>718</v>
      </c>
      <c r="Y3205" s="58" t="s">
        <v>719</v>
      </c>
    </row>
    <row r="3206" spans="1:25" ht="12" customHeight="1">
      <c r="A3206" s="61" t="s">
        <v>3489</v>
      </c>
      <c r="C3206" s="57" t="e">
        <f>_xlfn.XLOOKUP(F3206,truck_and_mark!B:B,truck_and_mark!A:A)</f>
        <v>#N/A</v>
      </c>
      <c r="F3206" s="32" t="s">
        <v>3678</v>
      </c>
      <c r="G3206" s="49" t="s">
        <v>3454</v>
      </c>
      <c r="H3206" s="49" t="s">
        <v>3455</v>
      </c>
      <c r="I3206" s="55" t="s">
        <v>3491</v>
      </c>
      <c r="J3206" s="49" t="s">
        <v>3457</v>
      </c>
      <c r="K3206" s="49">
        <v>1506</v>
      </c>
      <c r="L3206" s="49">
        <v>3012</v>
      </c>
      <c r="M3206" s="49">
        <v>3036</v>
      </c>
      <c r="N3206" s="60"/>
      <c r="O3206" s="60"/>
      <c r="Q3206" s="49">
        <v>6708.8</v>
      </c>
      <c r="R3206" s="49">
        <v>5926.4</v>
      </c>
      <c r="S3206" s="49">
        <v>7.3789999999999996</v>
      </c>
      <c r="T3206" s="49">
        <v>775.02099999999996</v>
      </c>
      <c r="U3206" s="49" t="s">
        <v>722</v>
      </c>
      <c r="V3206" s="49" t="s">
        <v>723</v>
      </c>
      <c r="X3206" s="58" t="s">
        <v>718</v>
      </c>
      <c r="Y3206" s="58" t="s">
        <v>719</v>
      </c>
    </row>
    <row r="3207" spans="1:25" ht="12" customHeight="1">
      <c r="A3207" s="61" t="s">
        <v>3489</v>
      </c>
      <c r="C3207" s="57" t="e">
        <f>_xlfn.XLOOKUP(F3207,truck_and_mark!B:B,truck_and_mark!A:A)</f>
        <v>#N/A</v>
      </c>
      <c r="F3207" s="32" t="s">
        <v>3679</v>
      </c>
      <c r="G3207" s="49" t="s">
        <v>3454</v>
      </c>
      <c r="H3207" s="49" t="s">
        <v>3455</v>
      </c>
      <c r="I3207" s="55" t="s">
        <v>3491</v>
      </c>
      <c r="J3207" s="49" t="s">
        <v>3457</v>
      </c>
      <c r="K3207" s="49">
        <v>1506</v>
      </c>
      <c r="L3207" s="49">
        <v>3012</v>
      </c>
      <c r="M3207" s="49">
        <v>3036</v>
      </c>
      <c r="N3207" s="60"/>
      <c r="O3207" s="60"/>
      <c r="Q3207" s="49">
        <v>6708.8</v>
      </c>
      <c r="R3207" s="49">
        <v>5926.4</v>
      </c>
      <c r="S3207" s="49">
        <v>7.3789999999999996</v>
      </c>
      <c r="T3207" s="49">
        <v>775.02099999999996</v>
      </c>
      <c r="U3207" s="49" t="s">
        <v>722</v>
      </c>
      <c r="V3207" s="49" t="s">
        <v>723</v>
      </c>
      <c r="X3207" s="58" t="s">
        <v>718</v>
      </c>
      <c r="Y3207" s="58" t="s">
        <v>719</v>
      </c>
    </row>
    <row r="3208" spans="1:25" ht="12" customHeight="1">
      <c r="A3208" s="61" t="s">
        <v>3489</v>
      </c>
      <c r="C3208" s="57" t="e">
        <f>_xlfn.XLOOKUP(F3208,truck_and_mark!B:B,truck_and_mark!A:A)</f>
        <v>#N/A</v>
      </c>
      <c r="F3208" s="32" t="s">
        <v>3680</v>
      </c>
      <c r="G3208" s="49" t="s">
        <v>3454</v>
      </c>
      <c r="H3208" s="49" t="s">
        <v>3455</v>
      </c>
      <c r="I3208" s="55" t="s">
        <v>3491</v>
      </c>
      <c r="J3208" s="49" t="s">
        <v>3457</v>
      </c>
      <c r="K3208" s="49">
        <v>1506</v>
      </c>
      <c r="L3208" s="49">
        <v>3012</v>
      </c>
      <c r="M3208" s="49">
        <v>3036</v>
      </c>
      <c r="N3208" s="60"/>
      <c r="O3208" s="60"/>
      <c r="Q3208" s="49">
        <v>6708.8</v>
      </c>
      <c r="R3208" s="49">
        <v>5926.4</v>
      </c>
      <c r="S3208" s="49">
        <v>7.3789999999999996</v>
      </c>
      <c r="T3208" s="49">
        <v>775.02099999999996</v>
      </c>
      <c r="U3208" s="49" t="s">
        <v>722</v>
      </c>
      <c r="V3208" s="49" t="s">
        <v>723</v>
      </c>
      <c r="X3208" s="58" t="s">
        <v>718</v>
      </c>
      <c r="Y3208" s="58" t="s">
        <v>719</v>
      </c>
    </row>
    <row r="3209" spans="1:25" ht="12" customHeight="1">
      <c r="A3209" s="61" t="s">
        <v>3489</v>
      </c>
      <c r="C3209" s="57" t="e">
        <f>_xlfn.XLOOKUP(F3209,truck_and_mark!B:B,truck_and_mark!A:A)</f>
        <v>#N/A</v>
      </c>
      <c r="F3209" s="32" t="s">
        <v>3681</v>
      </c>
      <c r="G3209" s="49" t="s">
        <v>3454</v>
      </c>
      <c r="H3209" s="49" t="s">
        <v>3455</v>
      </c>
      <c r="I3209" s="55" t="s">
        <v>3491</v>
      </c>
      <c r="J3209" s="49" t="s">
        <v>3457</v>
      </c>
      <c r="K3209" s="49">
        <v>1506</v>
      </c>
      <c r="L3209" s="49">
        <v>3012</v>
      </c>
      <c r="M3209" s="49">
        <v>3036</v>
      </c>
      <c r="N3209" s="60"/>
      <c r="O3209" s="60"/>
      <c r="Q3209" s="49">
        <v>6708.8</v>
      </c>
      <c r="R3209" s="49">
        <v>5926.4</v>
      </c>
      <c r="S3209" s="49">
        <v>7.3789999999999996</v>
      </c>
      <c r="T3209" s="49">
        <v>775.02099999999996</v>
      </c>
      <c r="U3209" s="49" t="s">
        <v>722</v>
      </c>
      <c r="V3209" s="49" t="s">
        <v>723</v>
      </c>
      <c r="X3209" s="58" t="s">
        <v>718</v>
      </c>
      <c r="Y3209" s="58" t="s">
        <v>719</v>
      </c>
    </row>
    <row r="3210" spans="1:25" ht="12" customHeight="1">
      <c r="A3210" s="61" t="s">
        <v>3489</v>
      </c>
      <c r="C3210" s="57" t="e">
        <f>_xlfn.XLOOKUP(F3210,truck_and_mark!B:B,truck_and_mark!A:A)</f>
        <v>#N/A</v>
      </c>
      <c r="F3210" s="32" t="s">
        <v>3682</v>
      </c>
      <c r="G3210" s="49" t="s">
        <v>3454</v>
      </c>
      <c r="H3210" s="49" t="s">
        <v>3455</v>
      </c>
      <c r="I3210" s="55" t="s">
        <v>3491</v>
      </c>
      <c r="J3210" s="49" t="s">
        <v>3457</v>
      </c>
      <c r="K3210" s="49">
        <v>1506</v>
      </c>
      <c r="L3210" s="49">
        <v>3012</v>
      </c>
      <c r="M3210" s="49">
        <v>3036</v>
      </c>
      <c r="N3210" s="60"/>
      <c r="O3210" s="60"/>
      <c r="Q3210" s="49">
        <v>6708.8</v>
      </c>
      <c r="R3210" s="49">
        <v>5926.4</v>
      </c>
      <c r="S3210" s="49">
        <v>7.3789999999999996</v>
      </c>
      <c r="T3210" s="49">
        <v>775.02099999999996</v>
      </c>
      <c r="U3210" s="49" t="s">
        <v>722</v>
      </c>
      <c r="V3210" s="49" t="s">
        <v>723</v>
      </c>
      <c r="X3210" s="58" t="s">
        <v>718</v>
      </c>
      <c r="Y3210" s="58" t="s">
        <v>719</v>
      </c>
    </row>
    <row r="3211" spans="1:25" ht="12" customHeight="1">
      <c r="A3211" s="61" t="s">
        <v>3489</v>
      </c>
      <c r="C3211" s="57" t="e">
        <f>_xlfn.XLOOKUP(F3211,truck_and_mark!B:B,truck_and_mark!A:A)</f>
        <v>#N/A</v>
      </c>
      <c r="F3211" s="32" t="s">
        <v>3683</v>
      </c>
      <c r="G3211" s="49" t="s">
        <v>3454</v>
      </c>
      <c r="H3211" s="49" t="s">
        <v>3455</v>
      </c>
      <c r="I3211" s="55" t="s">
        <v>3491</v>
      </c>
      <c r="J3211" s="49" t="s">
        <v>3457</v>
      </c>
      <c r="K3211" s="49">
        <v>1506</v>
      </c>
      <c r="L3211" s="49">
        <v>3012</v>
      </c>
      <c r="M3211" s="49">
        <v>3036</v>
      </c>
      <c r="N3211" s="60"/>
      <c r="O3211" s="60"/>
      <c r="Q3211" s="49">
        <v>6708.8</v>
      </c>
      <c r="R3211" s="49">
        <v>5926.4</v>
      </c>
      <c r="S3211" s="49">
        <v>7.3789999999999996</v>
      </c>
      <c r="T3211" s="49">
        <v>775.02099999999996</v>
      </c>
      <c r="U3211" s="49" t="s">
        <v>722</v>
      </c>
      <c r="V3211" s="49" t="s">
        <v>723</v>
      </c>
      <c r="X3211" s="58" t="s">
        <v>718</v>
      </c>
      <c r="Y3211" s="58" t="s">
        <v>719</v>
      </c>
    </row>
    <row r="3212" spans="1:25" ht="12" customHeight="1">
      <c r="A3212" s="61" t="s">
        <v>3489</v>
      </c>
      <c r="C3212" s="57" t="e">
        <f>_xlfn.XLOOKUP(F3212,truck_and_mark!B:B,truck_and_mark!A:A)</f>
        <v>#N/A</v>
      </c>
      <c r="F3212" s="32" t="s">
        <v>3684</v>
      </c>
      <c r="G3212" s="49" t="s">
        <v>3454</v>
      </c>
      <c r="H3212" s="49" t="s">
        <v>3455</v>
      </c>
      <c r="I3212" s="55" t="s">
        <v>3491</v>
      </c>
      <c r="J3212" s="49" t="s">
        <v>3457</v>
      </c>
      <c r="K3212" s="49">
        <v>1506</v>
      </c>
      <c r="L3212" s="49">
        <v>3012</v>
      </c>
      <c r="M3212" s="49">
        <v>3036</v>
      </c>
      <c r="N3212" s="60"/>
      <c r="O3212" s="60"/>
      <c r="Q3212" s="49">
        <v>6708.8</v>
      </c>
      <c r="R3212" s="49">
        <v>5926.4</v>
      </c>
      <c r="S3212" s="49">
        <v>7.3789999999999996</v>
      </c>
      <c r="T3212" s="49">
        <v>775.02099999999996</v>
      </c>
      <c r="U3212" s="49" t="s">
        <v>722</v>
      </c>
      <c r="V3212" s="49" t="s">
        <v>723</v>
      </c>
      <c r="X3212" s="58" t="s">
        <v>718</v>
      </c>
      <c r="Y3212" s="58" t="s">
        <v>719</v>
      </c>
    </row>
    <row r="3213" spans="1:25" ht="12" customHeight="1">
      <c r="A3213" s="61" t="s">
        <v>3489</v>
      </c>
      <c r="C3213" s="57" t="e">
        <f>_xlfn.XLOOKUP(F3213,truck_and_mark!B:B,truck_and_mark!A:A)</f>
        <v>#N/A</v>
      </c>
      <c r="F3213" s="32" t="s">
        <v>3685</v>
      </c>
      <c r="G3213" s="49" t="s">
        <v>3454</v>
      </c>
      <c r="H3213" s="49" t="s">
        <v>3455</v>
      </c>
      <c r="I3213" s="55" t="s">
        <v>3491</v>
      </c>
      <c r="J3213" s="49" t="s">
        <v>3457</v>
      </c>
      <c r="K3213" s="49">
        <v>1506</v>
      </c>
      <c r="L3213" s="49">
        <v>3012</v>
      </c>
      <c r="M3213" s="49">
        <v>3036</v>
      </c>
      <c r="N3213" s="60"/>
      <c r="O3213" s="60"/>
      <c r="Q3213" s="49">
        <v>6708.8</v>
      </c>
      <c r="R3213" s="49">
        <v>5926.4</v>
      </c>
      <c r="S3213" s="49">
        <v>7.3789999999999996</v>
      </c>
      <c r="T3213" s="49">
        <v>775.02099999999996</v>
      </c>
      <c r="U3213" s="49" t="s">
        <v>722</v>
      </c>
      <c r="V3213" s="49" t="s">
        <v>723</v>
      </c>
      <c r="X3213" s="58" t="s">
        <v>718</v>
      </c>
      <c r="Y3213" s="58" t="s">
        <v>719</v>
      </c>
    </row>
    <row r="3214" spans="1:25" ht="12" customHeight="1">
      <c r="A3214" s="61" t="s">
        <v>3489</v>
      </c>
      <c r="C3214" s="57" t="e">
        <f>_xlfn.XLOOKUP(F3214,truck_and_mark!B:B,truck_and_mark!A:A)</f>
        <v>#N/A</v>
      </c>
      <c r="F3214" s="32" t="s">
        <v>3686</v>
      </c>
      <c r="G3214" s="49" t="s">
        <v>3454</v>
      </c>
      <c r="H3214" s="49" t="s">
        <v>3455</v>
      </c>
      <c r="I3214" s="55" t="s">
        <v>3491</v>
      </c>
      <c r="J3214" s="49" t="s">
        <v>3457</v>
      </c>
      <c r="K3214" s="49">
        <v>1506</v>
      </c>
      <c r="L3214" s="49">
        <v>3012</v>
      </c>
      <c r="M3214" s="49">
        <v>3036</v>
      </c>
      <c r="N3214" s="60"/>
      <c r="O3214" s="60"/>
      <c r="Q3214" s="49">
        <v>6708.8</v>
      </c>
      <c r="R3214" s="49">
        <v>5926.4</v>
      </c>
      <c r="S3214" s="49">
        <v>7.3789999999999996</v>
      </c>
      <c r="T3214" s="49">
        <v>775.02099999999996</v>
      </c>
      <c r="U3214" s="49" t="s">
        <v>722</v>
      </c>
      <c r="V3214" s="49" t="s">
        <v>723</v>
      </c>
      <c r="X3214" s="58" t="s">
        <v>718</v>
      </c>
      <c r="Y3214" s="58" t="s">
        <v>719</v>
      </c>
    </row>
    <row r="3215" spans="1:25" ht="12" customHeight="1">
      <c r="A3215" s="61" t="s">
        <v>3489</v>
      </c>
      <c r="C3215" s="57" t="e">
        <f>_xlfn.XLOOKUP(F3215,truck_and_mark!B:B,truck_and_mark!A:A)</f>
        <v>#N/A</v>
      </c>
      <c r="F3215" s="32" t="s">
        <v>3687</v>
      </c>
      <c r="G3215" s="49" t="s">
        <v>3454</v>
      </c>
      <c r="H3215" s="49" t="s">
        <v>3455</v>
      </c>
      <c r="I3215" s="55" t="s">
        <v>3491</v>
      </c>
      <c r="J3215" s="49" t="s">
        <v>3457</v>
      </c>
      <c r="K3215" s="49">
        <v>1506</v>
      </c>
      <c r="L3215" s="49">
        <v>3012</v>
      </c>
      <c r="M3215" s="49">
        <v>3036</v>
      </c>
      <c r="N3215" s="60"/>
      <c r="O3215" s="60"/>
      <c r="Q3215" s="49">
        <v>6708.8</v>
      </c>
      <c r="R3215" s="49">
        <v>5926.4</v>
      </c>
      <c r="S3215" s="49">
        <v>7.3789999999999996</v>
      </c>
      <c r="T3215" s="49">
        <v>775.02099999999996</v>
      </c>
      <c r="U3215" s="49" t="s">
        <v>722</v>
      </c>
      <c r="V3215" s="49" t="s">
        <v>723</v>
      </c>
      <c r="X3215" s="58" t="s">
        <v>718</v>
      </c>
      <c r="Y3215" s="58" t="s">
        <v>719</v>
      </c>
    </row>
    <row r="3216" spans="1:25" ht="12" customHeight="1">
      <c r="A3216" s="61" t="s">
        <v>3489</v>
      </c>
      <c r="C3216" s="57" t="e">
        <f>_xlfn.XLOOKUP(F3216,truck_and_mark!B:B,truck_and_mark!A:A)</f>
        <v>#N/A</v>
      </c>
      <c r="F3216" s="32" t="s">
        <v>3688</v>
      </c>
      <c r="G3216" s="49" t="s">
        <v>3454</v>
      </c>
      <c r="H3216" s="49" t="s">
        <v>3455</v>
      </c>
      <c r="I3216" s="55" t="s">
        <v>3491</v>
      </c>
      <c r="J3216" s="49" t="s">
        <v>3457</v>
      </c>
      <c r="K3216" s="49">
        <v>1506</v>
      </c>
      <c r="L3216" s="49">
        <v>3012</v>
      </c>
      <c r="M3216" s="49">
        <v>3036</v>
      </c>
      <c r="N3216" s="60"/>
      <c r="O3216" s="60"/>
      <c r="Q3216" s="49">
        <v>6708.8</v>
      </c>
      <c r="R3216" s="49">
        <v>5926.4</v>
      </c>
      <c r="S3216" s="49">
        <v>7.3789999999999996</v>
      </c>
      <c r="T3216" s="49">
        <v>775.02099999999996</v>
      </c>
      <c r="U3216" s="49" t="s">
        <v>722</v>
      </c>
      <c r="V3216" s="49" t="s">
        <v>723</v>
      </c>
      <c r="X3216" s="58" t="s">
        <v>718</v>
      </c>
      <c r="Y3216" s="58" t="s">
        <v>719</v>
      </c>
    </row>
    <row r="3217" spans="1:25" ht="12" customHeight="1">
      <c r="A3217" s="61" t="s">
        <v>3489</v>
      </c>
      <c r="C3217" s="57" t="e">
        <f>_xlfn.XLOOKUP(F3217,truck_and_mark!B:B,truck_and_mark!A:A)</f>
        <v>#N/A</v>
      </c>
      <c r="F3217" s="32" t="s">
        <v>3689</v>
      </c>
      <c r="G3217" s="49" t="s">
        <v>3454</v>
      </c>
      <c r="H3217" s="49" t="s">
        <v>3455</v>
      </c>
      <c r="I3217" s="55" t="s">
        <v>3491</v>
      </c>
      <c r="J3217" s="49" t="s">
        <v>3457</v>
      </c>
      <c r="K3217" s="49">
        <v>1506</v>
      </c>
      <c r="L3217" s="49">
        <v>3012</v>
      </c>
      <c r="M3217" s="49">
        <v>3036</v>
      </c>
      <c r="N3217" s="60"/>
      <c r="O3217" s="60"/>
      <c r="Q3217" s="49">
        <v>6708.8</v>
      </c>
      <c r="R3217" s="49">
        <v>5926.4</v>
      </c>
      <c r="S3217" s="49">
        <v>7.3789999999999996</v>
      </c>
      <c r="T3217" s="49">
        <v>775.02099999999996</v>
      </c>
      <c r="U3217" s="49" t="s">
        <v>722</v>
      </c>
      <c r="V3217" s="49" t="s">
        <v>723</v>
      </c>
      <c r="X3217" s="58" t="s">
        <v>718</v>
      </c>
      <c r="Y3217" s="58" t="s">
        <v>719</v>
      </c>
    </row>
    <row r="3218" spans="1:25" ht="12" customHeight="1">
      <c r="A3218" s="61" t="s">
        <v>3489</v>
      </c>
      <c r="C3218" s="57" t="e">
        <f>_xlfn.XLOOKUP(F3218,truck_and_mark!B:B,truck_and_mark!A:A)</f>
        <v>#N/A</v>
      </c>
      <c r="F3218" s="32" t="s">
        <v>3690</v>
      </c>
      <c r="G3218" s="49" t="s">
        <v>3454</v>
      </c>
      <c r="H3218" s="49" t="s">
        <v>3455</v>
      </c>
      <c r="I3218" s="55" t="s">
        <v>3491</v>
      </c>
      <c r="J3218" s="49" t="s">
        <v>3457</v>
      </c>
      <c r="K3218" s="49">
        <v>1506</v>
      </c>
      <c r="L3218" s="49">
        <v>3012</v>
      </c>
      <c r="M3218" s="49">
        <v>3036</v>
      </c>
      <c r="N3218" s="60"/>
      <c r="O3218" s="60"/>
      <c r="Q3218" s="49">
        <v>6708.8</v>
      </c>
      <c r="R3218" s="49">
        <v>5926.4</v>
      </c>
      <c r="S3218" s="49">
        <v>7.3789999999999996</v>
      </c>
      <c r="T3218" s="49">
        <v>775.02099999999996</v>
      </c>
      <c r="U3218" s="49" t="s">
        <v>722</v>
      </c>
      <c r="V3218" s="49" t="s">
        <v>723</v>
      </c>
      <c r="X3218" s="58" t="s">
        <v>718</v>
      </c>
      <c r="Y3218" s="58" t="s">
        <v>719</v>
      </c>
    </row>
    <row r="3219" spans="1:25" ht="12" customHeight="1">
      <c r="A3219" s="7" t="s">
        <v>3691</v>
      </c>
      <c r="C3219" s="57" t="e">
        <f>_xlfn.XLOOKUP(F3219,truck_and_mark!B:B,truck_and_mark!A:A)</f>
        <v>#N/A</v>
      </c>
      <c r="F3219" s="32" t="s">
        <v>3692</v>
      </c>
      <c r="G3219" s="49" t="s">
        <v>3693</v>
      </c>
      <c r="H3219" s="49" t="s">
        <v>3694</v>
      </c>
      <c r="I3219" s="49" t="s">
        <v>724</v>
      </c>
      <c r="J3219" s="49">
        <v>1</v>
      </c>
      <c r="K3219" s="49">
        <v>1128</v>
      </c>
      <c r="L3219" s="49">
        <v>3384</v>
      </c>
      <c r="M3219" s="49">
        <v>3459</v>
      </c>
      <c r="O3219" s="49">
        <v>3</v>
      </c>
      <c r="Q3219" s="49">
        <v>7438.0952380952403</v>
      </c>
      <c r="R3219" s="49">
        <v>6652.3809523809496</v>
      </c>
      <c r="S3219" s="49">
        <v>8.1852380952380894</v>
      </c>
      <c r="T3219" s="49">
        <v>777.52904761904801</v>
      </c>
      <c r="U3219" s="49" t="s">
        <v>726</v>
      </c>
      <c r="V3219" s="49" t="s">
        <v>727</v>
      </c>
      <c r="X3219" s="58" t="s">
        <v>718</v>
      </c>
      <c r="Y3219" s="58" t="s">
        <v>719</v>
      </c>
    </row>
    <row r="3220" spans="1:25" ht="12" customHeight="1">
      <c r="A3220" s="7" t="s">
        <v>3691</v>
      </c>
      <c r="C3220" s="57" t="e">
        <f>_xlfn.XLOOKUP(F3220,truck_and_mark!B:B,truck_and_mark!A:A)</f>
        <v>#N/A</v>
      </c>
      <c r="F3220" s="32" t="s">
        <v>3695</v>
      </c>
      <c r="G3220" s="49" t="s">
        <v>3693</v>
      </c>
      <c r="H3220" s="49" t="s">
        <v>3694</v>
      </c>
      <c r="I3220" s="49" t="s">
        <v>724</v>
      </c>
      <c r="J3220" s="49">
        <v>1</v>
      </c>
      <c r="K3220" s="49">
        <v>1128</v>
      </c>
      <c r="L3220" s="49">
        <v>3384</v>
      </c>
      <c r="M3220" s="49">
        <v>3459</v>
      </c>
      <c r="O3220" s="49">
        <v>3</v>
      </c>
      <c r="Q3220" s="49">
        <v>7438.0952380952403</v>
      </c>
      <c r="R3220" s="49">
        <v>6652.3809523809496</v>
      </c>
      <c r="S3220" s="49">
        <v>8.1852380952380894</v>
      </c>
      <c r="T3220" s="49">
        <v>777.52904761904801</v>
      </c>
      <c r="U3220" s="49" t="s">
        <v>726</v>
      </c>
      <c r="V3220" s="49" t="s">
        <v>727</v>
      </c>
      <c r="X3220" s="58" t="s">
        <v>718</v>
      </c>
      <c r="Y3220" s="58" t="s">
        <v>719</v>
      </c>
    </row>
    <row r="3221" spans="1:25" ht="12" customHeight="1">
      <c r="A3221" s="7" t="s">
        <v>3691</v>
      </c>
      <c r="C3221" s="57" t="e">
        <f>_xlfn.XLOOKUP(F3221,truck_and_mark!B:B,truck_and_mark!A:A)</f>
        <v>#N/A</v>
      </c>
      <c r="F3221" s="32" t="s">
        <v>3696</v>
      </c>
      <c r="G3221" s="49" t="s">
        <v>3693</v>
      </c>
      <c r="H3221" s="49" t="s">
        <v>3694</v>
      </c>
      <c r="I3221" s="49" t="s">
        <v>724</v>
      </c>
      <c r="J3221" s="49">
        <v>1</v>
      </c>
      <c r="K3221" s="49">
        <v>1128</v>
      </c>
      <c r="L3221" s="49">
        <v>3384</v>
      </c>
      <c r="M3221" s="49">
        <v>3459</v>
      </c>
      <c r="O3221" s="49">
        <v>3</v>
      </c>
      <c r="Q3221" s="49">
        <v>7438.0952380952403</v>
      </c>
      <c r="R3221" s="49">
        <v>6652.3809523809496</v>
      </c>
      <c r="S3221" s="49">
        <v>8.1852380952380894</v>
      </c>
      <c r="T3221" s="49">
        <v>777.52904761904801</v>
      </c>
      <c r="U3221" s="49" t="s">
        <v>726</v>
      </c>
      <c r="V3221" s="49" t="s">
        <v>727</v>
      </c>
      <c r="X3221" s="58" t="s">
        <v>718</v>
      </c>
      <c r="Y3221" s="58" t="s">
        <v>719</v>
      </c>
    </row>
    <row r="3222" spans="1:25" ht="12" customHeight="1">
      <c r="A3222" s="7" t="s">
        <v>3691</v>
      </c>
      <c r="C3222" s="57" t="e">
        <f>_xlfn.XLOOKUP(F3222,truck_and_mark!B:B,truck_and_mark!A:A)</f>
        <v>#N/A</v>
      </c>
      <c r="F3222" s="32" t="s">
        <v>3697</v>
      </c>
      <c r="G3222" s="49" t="s">
        <v>3693</v>
      </c>
      <c r="H3222" s="49" t="s">
        <v>3694</v>
      </c>
      <c r="I3222" s="49" t="s">
        <v>724</v>
      </c>
      <c r="J3222" s="49">
        <v>1</v>
      </c>
      <c r="K3222" s="49">
        <v>1128</v>
      </c>
      <c r="L3222" s="49">
        <v>3384</v>
      </c>
      <c r="M3222" s="49">
        <v>3459</v>
      </c>
      <c r="O3222" s="49">
        <v>3</v>
      </c>
      <c r="Q3222" s="49">
        <v>7438.0952380952403</v>
      </c>
      <c r="R3222" s="49">
        <v>6652.3809523809496</v>
      </c>
      <c r="S3222" s="49">
        <v>8.1852380952380894</v>
      </c>
      <c r="T3222" s="49">
        <v>777.52904761904801</v>
      </c>
      <c r="U3222" s="49" t="s">
        <v>726</v>
      </c>
      <c r="V3222" s="49" t="s">
        <v>727</v>
      </c>
      <c r="X3222" s="58" t="s">
        <v>718</v>
      </c>
      <c r="Y3222" s="58" t="s">
        <v>719</v>
      </c>
    </row>
    <row r="3223" spans="1:25" ht="12" customHeight="1">
      <c r="A3223" s="7" t="s">
        <v>3691</v>
      </c>
      <c r="C3223" s="57" t="e">
        <f>_xlfn.XLOOKUP(F3223,truck_and_mark!B:B,truck_and_mark!A:A)</f>
        <v>#N/A</v>
      </c>
      <c r="F3223" s="32" t="s">
        <v>3698</v>
      </c>
      <c r="G3223" s="49" t="s">
        <v>3693</v>
      </c>
      <c r="H3223" s="49" t="s">
        <v>3694</v>
      </c>
      <c r="I3223" s="49" t="s">
        <v>724</v>
      </c>
      <c r="J3223" s="49">
        <v>1</v>
      </c>
      <c r="K3223" s="49">
        <v>1128</v>
      </c>
      <c r="L3223" s="49">
        <v>3384</v>
      </c>
      <c r="M3223" s="49">
        <v>3459</v>
      </c>
      <c r="O3223" s="49">
        <v>3</v>
      </c>
      <c r="Q3223" s="49">
        <v>7438.0952380952403</v>
      </c>
      <c r="R3223" s="49">
        <v>6652.3809523809496</v>
      </c>
      <c r="S3223" s="49">
        <v>8.1852380952380894</v>
      </c>
      <c r="T3223" s="49">
        <v>777.52904761904801</v>
      </c>
      <c r="U3223" s="49" t="s">
        <v>726</v>
      </c>
      <c r="V3223" s="49" t="s">
        <v>727</v>
      </c>
      <c r="X3223" s="58" t="s">
        <v>718</v>
      </c>
      <c r="Y3223" s="58" t="s">
        <v>719</v>
      </c>
    </row>
    <row r="3224" spans="1:25" ht="12" customHeight="1">
      <c r="A3224" s="7" t="s">
        <v>3691</v>
      </c>
      <c r="C3224" s="57" t="e">
        <f>_xlfn.XLOOKUP(F3224,truck_and_mark!B:B,truck_and_mark!A:A)</f>
        <v>#N/A</v>
      </c>
      <c r="F3224" s="32" t="s">
        <v>3699</v>
      </c>
      <c r="G3224" s="49" t="s">
        <v>3693</v>
      </c>
      <c r="H3224" s="49" t="s">
        <v>3694</v>
      </c>
      <c r="I3224" s="49" t="s">
        <v>724</v>
      </c>
      <c r="J3224" s="49">
        <v>1</v>
      </c>
      <c r="K3224" s="49">
        <v>1128</v>
      </c>
      <c r="L3224" s="49">
        <v>3384</v>
      </c>
      <c r="M3224" s="49">
        <v>3459</v>
      </c>
      <c r="O3224" s="49">
        <v>3</v>
      </c>
      <c r="Q3224" s="49">
        <v>7438.0952380952403</v>
      </c>
      <c r="R3224" s="49">
        <v>6652.3809523809496</v>
      </c>
      <c r="S3224" s="49">
        <v>8.1852380952380894</v>
      </c>
      <c r="T3224" s="49">
        <v>777.52904761904801</v>
      </c>
      <c r="U3224" s="49" t="s">
        <v>726</v>
      </c>
      <c r="V3224" s="49" t="s">
        <v>727</v>
      </c>
      <c r="X3224" s="58" t="s">
        <v>718</v>
      </c>
      <c r="Y3224" s="58" t="s">
        <v>719</v>
      </c>
    </row>
    <row r="3225" spans="1:25" ht="12" customHeight="1">
      <c r="A3225" s="7" t="s">
        <v>3691</v>
      </c>
      <c r="C3225" s="57" t="e">
        <f>_xlfn.XLOOKUP(F3225,truck_and_mark!B:B,truck_and_mark!A:A)</f>
        <v>#N/A</v>
      </c>
      <c r="F3225" s="32" t="s">
        <v>3700</v>
      </c>
      <c r="G3225" s="49" t="s">
        <v>3693</v>
      </c>
      <c r="H3225" s="49" t="s">
        <v>3694</v>
      </c>
      <c r="I3225" s="49" t="s">
        <v>724</v>
      </c>
      <c r="J3225" s="49">
        <v>1</v>
      </c>
      <c r="K3225" s="49">
        <v>1128</v>
      </c>
      <c r="L3225" s="49">
        <v>3384</v>
      </c>
      <c r="M3225" s="49">
        <v>3459</v>
      </c>
      <c r="O3225" s="49">
        <v>3</v>
      </c>
      <c r="Q3225" s="49">
        <v>7438.0952380952403</v>
      </c>
      <c r="R3225" s="49">
        <v>6652.3809523809496</v>
      </c>
      <c r="S3225" s="49">
        <v>8.1852380952380894</v>
      </c>
      <c r="T3225" s="49">
        <v>777.52904761904801</v>
      </c>
      <c r="U3225" s="49" t="s">
        <v>726</v>
      </c>
      <c r="V3225" s="49" t="s">
        <v>727</v>
      </c>
      <c r="X3225" s="58" t="s">
        <v>718</v>
      </c>
      <c r="Y3225" s="58" t="s">
        <v>719</v>
      </c>
    </row>
    <row r="3226" spans="1:25" ht="12" customHeight="1">
      <c r="A3226" s="7" t="s">
        <v>3691</v>
      </c>
      <c r="C3226" s="57" t="e">
        <f>_xlfn.XLOOKUP(F3226,truck_and_mark!B:B,truck_and_mark!A:A)</f>
        <v>#N/A</v>
      </c>
      <c r="F3226" s="32" t="s">
        <v>3701</v>
      </c>
      <c r="G3226" s="49" t="s">
        <v>3693</v>
      </c>
      <c r="H3226" s="49" t="s">
        <v>3694</v>
      </c>
      <c r="I3226" s="49" t="s">
        <v>724</v>
      </c>
      <c r="J3226" s="49">
        <v>1</v>
      </c>
      <c r="K3226" s="49">
        <v>1128</v>
      </c>
      <c r="L3226" s="49">
        <v>3384</v>
      </c>
      <c r="M3226" s="49">
        <v>3459</v>
      </c>
      <c r="O3226" s="49">
        <v>3</v>
      </c>
      <c r="Q3226" s="49">
        <v>7438.0952380952403</v>
      </c>
      <c r="R3226" s="49">
        <v>6652.3809523809496</v>
      </c>
      <c r="S3226" s="49">
        <v>8.1852380952380894</v>
      </c>
      <c r="T3226" s="49">
        <v>777.52904761904801</v>
      </c>
      <c r="U3226" s="49" t="s">
        <v>726</v>
      </c>
      <c r="V3226" s="49" t="s">
        <v>727</v>
      </c>
      <c r="X3226" s="58" t="s">
        <v>718</v>
      </c>
      <c r="Y3226" s="58" t="s">
        <v>719</v>
      </c>
    </row>
    <row r="3227" spans="1:25" ht="12" customHeight="1">
      <c r="A3227" s="7" t="s">
        <v>3691</v>
      </c>
      <c r="C3227" s="57" t="e">
        <f>_xlfn.XLOOKUP(F3227,truck_and_mark!B:B,truck_and_mark!A:A)</f>
        <v>#N/A</v>
      </c>
      <c r="F3227" s="32" t="s">
        <v>3702</v>
      </c>
      <c r="G3227" s="49" t="s">
        <v>3693</v>
      </c>
      <c r="H3227" s="49" t="s">
        <v>3694</v>
      </c>
      <c r="I3227" s="49" t="s">
        <v>724</v>
      </c>
      <c r="J3227" s="49">
        <v>1</v>
      </c>
      <c r="K3227" s="49">
        <v>1128</v>
      </c>
      <c r="L3227" s="49">
        <v>3384</v>
      </c>
      <c r="M3227" s="49">
        <v>3459</v>
      </c>
      <c r="O3227" s="49">
        <v>3</v>
      </c>
      <c r="Q3227" s="49">
        <v>7438.0952380952403</v>
      </c>
      <c r="R3227" s="49">
        <v>6652.3809523809496</v>
      </c>
      <c r="S3227" s="49">
        <v>8.1852380952380894</v>
      </c>
      <c r="T3227" s="49">
        <v>777.52904761904801</v>
      </c>
      <c r="U3227" s="49" t="s">
        <v>726</v>
      </c>
      <c r="V3227" s="49" t="s">
        <v>727</v>
      </c>
      <c r="X3227" s="58" t="s">
        <v>718</v>
      </c>
      <c r="Y3227" s="58" t="s">
        <v>719</v>
      </c>
    </row>
    <row r="3228" spans="1:25" ht="12" customHeight="1">
      <c r="A3228" s="7" t="s">
        <v>3691</v>
      </c>
      <c r="C3228" s="57" t="e">
        <f>_xlfn.XLOOKUP(F3228,truck_and_mark!B:B,truck_and_mark!A:A)</f>
        <v>#N/A</v>
      </c>
      <c r="F3228" s="32" t="s">
        <v>3703</v>
      </c>
      <c r="G3228" s="49" t="s">
        <v>3693</v>
      </c>
      <c r="H3228" s="49" t="s">
        <v>3694</v>
      </c>
      <c r="I3228" s="49" t="s">
        <v>724</v>
      </c>
      <c r="J3228" s="49">
        <v>1</v>
      </c>
      <c r="K3228" s="49">
        <v>1128</v>
      </c>
      <c r="L3228" s="49">
        <v>3384</v>
      </c>
      <c r="M3228" s="49">
        <v>3459</v>
      </c>
      <c r="O3228" s="49">
        <v>3</v>
      </c>
      <c r="Q3228" s="49">
        <v>7438.0952380952403</v>
      </c>
      <c r="R3228" s="49">
        <v>6652.3809523809496</v>
      </c>
      <c r="S3228" s="49">
        <v>8.1852380952380894</v>
      </c>
      <c r="T3228" s="49">
        <v>777.52904761904801</v>
      </c>
      <c r="U3228" s="49" t="s">
        <v>726</v>
      </c>
      <c r="V3228" s="49" t="s">
        <v>727</v>
      </c>
      <c r="X3228" s="58" t="s">
        <v>718</v>
      </c>
      <c r="Y3228" s="58" t="s">
        <v>719</v>
      </c>
    </row>
    <row r="3229" spans="1:25" ht="12" customHeight="1">
      <c r="A3229" s="7" t="s">
        <v>3691</v>
      </c>
      <c r="C3229" s="57" t="e">
        <f>_xlfn.XLOOKUP(F3229,truck_and_mark!B:B,truck_and_mark!A:A)</f>
        <v>#N/A</v>
      </c>
      <c r="F3229" s="32" t="s">
        <v>3704</v>
      </c>
      <c r="G3229" s="49" t="s">
        <v>3693</v>
      </c>
      <c r="H3229" s="49" t="s">
        <v>3694</v>
      </c>
      <c r="I3229" s="49" t="s">
        <v>724</v>
      </c>
      <c r="J3229" s="49">
        <v>1</v>
      </c>
      <c r="K3229" s="49">
        <v>1128</v>
      </c>
      <c r="L3229" s="49">
        <v>3384</v>
      </c>
      <c r="M3229" s="49">
        <v>3459</v>
      </c>
      <c r="O3229" s="49">
        <v>3</v>
      </c>
      <c r="Q3229" s="49">
        <v>7438.0952380952403</v>
      </c>
      <c r="R3229" s="49">
        <v>6652.3809523809496</v>
      </c>
      <c r="S3229" s="49">
        <v>8.1852380952380894</v>
      </c>
      <c r="T3229" s="49">
        <v>777.52904761904801</v>
      </c>
      <c r="U3229" s="49" t="s">
        <v>726</v>
      </c>
      <c r="V3229" s="49" t="s">
        <v>727</v>
      </c>
      <c r="X3229" s="58" t="s">
        <v>718</v>
      </c>
      <c r="Y3229" s="58" t="s">
        <v>719</v>
      </c>
    </row>
    <row r="3230" spans="1:25" ht="12" customHeight="1">
      <c r="A3230" s="7" t="s">
        <v>3691</v>
      </c>
      <c r="C3230" s="57" t="e">
        <f>_xlfn.XLOOKUP(F3230,truck_and_mark!B:B,truck_and_mark!A:A)</f>
        <v>#N/A</v>
      </c>
      <c r="F3230" s="32" t="s">
        <v>3705</v>
      </c>
      <c r="G3230" s="49" t="s">
        <v>3693</v>
      </c>
      <c r="H3230" s="49" t="s">
        <v>3694</v>
      </c>
      <c r="I3230" s="49" t="s">
        <v>724</v>
      </c>
      <c r="J3230" s="49">
        <v>1</v>
      </c>
      <c r="K3230" s="49">
        <v>1128</v>
      </c>
      <c r="L3230" s="49">
        <v>3384</v>
      </c>
      <c r="M3230" s="49">
        <v>3459</v>
      </c>
      <c r="O3230" s="49">
        <v>3</v>
      </c>
      <c r="Q3230" s="49">
        <v>7438.0952380952403</v>
      </c>
      <c r="R3230" s="49">
        <v>6652.3809523809496</v>
      </c>
      <c r="S3230" s="49">
        <v>8.1852380952380894</v>
      </c>
      <c r="T3230" s="49">
        <v>777.52904761904801</v>
      </c>
      <c r="U3230" s="49" t="s">
        <v>726</v>
      </c>
      <c r="V3230" s="49" t="s">
        <v>727</v>
      </c>
      <c r="X3230" s="58" t="s">
        <v>718</v>
      </c>
      <c r="Y3230" s="58" t="s">
        <v>719</v>
      </c>
    </row>
    <row r="3231" spans="1:25" ht="12" customHeight="1">
      <c r="A3231" s="7" t="s">
        <v>3691</v>
      </c>
      <c r="C3231" s="57" t="e">
        <f>_xlfn.XLOOKUP(F3231,truck_and_mark!B:B,truck_and_mark!A:A)</f>
        <v>#N/A</v>
      </c>
      <c r="F3231" s="32" t="s">
        <v>3706</v>
      </c>
      <c r="G3231" s="49" t="s">
        <v>3693</v>
      </c>
      <c r="H3231" s="49" t="s">
        <v>3694</v>
      </c>
      <c r="I3231" s="49" t="s">
        <v>724</v>
      </c>
      <c r="J3231" s="49">
        <v>1</v>
      </c>
      <c r="K3231" s="49">
        <v>1128</v>
      </c>
      <c r="L3231" s="49">
        <v>3384</v>
      </c>
      <c r="M3231" s="49">
        <v>3459</v>
      </c>
      <c r="O3231" s="49">
        <v>3</v>
      </c>
      <c r="Q3231" s="49">
        <v>7438.0952380952403</v>
      </c>
      <c r="R3231" s="49">
        <v>6652.3809523809496</v>
      </c>
      <c r="S3231" s="49">
        <v>8.1852380952380894</v>
      </c>
      <c r="T3231" s="49">
        <v>777.52904761904801</v>
      </c>
      <c r="U3231" s="49" t="s">
        <v>726</v>
      </c>
      <c r="V3231" s="49" t="s">
        <v>727</v>
      </c>
      <c r="X3231" s="58" t="s">
        <v>718</v>
      </c>
      <c r="Y3231" s="58" t="s">
        <v>719</v>
      </c>
    </row>
    <row r="3232" spans="1:25" ht="12" customHeight="1">
      <c r="A3232" s="7" t="s">
        <v>3691</v>
      </c>
      <c r="C3232" s="57" t="e">
        <f>_xlfn.XLOOKUP(F3232,truck_and_mark!B:B,truck_and_mark!A:A)</f>
        <v>#N/A</v>
      </c>
      <c r="F3232" s="32" t="s">
        <v>3707</v>
      </c>
      <c r="G3232" s="49" t="s">
        <v>3693</v>
      </c>
      <c r="H3232" s="49" t="s">
        <v>3694</v>
      </c>
      <c r="I3232" s="49" t="s">
        <v>724</v>
      </c>
      <c r="J3232" s="49">
        <v>1</v>
      </c>
      <c r="K3232" s="49">
        <v>1128</v>
      </c>
      <c r="L3232" s="49">
        <v>3384</v>
      </c>
      <c r="M3232" s="49">
        <v>3459</v>
      </c>
      <c r="O3232" s="49">
        <v>3</v>
      </c>
      <c r="Q3232" s="49">
        <v>7438.0952380952403</v>
      </c>
      <c r="R3232" s="49">
        <v>6652.3809523809496</v>
      </c>
      <c r="S3232" s="49">
        <v>8.1852380952380894</v>
      </c>
      <c r="T3232" s="49">
        <v>777.52904761904801</v>
      </c>
      <c r="U3232" s="49" t="s">
        <v>726</v>
      </c>
      <c r="V3232" s="49" t="s">
        <v>727</v>
      </c>
      <c r="X3232" s="58" t="s">
        <v>718</v>
      </c>
      <c r="Y3232" s="58" t="s">
        <v>719</v>
      </c>
    </row>
    <row r="3233" spans="1:25" ht="12" customHeight="1">
      <c r="A3233" s="7" t="s">
        <v>3691</v>
      </c>
      <c r="C3233" s="57" t="e">
        <f>_xlfn.XLOOKUP(F3233,truck_and_mark!B:B,truck_and_mark!A:A)</f>
        <v>#N/A</v>
      </c>
      <c r="F3233" s="32" t="s">
        <v>3708</v>
      </c>
      <c r="G3233" s="49" t="s">
        <v>3693</v>
      </c>
      <c r="H3233" s="49" t="s">
        <v>3694</v>
      </c>
      <c r="I3233" s="49" t="s">
        <v>724</v>
      </c>
      <c r="J3233" s="49">
        <v>1</v>
      </c>
      <c r="K3233" s="49">
        <v>1128</v>
      </c>
      <c r="L3233" s="49">
        <v>3384</v>
      </c>
      <c r="M3233" s="49">
        <v>3459</v>
      </c>
      <c r="O3233" s="49">
        <v>3</v>
      </c>
      <c r="Q3233" s="49">
        <v>7438.0952380952403</v>
      </c>
      <c r="R3233" s="49">
        <v>6652.3809523809496</v>
      </c>
      <c r="S3233" s="49">
        <v>8.1852380952380894</v>
      </c>
      <c r="T3233" s="49">
        <v>777.52904761904801</v>
      </c>
      <c r="U3233" s="49" t="s">
        <v>726</v>
      </c>
      <c r="V3233" s="49" t="s">
        <v>727</v>
      </c>
      <c r="X3233" s="58" t="s">
        <v>718</v>
      </c>
      <c r="Y3233" s="58" t="s">
        <v>719</v>
      </c>
    </row>
    <row r="3234" spans="1:25" ht="12" customHeight="1">
      <c r="A3234" s="7" t="s">
        <v>3691</v>
      </c>
      <c r="C3234" s="57" t="e">
        <f>_xlfn.XLOOKUP(F3234,truck_and_mark!B:B,truck_and_mark!A:A)</f>
        <v>#N/A</v>
      </c>
      <c r="F3234" s="32" t="s">
        <v>3709</v>
      </c>
      <c r="G3234" s="49" t="s">
        <v>3693</v>
      </c>
      <c r="H3234" s="49" t="s">
        <v>3694</v>
      </c>
      <c r="I3234" s="49" t="s">
        <v>724</v>
      </c>
      <c r="J3234" s="49">
        <v>1</v>
      </c>
      <c r="K3234" s="49">
        <v>1128</v>
      </c>
      <c r="L3234" s="49">
        <v>3384</v>
      </c>
      <c r="M3234" s="49">
        <v>3459</v>
      </c>
      <c r="O3234" s="49">
        <v>3</v>
      </c>
      <c r="Q3234" s="49">
        <v>7438.0952380952403</v>
      </c>
      <c r="R3234" s="49">
        <v>6652.3809523809496</v>
      </c>
      <c r="S3234" s="49">
        <v>8.1852380952380894</v>
      </c>
      <c r="T3234" s="49">
        <v>777.52904761904801</v>
      </c>
      <c r="U3234" s="49" t="s">
        <v>726</v>
      </c>
      <c r="V3234" s="49" t="s">
        <v>727</v>
      </c>
      <c r="X3234" s="58" t="s">
        <v>718</v>
      </c>
      <c r="Y3234" s="58" t="s">
        <v>719</v>
      </c>
    </row>
    <row r="3235" spans="1:25" ht="12" customHeight="1">
      <c r="A3235" s="7" t="s">
        <v>3691</v>
      </c>
      <c r="C3235" s="57" t="e">
        <f>_xlfn.XLOOKUP(F3235,truck_and_mark!B:B,truck_and_mark!A:A)</f>
        <v>#N/A</v>
      </c>
      <c r="F3235" s="32" t="s">
        <v>3710</v>
      </c>
      <c r="G3235" s="49" t="s">
        <v>3693</v>
      </c>
      <c r="H3235" s="49" t="s">
        <v>3694</v>
      </c>
      <c r="I3235" s="49" t="s">
        <v>724</v>
      </c>
      <c r="J3235" s="49">
        <v>1</v>
      </c>
      <c r="K3235" s="49">
        <v>1128</v>
      </c>
      <c r="L3235" s="49">
        <v>3384</v>
      </c>
      <c r="M3235" s="49">
        <v>3459</v>
      </c>
      <c r="O3235" s="49">
        <v>3</v>
      </c>
      <c r="Q3235" s="49">
        <v>7438.0952380952403</v>
      </c>
      <c r="R3235" s="49">
        <v>6652.3809523809496</v>
      </c>
      <c r="S3235" s="49">
        <v>8.1852380952380894</v>
      </c>
      <c r="T3235" s="49">
        <v>777.52904761904801</v>
      </c>
      <c r="U3235" s="49" t="s">
        <v>726</v>
      </c>
      <c r="V3235" s="49" t="s">
        <v>727</v>
      </c>
      <c r="X3235" s="58" t="s">
        <v>718</v>
      </c>
      <c r="Y3235" s="58" t="s">
        <v>719</v>
      </c>
    </row>
    <row r="3236" spans="1:25" ht="12" customHeight="1">
      <c r="A3236" s="7" t="s">
        <v>3691</v>
      </c>
      <c r="C3236" s="57" t="e">
        <f>_xlfn.XLOOKUP(F3236,truck_and_mark!B:B,truck_and_mark!A:A)</f>
        <v>#N/A</v>
      </c>
      <c r="F3236" s="32" t="s">
        <v>3711</v>
      </c>
      <c r="G3236" s="49" t="s">
        <v>3693</v>
      </c>
      <c r="H3236" s="49" t="s">
        <v>3694</v>
      </c>
      <c r="I3236" s="49" t="s">
        <v>724</v>
      </c>
      <c r="J3236" s="49">
        <v>1</v>
      </c>
      <c r="K3236" s="49">
        <v>1128</v>
      </c>
      <c r="L3236" s="49">
        <v>3384</v>
      </c>
      <c r="M3236" s="49">
        <v>3459</v>
      </c>
      <c r="O3236" s="49">
        <v>3</v>
      </c>
      <c r="Q3236" s="49">
        <v>7438.0952380952403</v>
      </c>
      <c r="R3236" s="49">
        <v>6652.3809523809496</v>
      </c>
      <c r="S3236" s="49">
        <v>8.1852380952380894</v>
      </c>
      <c r="T3236" s="49">
        <v>777.52904761904801</v>
      </c>
      <c r="U3236" s="49" t="s">
        <v>726</v>
      </c>
      <c r="V3236" s="49" t="s">
        <v>727</v>
      </c>
      <c r="X3236" s="58" t="s">
        <v>718</v>
      </c>
      <c r="Y3236" s="58" t="s">
        <v>719</v>
      </c>
    </row>
    <row r="3237" spans="1:25" ht="12" customHeight="1">
      <c r="A3237" s="7" t="s">
        <v>3691</v>
      </c>
      <c r="C3237" s="57" t="e">
        <f>_xlfn.XLOOKUP(F3237,truck_and_mark!B:B,truck_and_mark!A:A)</f>
        <v>#N/A</v>
      </c>
      <c r="F3237" s="32" t="s">
        <v>3712</v>
      </c>
      <c r="G3237" s="49" t="s">
        <v>3693</v>
      </c>
      <c r="H3237" s="49" t="s">
        <v>3694</v>
      </c>
      <c r="I3237" s="49" t="s">
        <v>724</v>
      </c>
      <c r="J3237" s="49">
        <v>1</v>
      </c>
      <c r="K3237" s="49">
        <v>1128</v>
      </c>
      <c r="L3237" s="49">
        <v>3384</v>
      </c>
      <c r="M3237" s="49">
        <v>3459</v>
      </c>
      <c r="O3237" s="49">
        <v>3</v>
      </c>
      <c r="Q3237" s="49">
        <v>7438.0952380952403</v>
      </c>
      <c r="R3237" s="49">
        <v>6652.3809523809496</v>
      </c>
      <c r="S3237" s="49">
        <v>8.1852380952380894</v>
      </c>
      <c r="T3237" s="49">
        <v>777.52904761904801</v>
      </c>
      <c r="U3237" s="49" t="s">
        <v>726</v>
      </c>
      <c r="V3237" s="49" t="s">
        <v>727</v>
      </c>
      <c r="X3237" s="58" t="s">
        <v>718</v>
      </c>
      <c r="Y3237" s="58" t="s">
        <v>719</v>
      </c>
    </row>
    <row r="3238" spans="1:25" ht="12" customHeight="1">
      <c r="A3238" s="7" t="s">
        <v>3691</v>
      </c>
      <c r="C3238" s="57" t="e">
        <f>_xlfn.XLOOKUP(F3238,truck_and_mark!B:B,truck_and_mark!A:A)</f>
        <v>#N/A</v>
      </c>
      <c r="F3238" s="32" t="s">
        <v>3713</v>
      </c>
      <c r="G3238" s="49" t="s">
        <v>3693</v>
      </c>
      <c r="H3238" s="49" t="s">
        <v>3694</v>
      </c>
      <c r="I3238" s="49" t="s">
        <v>724</v>
      </c>
      <c r="J3238" s="49">
        <v>1</v>
      </c>
      <c r="K3238" s="49">
        <v>1128</v>
      </c>
      <c r="L3238" s="49">
        <v>3384</v>
      </c>
      <c r="M3238" s="49">
        <v>3459</v>
      </c>
      <c r="O3238" s="49">
        <v>3</v>
      </c>
      <c r="Q3238" s="49">
        <v>7438.0952380952403</v>
      </c>
      <c r="R3238" s="49">
        <v>6652.3809523809496</v>
      </c>
      <c r="S3238" s="49">
        <v>8.1852380952380894</v>
      </c>
      <c r="T3238" s="49">
        <v>777.52904761904801</v>
      </c>
      <c r="U3238" s="49" t="s">
        <v>726</v>
      </c>
      <c r="V3238" s="49" t="s">
        <v>727</v>
      </c>
      <c r="X3238" s="58" t="s">
        <v>718</v>
      </c>
      <c r="Y3238" s="58" t="s">
        <v>719</v>
      </c>
    </row>
    <row r="3239" spans="1:25" ht="12" customHeight="1">
      <c r="A3239" s="7" t="s">
        <v>3691</v>
      </c>
      <c r="C3239" s="57" t="e">
        <f>_xlfn.XLOOKUP(F3239,truck_and_mark!B:B,truck_and_mark!A:A)</f>
        <v>#N/A</v>
      </c>
      <c r="F3239" s="32" t="s">
        <v>3714</v>
      </c>
      <c r="G3239" s="49" t="s">
        <v>3693</v>
      </c>
      <c r="H3239" s="49" t="s">
        <v>3694</v>
      </c>
      <c r="I3239" s="49" t="s">
        <v>724</v>
      </c>
      <c r="J3239" s="49">
        <v>1</v>
      </c>
      <c r="K3239" s="49">
        <v>1128</v>
      </c>
      <c r="L3239" s="49">
        <v>3384</v>
      </c>
      <c r="M3239" s="49">
        <v>3459</v>
      </c>
      <c r="O3239" s="49">
        <v>3</v>
      </c>
      <c r="Q3239" s="49">
        <v>7438.0952380952403</v>
      </c>
      <c r="R3239" s="49">
        <v>6652.3809523809496</v>
      </c>
      <c r="S3239" s="49">
        <v>8.1852380952380894</v>
      </c>
      <c r="T3239" s="49">
        <v>777.52904761904801</v>
      </c>
      <c r="U3239" s="49" t="s">
        <v>726</v>
      </c>
      <c r="V3239" s="49" t="s">
        <v>727</v>
      </c>
      <c r="X3239" s="58" t="s">
        <v>718</v>
      </c>
      <c r="Y3239" s="58" t="s">
        <v>719</v>
      </c>
    </row>
    <row r="3240" spans="1:25" ht="12" customHeight="1">
      <c r="A3240" s="7" t="s">
        <v>3691</v>
      </c>
      <c r="C3240" s="57" t="e">
        <f>_xlfn.XLOOKUP(F3240,truck_and_mark!B:B,truck_and_mark!A:A)</f>
        <v>#N/A</v>
      </c>
      <c r="F3240" s="32" t="s">
        <v>3715</v>
      </c>
      <c r="G3240" s="49" t="s">
        <v>3693</v>
      </c>
      <c r="H3240" s="49" t="s">
        <v>3694</v>
      </c>
      <c r="I3240" s="49" t="s">
        <v>724</v>
      </c>
      <c r="J3240" s="49">
        <v>1</v>
      </c>
      <c r="K3240" s="49">
        <v>1128</v>
      </c>
      <c r="L3240" s="49">
        <v>3384</v>
      </c>
      <c r="M3240" s="49">
        <v>3459</v>
      </c>
      <c r="O3240" s="49">
        <v>3</v>
      </c>
      <c r="Q3240" s="49">
        <v>7438.0952380952403</v>
      </c>
      <c r="R3240" s="49">
        <v>6652.3809523809496</v>
      </c>
      <c r="S3240" s="49">
        <v>8.1852380952380894</v>
      </c>
      <c r="T3240" s="49">
        <v>777.52904761904801</v>
      </c>
      <c r="U3240" s="49" t="s">
        <v>726</v>
      </c>
      <c r="V3240" s="49" t="s">
        <v>727</v>
      </c>
      <c r="X3240" s="58" t="s">
        <v>718</v>
      </c>
      <c r="Y3240" s="58" t="s">
        <v>719</v>
      </c>
    </row>
    <row r="3241" spans="1:25" ht="12" customHeight="1">
      <c r="A3241" s="7" t="s">
        <v>3691</v>
      </c>
      <c r="C3241" s="57" t="e">
        <f>_xlfn.XLOOKUP(F3241,truck_and_mark!B:B,truck_and_mark!A:A)</f>
        <v>#N/A</v>
      </c>
      <c r="F3241" s="32" t="s">
        <v>3716</v>
      </c>
      <c r="G3241" s="49" t="s">
        <v>3693</v>
      </c>
      <c r="H3241" s="49" t="s">
        <v>3694</v>
      </c>
      <c r="I3241" s="49" t="s">
        <v>724</v>
      </c>
      <c r="J3241" s="49">
        <v>1</v>
      </c>
      <c r="K3241" s="49">
        <v>1128</v>
      </c>
      <c r="L3241" s="49">
        <v>3384</v>
      </c>
      <c r="M3241" s="49">
        <v>3459</v>
      </c>
      <c r="O3241" s="49">
        <v>3</v>
      </c>
      <c r="Q3241" s="49">
        <v>7438.0952380952403</v>
      </c>
      <c r="R3241" s="49">
        <v>6652.3809523809496</v>
      </c>
      <c r="S3241" s="49">
        <v>8.1852380952380894</v>
      </c>
      <c r="T3241" s="49">
        <v>777.52904761904801</v>
      </c>
      <c r="U3241" s="49" t="s">
        <v>726</v>
      </c>
      <c r="V3241" s="49" t="s">
        <v>727</v>
      </c>
      <c r="X3241" s="58" t="s">
        <v>718</v>
      </c>
      <c r="Y3241" s="58" t="s">
        <v>719</v>
      </c>
    </row>
    <row r="3242" spans="1:25" ht="12" customHeight="1">
      <c r="A3242" s="7" t="s">
        <v>3691</v>
      </c>
      <c r="C3242" s="57" t="e">
        <f>_xlfn.XLOOKUP(F3242,truck_and_mark!B:B,truck_and_mark!A:A)</f>
        <v>#N/A</v>
      </c>
      <c r="F3242" s="32" t="s">
        <v>3717</v>
      </c>
      <c r="G3242" s="49" t="s">
        <v>3693</v>
      </c>
      <c r="H3242" s="49" t="s">
        <v>3694</v>
      </c>
      <c r="I3242" s="49" t="s">
        <v>724</v>
      </c>
      <c r="J3242" s="49">
        <v>1</v>
      </c>
      <c r="K3242" s="49">
        <v>1128</v>
      </c>
      <c r="L3242" s="49">
        <v>2256</v>
      </c>
      <c r="M3242" s="49">
        <v>2306</v>
      </c>
      <c r="O3242" s="49">
        <v>2</v>
      </c>
      <c r="Q3242" s="49">
        <v>7438.0952380952403</v>
      </c>
      <c r="R3242" s="49">
        <v>6652.3809523809496</v>
      </c>
      <c r="S3242" s="49">
        <v>8.1852380952380894</v>
      </c>
      <c r="T3242" s="49">
        <v>777.52904761904801</v>
      </c>
      <c r="U3242" s="49" t="s">
        <v>726</v>
      </c>
      <c r="V3242" s="49" t="s">
        <v>727</v>
      </c>
      <c r="X3242" s="58" t="s">
        <v>718</v>
      </c>
      <c r="Y3242" s="58" t="s">
        <v>719</v>
      </c>
    </row>
    <row r="3243" spans="1:25" ht="12" customHeight="1">
      <c r="A3243" s="7" t="s">
        <v>3691</v>
      </c>
      <c r="C3243" s="57" t="e">
        <f>_xlfn.XLOOKUP(F3243,truck_and_mark!B:B,truck_and_mark!A:A)</f>
        <v>#N/A</v>
      </c>
      <c r="F3243" s="32" t="s">
        <v>3718</v>
      </c>
      <c r="G3243" s="49" t="s">
        <v>3693</v>
      </c>
      <c r="H3243" s="49" t="s">
        <v>3694</v>
      </c>
      <c r="I3243" s="49" t="s">
        <v>724</v>
      </c>
      <c r="J3243" s="49">
        <v>1</v>
      </c>
      <c r="K3243" s="49">
        <v>1128</v>
      </c>
      <c r="L3243" s="49">
        <v>3384</v>
      </c>
      <c r="M3243" s="49">
        <v>3459</v>
      </c>
      <c r="O3243" s="49">
        <v>3</v>
      </c>
      <c r="Q3243" s="49">
        <v>7438.0952380952403</v>
      </c>
      <c r="R3243" s="49">
        <v>6652.3809523809496</v>
      </c>
      <c r="S3243" s="49">
        <v>8.1852380952380894</v>
      </c>
      <c r="T3243" s="49">
        <v>777.52904761904801</v>
      </c>
      <c r="U3243" s="49" t="s">
        <v>726</v>
      </c>
      <c r="V3243" s="49" t="s">
        <v>727</v>
      </c>
      <c r="X3243" s="58" t="s">
        <v>718</v>
      </c>
      <c r="Y3243" s="58" t="s">
        <v>719</v>
      </c>
    </row>
    <row r="3244" spans="1:25" ht="12" customHeight="1">
      <c r="A3244" s="7" t="s">
        <v>3691</v>
      </c>
      <c r="C3244" s="57" t="e">
        <f>_xlfn.XLOOKUP(F3244,truck_and_mark!B:B,truck_and_mark!A:A)</f>
        <v>#N/A</v>
      </c>
      <c r="F3244" s="32" t="s">
        <v>3719</v>
      </c>
      <c r="G3244" s="49" t="s">
        <v>3693</v>
      </c>
      <c r="H3244" s="49" t="s">
        <v>3694</v>
      </c>
      <c r="I3244" s="49" t="s">
        <v>724</v>
      </c>
      <c r="J3244" s="49">
        <v>1</v>
      </c>
      <c r="K3244" s="49">
        <v>1128</v>
      </c>
      <c r="L3244" s="49">
        <v>3384</v>
      </c>
      <c r="M3244" s="49">
        <v>3459</v>
      </c>
      <c r="O3244" s="49">
        <v>3</v>
      </c>
      <c r="Q3244" s="49">
        <v>7438.0952380952403</v>
      </c>
      <c r="R3244" s="49">
        <v>6652.3809523809496</v>
      </c>
      <c r="S3244" s="49">
        <v>8.1852380952380894</v>
      </c>
      <c r="T3244" s="49">
        <v>777.52904761904801</v>
      </c>
      <c r="U3244" s="49" t="s">
        <v>726</v>
      </c>
      <c r="V3244" s="49" t="s">
        <v>727</v>
      </c>
      <c r="X3244" s="58" t="s">
        <v>718</v>
      </c>
      <c r="Y3244" s="58" t="s">
        <v>719</v>
      </c>
    </row>
    <row r="3245" spans="1:25" ht="12" customHeight="1">
      <c r="A3245" s="7" t="s">
        <v>3691</v>
      </c>
      <c r="C3245" s="57" t="e">
        <f>_xlfn.XLOOKUP(F3245,truck_and_mark!B:B,truck_and_mark!A:A)</f>
        <v>#N/A</v>
      </c>
      <c r="F3245" s="32" t="s">
        <v>3720</v>
      </c>
      <c r="G3245" s="49" t="s">
        <v>3693</v>
      </c>
      <c r="H3245" s="49" t="s">
        <v>3694</v>
      </c>
      <c r="I3245" s="49" t="s">
        <v>724</v>
      </c>
      <c r="J3245" s="49">
        <v>1</v>
      </c>
      <c r="K3245" s="49">
        <v>1128</v>
      </c>
      <c r="L3245" s="49">
        <v>3384</v>
      </c>
      <c r="M3245" s="49">
        <v>3459</v>
      </c>
      <c r="O3245" s="49">
        <v>3</v>
      </c>
      <c r="Q3245" s="49">
        <v>7438.0952380952403</v>
      </c>
      <c r="R3245" s="49">
        <v>6652.3809523809496</v>
      </c>
      <c r="S3245" s="49">
        <v>8.1852380952380894</v>
      </c>
      <c r="T3245" s="49">
        <v>777.52904761904801</v>
      </c>
      <c r="U3245" s="49" t="s">
        <v>726</v>
      </c>
      <c r="V3245" s="49" t="s">
        <v>727</v>
      </c>
      <c r="X3245" s="58" t="s">
        <v>718</v>
      </c>
      <c r="Y3245" s="58" t="s">
        <v>719</v>
      </c>
    </row>
    <row r="3246" spans="1:25" ht="12" customHeight="1">
      <c r="A3246" s="7" t="s">
        <v>3691</v>
      </c>
      <c r="C3246" s="57" t="e">
        <f>_xlfn.XLOOKUP(F3246,truck_and_mark!B:B,truck_and_mark!A:A)</f>
        <v>#N/A</v>
      </c>
      <c r="F3246" s="32" t="s">
        <v>3721</v>
      </c>
      <c r="G3246" s="49" t="s">
        <v>3693</v>
      </c>
      <c r="H3246" s="49" t="s">
        <v>3694</v>
      </c>
      <c r="I3246" s="49" t="s">
        <v>724</v>
      </c>
      <c r="J3246" s="49">
        <v>1</v>
      </c>
      <c r="K3246" s="49">
        <v>1128</v>
      </c>
      <c r="L3246" s="49">
        <v>3384</v>
      </c>
      <c r="M3246" s="49">
        <v>3459</v>
      </c>
      <c r="O3246" s="49">
        <v>3</v>
      </c>
      <c r="Q3246" s="49">
        <v>7438.0952380952403</v>
      </c>
      <c r="R3246" s="49">
        <v>6652.3809523809496</v>
      </c>
      <c r="S3246" s="49">
        <v>8.1852380952380894</v>
      </c>
      <c r="T3246" s="49">
        <v>777.52904761904801</v>
      </c>
      <c r="U3246" s="49" t="s">
        <v>726</v>
      </c>
      <c r="V3246" s="49" t="s">
        <v>727</v>
      </c>
      <c r="X3246" s="58" t="s">
        <v>718</v>
      </c>
      <c r="Y3246" s="58" t="s">
        <v>719</v>
      </c>
    </row>
    <row r="3247" spans="1:25" ht="12" customHeight="1">
      <c r="A3247" s="7" t="s">
        <v>3691</v>
      </c>
      <c r="C3247" s="57" t="e">
        <f>_xlfn.XLOOKUP(F3247,truck_and_mark!B:B,truck_and_mark!A:A)</f>
        <v>#N/A</v>
      </c>
      <c r="F3247" s="32" t="s">
        <v>3722</v>
      </c>
      <c r="G3247" s="49" t="s">
        <v>3693</v>
      </c>
      <c r="H3247" s="49" t="s">
        <v>3694</v>
      </c>
      <c r="I3247" s="49" t="s">
        <v>724</v>
      </c>
      <c r="J3247" s="49">
        <v>1</v>
      </c>
      <c r="K3247" s="49">
        <v>1128</v>
      </c>
      <c r="L3247" s="49">
        <v>3384</v>
      </c>
      <c r="M3247" s="49">
        <v>3459</v>
      </c>
      <c r="O3247" s="49">
        <v>3</v>
      </c>
      <c r="Q3247" s="49">
        <v>7438.0952380952403</v>
      </c>
      <c r="R3247" s="49">
        <v>6652.3809523809496</v>
      </c>
      <c r="S3247" s="49">
        <v>8.1852380952380894</v>
      </c>
      <c r="T3247" s="49">
        <v>777.52904761904801</v>
      </c>
      <c r="U3247" s="49" t="s">
        <v>726</v>
      </c>
      <c r="V3247" s="49" t="s">
        <v>727</v>
      </c>
      <c r="X3247" s="58" t="s">
        <v>718</v>
      </c>
      <c r="Y3247" s="58" t="s">
        <v>719</v>
      </c>
    </row>
    <row r="3248" spans="1:25" ht="12" customHeight="1">
      <c r="A3248" s="7" t="s">
        <v>3691</v>
      </c>
      <c r="C3248" s="57" t="e">
        <f>_xlfn.XLOOKUP(F3248,truck_and_mark!B:B,truck_and_mark!A:A)</f>
        <v>#N/A</v>
      </c>
      <c r="F3248" s="32" t="s">
        <v>3723</v>
      </c>
      <c r="G3248" s="49" t="s">
        <v>3693</v>
      </c>
      <c r="H3248" s="49" t="s">
        <v>3694</v>
      </c>
      <c r="I3248" s="49" t="s">
        <v>724</v>
      </c>
      <c r="J3248" s="49">
        <v>1</v>
      </c>
      <c r="K3248" s="49">
        <v>1128</v>
      </c>
      <c r="L3248" s="49">
        <v>3384</v>
      </c>
      <c r="M3248" s="49">
        <v>3459</v>
      </c>
      <c r="O3248" s="49">
        <v>3</v>
      </c>
      <c r="Q3248" s="49">
        <v>7438.0952380952403</v>
      </c>
      <c r="R3248" s="49">
        <v>6652.3809523809496</v>
      </c>
      <c r="S3248" s="49">
        <v>8.1852380952380894</v>
      </c>
      <c r="T3248" s="49">
        <v>777.52904761904801</v>
      </c>
      <c r="U3248" s="49" t="s">
        <v>726</v>
      </c>
      <c r="V3248" s="49" t="s">
        <v>727</v>
      </c>
      <c r="X3248" s="58" t="s">
        <v>718</v>
      </c>
      <c r="Y3248" s="58" t="s">
        <v>719</v>
      </c>
    </row>
    <row r="3249" spans="1:25" ht="12" customHeight="1">
      <c r="A3249" s="7" t="s">
        <v>3691</v>
      </c>
      <c r="C3249" s="57" t="e">
        <f>_xlfn.XLOOKUP(F3249,truck_and_mark!B:B,truck_and_mark!A:A)</f>
        <v>#N/A</v>
      </c>
      <c r="F3249" s="32" t="s">
        <v>3724</v>
      </c>
      <c r="G3249" s="49" t="s">
        <v>3693</v>
      </c>
      <c r="H3249" s="49" t="s">
        <v>3694</v>
      </c>
      <c r="I3249" s="49" t="s">
        <v>724</v>
      </c>
      <c r="J3249" s="49">
        <v>1</v>
      </c>
      <c r="K3249" s="49">
        <v>1128</v>
      </c>
      <c r="L3249" s="49">
        <v>3384</v>
      </c>
      <c r="M3249" s="49">
        <v>3459</v>
      </c>
      <c r="O3249" s="49">
        <v>3</v>
      </c>
      <c r="Q3249" s="49">
        <v>7438.0952380952403</v>
      </c>
      <c r="R3249" s="49">
        <v>6652.3809523809496</v>
      </c>
      <c r="S3249" s="49">
        <v>8.1852380952380894</v>
      </c>
      <c r="T3249" s="49">
        <v>777.52904761904801</v>
      </c>
      <c r="U3249" s="49" t="s">
        <v>726</v>
      </c>
      <c r="V3249" s="49" t="s">
        <v>727</v>
      </c>
      <c r="X3249" s="58" t="s">
        <v>718</v>
      </c>
      <c r="Y3249" s="58" t="s">
        <v>719</v>
      </c>
    </row>
    <row r="3250" spans="1:25" ht="12" customHeight="1">
      <c r="A3250" s="7" t="s">
        <v>3691</v>
      </c>
      <c r="C3250" s="57" t="e">
        <f>_xlfn.XLOOKUP(F3250,truck_and_mark!B:B,truck_and_mark!A:A)</f>
        <v>#N/A</v>
      </c>
      <c r="F3250" s="32" t="s">
        <v>3725</v>
      </c>
      <c r="G3250" s="49" t="s">
        <v>3693</v>
      </c>
      <c r="H3250" s="49" t="s">
        <v>3694</v>
      </c>
      <c r="I3250" s="49" t="s">
        <v>724</v>
      </c>
      <c r="J3250" s="49">
        <v>1</v>
      </c>
      <c r="K3250" s="49">
        <v>1128</v>
      </c>
      <c r="L3250" s="49">
        <v>3384</v>
      </c>
      <c r="M3250" s="49">
        <v>3459</v>
      </c>
      <c r="O3250" s="49">
        <v>3</v>
      </c>
      <c r="Q3250" s="49">
        <v>7438.0952380952403</v>
      </c>
      <c r="R3250" s="49">
        <v>6652.3809523809496</v>
      </c>
      <c r="S3250" s="49">
        <v>8.1852380952380894</v>
      </c>
      <c r="T3250" s="49">
        <v>777.52904761904801</v>
      </c>
      <c r="U3250" s="49" t="s">
        <v>726</v>
      </c>
      <c r="V3250" s="49" t="s">
        <v>727</v>
      </c>
      <c r="X3250" s="58" t="s">
        <v>718</v>
      </c>
      <c r="Y3250" s="58" t="s">
        <v>719</v>
      </c>
    </row>
    <row r="3251" spans="1:25" ht="12" customHeight="1">
      <c r="A3251" s="7" t="s">
        <v>3691</v>
      </c>
      <c r="C3251" s="57" t="e">
        <f>_xlfn.XLOOKUP(F3251,truck_and_mark!B:B,truck_and_mark!A:A)</f>
        <v>#N/A</v>
      </c>
      <c r="F3251" s="32" t="s">
        <v>3726</v>
      </c>
      <c r="G3251" s="49" t="s">
        <v>3693</v>
      </c>
      <c r="H3251" s="49" t="s">
        <v>3694</v>
      </c>
      <c r="I3251" s="49" t="s">
        <v>724</v>
      </c>
      <c r="J3251" s="49">
        <v>1</v>
      </c>
      <c r="K3251" s="49">
        <v>1128</v>
      </c>
      <c r="L3251" s="49">
        <v>3384</v>
      </c>
      <c r="M3251" s="49">
        <v>3459</v>
      </c>
      <c r="O3251" s="49">
        <v>3</v>
      </c>
      <c r="Q3251" s="49">
        <v>7438.0952380952403</v>
      </c>
      <c r="R3251" s="49">
        <v>6652.3809523809496</v>
      </c>
      <c r="S3251" s="49">
        <v>8.1852380952380894</v>
      </c>
      <c r="T3251" s="49">
        <v>777.52904761904801</v>
      </c>
      <c r="U3251" s="49" t="s">
        <v>726</v>
      </c>
      <c r="V3251" s="49" t="s">
        <v>727</v>
      </c>
      <c r="X3251" s="58" t="s">
        <v>718</v>
      </c>
      <c r="Y3251" s="58" t="s">
        <v>719</v>
      </c>
    </row>
    <row r="3252" spans="1:25" ht="12" customHeight="1">
      <c r="A3252" s="7" t="s">
        <v>3691</v>
      </c>
      <c r="C3252" s="57" t="e">
        <f>_xlfn.XLOOKUP(F3252,truck_and_mark!B:B,truck_and_mark!A:A)</f>
        <v>#N/A</v>
      </c>
      <c r="F3252" s="32" t="s">
        <v>3727</v>
      </c>
      <c r="G3252" s="49" t="s">
        <v>3693</v>
      </c>
      <c r="H3252" s="49" t="s">
        <v>3694</v>
      </c>
      <c r="I3252" s="49" t="s">
        <v>724</v>
      </c>
      <c r="J3252" s="49">
        <v>1</v>
      </c>
      <c r="K3252" s="49">
        <v>1128</v>
      </c>
      <c r="L3252" s="49">
        <v>3384</v>
      </c>
      <c r="M3252" s="49">
        <v>3459</v>
      </c>
      <c r="O3252" s="49">
        <v>3</v>
      </c>
      <c r="Q3252" s="49">
        <v>7438.0952380952403</v>
      </c>
      <c r="R3252" s="49">
        <v>6652.3809523809496</v>
      </c>
      <c r="S3252" s="49">
        <v>8.1852380952380894</v>
      </c>
      <c r="T3252" s="49">
        <v>777.52904761904801</v>
      </c>
      <c r="U3252" s="49" t="s">
        <v>726</v>
      </c>
      <c r="V3252" s="49" t="s">
        <v>727</v>
      </c>
      <c r="X3252" s="58" t="s">
        <v>718</v>
      </c>
      <c r="Y3252" s="58" t="s">
        <v>719</v>
      </c>
    </row>
    <row r="3253" spans="1:25" ht="12" customHeight="1">
      <c r="A3253" s="7" t="s">
        <v>3691</v>
      </c>
      <c r="C3253" s="57" t="e">
        <f>_xlfn.XLOOKUP(F3253,truck_and_mark!B:B,truck_and_mark!A:A)</f>
        <v>#N/A</v>
      </c>
      <c r="F3253" s="32" t="s">
        <v>3728</v>
      </c>
      <c r="G3253" s="49" t="s">
        <v>3693</v>
      </c>
      <c r="H3253" s="49" t="s">
        <v>3694</v>
      </c>
      <c r="I3253" s="49" t="s">
        <v>724</v>
      </c>
      <c r="J3253" s="49">
        <v>1</v>
      </c>
      <c r="K3253" s="49">
        <v>1128</v>
      </c>
      <c r="L3253" s="49">
        <v>3384</v>
      </c>
      <c r="M3253" s="49">
        <v>3459</v>
      </c>
      <c r="O3253" s="49">
        <v>3</v>
      </c>
      <c r="Q3253" s="49">
        <v>7438.0952380952403</v>
      </c>
      <c r="R3253" s="49">
        <v>6652.3809523809496</v>
      </c>
      <c r="S3253" s="49">
        <v>8.1852380952380894</v>
      </c>
      <c r="T3253" s="49">
        <v>777.52904761904801</v>
      </c>
      <c r="U3253" s="49" t="s">
        <v>726</v>
      </c>
      <c r="V3253" s="49" t="s">
        <v>727</v>
      </c>
      <c r="X3253" s="58" t="s">
        <v>718</v>
      </c>
      <c r="Y3253" s="58" t="s">
        <v>719</v>
      </c>
    </row>
    <row r="3254" spans="1:25" ht="12" customHeight="1">
      <c r="A3254" s="7" t="s">
        <v>3691</v>
      </c>
      <c r="C3254" s="57" t="e">
        <f>_xlfn.XLOOKUP(F3254,truck_and_mark!B:B,truck_and_mark!A:A)</f>
        <v>#N/A</v>
      </c>
      <c r="F3254" s="32" t="s">
        <v>3729</v>
      </c>
      <c r="G3254" s="49" t="s">
        <v>3693</v>
      </c>
      <c r="H3254" s="49" t="s">
        <v>3694</v>
      </c>
      <c r="I3254" s="49" t="s">
        <v>724</v>
      </c>
      <c r="J3254" s="49">
        <v>1</v>
      </c>
      <c r="K3254" s="49">
        <v>1128</v>
      </c>
      <c r="L3254" s="49">
        <v>3384</v>
      </c>
      <c r="M3254" s="49">
        <v>3459</v>
      </c>
      <c r="O3254" s="49">
        <v>3</v>
      </c>
      <c r="Q3254" s="49">
        <v>7438.0952380952403</v>
      </c>
      <c r="R3254" s="49">
        <v>6652.3809523809496</v>
      </c>
      <c r="S3254" s="49">
        <v>8.1852380952380894</v>
      </c>
      <c r="T3254" s="49">
        <v>777.52904761904801</v>
      </c>
      <c r="U3254" s="49" t="s">
        <v>726</v>
      </c>
      <c r="V3254" s="49" t="s">
        <v>727</v>
      </c>
      <c r="X3254" s="58" t="s">
        <v>718</v>
      </c>
      <c r="Y3254" s="58" t="s">
        <v>719</v>
      </c>
    </row>
    <row r="3255" spans="1:25" ht="12" customHeight="1">
      <c r="A3255" s="7" t="s">
        <v>3691</v>
      </c>
      <c r="C3255" s="57" t="e">
        <f>_xlfn.XLOOKUP(F3255,truck_and_mark!B:B,truck_and_mark!A:A)</f>
        <v>#N/A</v>
      </c>
      <c r="F3255" s="32" t="s">
        <v>3730</v>
      </c>
      <c r="G3255" s="49" t="s">
        <v>3693</v>
      </c>
      <c r="H3255" s="49" t="s">
        <v>3694</v>
      </c>
      <c r="I3255" s="49" t="s">
        <v>724</v>
      </c>
      <c r="J3255" s="49">
        <v>1</v>
      </c>
      <c r="K3255" s="49">
        <v>1128</v>
      </c>
      <c r="L3255" s="49">
        <v>3384</v>
      </c>
      <c r="M3255" s="49">
        <v>3459</v>
      </c>
      <c r="O3255" s="49">
        <v>3</v>
      </c>
      <c r="Q3255" s="49">
        <v>7438.0952380952403</v>
      </c>
      <c r="R3255" s="49">
        <v>6652.3809523809496</v>
      </c>
      <c r="S3255" s="49">
        <v>8.1852380952380894</v>
      </c>
      <c r="T3255" s="49">
        <v>777.52904761904801</v>
      </c>
      <c r="U3255" s="49" t="s">
        <v>726</v>
      </c>
      <c r="V3255" s="49" t="s">
        <v>727</v>
      </c>
      <c r="X3255" s="58" t="s">
        <v>718</v>
      </c>
      <c r="Y3255" s="58" t="s">
        <v>719</v>
      </c>
    </row>
    <row r="3256" spans="1:25" ht="12" customHeight="1">
      <c r="A3256" s="7" t="s">
        <v>3691</v>
      </c>
      <c r="C3256" s="57" t="e">
        <f>_xlfn.XLOOKUP(F3256,truck_and_mark!B:B,truck_and_mark!A:A)</f>
        <v>#N/A</v>
      </c>
      <c r="F3256" s="32" t="s">
        <v>3731</v>
      </c>
      <c r="G3256" s="49" t="s">
        <v>3693</v>
      </c>
      <c r="H3256" s="49" t="s">
        <v>3694</v>
      </c>
      <c r="I3256" s="49" t="s">
        <v>724</v>
      </c>
      <c r="J3256" s="49">
        <v>1</v>
      </c>
      <c r="K3256" s="49">
        <v>1128</v>
      </c>
      <c r="L3256" s="49">
        <v>3384</v>
      </c>
      <c r="M3256" s="49">
        <v>3459</v>
      </c>
      <c r="O3256" s="49">
        <v>3</v>
      </c>
      <c r="Q3256" s="49">
        <v>7438.0952380952403</v>
      </c>
      <c r="R3256" s="49">
        <v>6652.3809523809496</v>
      </c>
      <c r="S3256" s="49">
        <v>8.1852380952380894</v>
      </c>
      <c r="T3256" s="49">
        <v>777.52904761904801</v>
      </c>
      <c r="U3256" s="49" t="s">
        <v>726</v>
      </c>
      <c r="V3256" s="49" t="s">
        <v>727</v>
      </c>
      <c r="X3256" s="58" t="s">
        <v>718</v>
      </c>
      <c r="Y3256" s="58" t="s">
        <v>719</v>
      </c>
    </row>
    <row r="3257" spans="1:25" ht="12" customHeight="1">
      <c r="A3257" s="7" t="s">
        <v>3691</v>
      </c>
      <c r="C3257" s="57" t="e">
        <f>_xlfn.XLOOKUP(F3257,truck_and_mark!B:B,truck_and_mark!A:A)</f>
        <v>#N/A</v>
      </c>
      <c r="F3257" s="32" t="s">
        <v>3732</v>
      </c>
      <c r="G3257" s="49" t="s">
        <v>3693</v>
      </c>
      <c r="H3257" s="49" t="s">
        <v>3694</v>
      </c>
      <c r="I3257" s="49" t="s">
        <v>724</v>
      </c>
      <c r="J3257" s="49">
        <v>1</v>
      </c>
      <c r="K3257" s="49">
        <v>1128</v>
      </c>
      <c r="L3257" s="49">
        <v>3384</v>
      </c>
      <c r="M3257" s="49">
        <v>3459</v>
      </c>
      <c r="O3257" s="49">
        <v>3</v>
      </c>
      <c r="Q3257" s="49">
        <v>7438.0952380952403</v>
      </c>
      <c r="R3257" s="49">
        <v>6652.3809523809496</v>
      </c>
      <c r="S3257" s="49">
        <v>8.1852380952380894</v>
      </c>
      <c r="T3257" s="49">
        <v>777.52904761904801</v>
      </c>
      <c r="U3257" s="49" t="s">
        <v>726</v>
      </c>
      <c r="V3257" s="49" t="s">
        <v>727</v>
      </c>
      <c r="X3257" s="58" t="s">
        <v>718</v>
      </c>
      <c r="Y3257" s="58" t="s">
        <v>719</v>
      </c>
    </row>
    <row r="3258" spans="1:25" ht="12" customHeight="1">
      <c r="A3258" s="7" t="s">
        <v>3691</v>
      </c>
      <c r="C3258" s="57" t="e">
        <f>_xlfn.XLOOKUP(F3258,truck_and_mark!B:B,truck_and_mark!A:A)</f>
        <v>#N/A</v>
      </c>
      <c r="F3258" s="32" t="s">
        <v>3733</v>
      </c>
      <c r="G3258" s="49" t="s">
        <v>3693</v>
      </c>
      <c r="H3258" s="49" t="s">
        <v>3694</v>
      </c>
      <c r="I3258" s="49" t="s">
        <v>724</v>
      </c>
      <c r="J3258" s="49">
        <v>1</v>
      </c>
      <c r="K3258" s="49">
        <v>1128</v>
      </c>
      <c r="L3258" s="49">
        <v>3384</v>
      </c>
      <c r="M3258" s="49">
        <v>3459</v>
      </c>
      <c r="O3258" s="49">
        <v>3</v>
      </c>
      <c r="Q3258" s="49">
        <v>7438.0952380952403</v>
      </c>
      <c r="R3258" s="49">
        <v>6652.3809523809496</v>
      </c>
      <c r="S3258" s="49">
        <v>8.1852380952380894</v>
      </c>
      <c r="T3258" s="49">
        <v>777.52904761904801</v>
      </c>
      <c r="U3258" s="49" t="s">
        <v>726</v>
      </c>
      <c r="V3258" s="49" t="s">
        <v>727</v>
      </c>
      <c r="X3258" s="58" t="s">
        <v>718</v>
      </c>
      <c r="Y3258" s="58" t="s">
        <v>719</v>
      </c>
    </row>
    <row r="3259" spans="1:25" ht="12" customHeight="1">
      <c r="A3259" s="7" t="s">
        <v>3691</v>
      </c>
      <c r="C3259" s="57" t="e">
        <f>_xlfn.XLOOKUP(F3259,truck_and_mark!B:B,truck_and_mark!A:A)</f>
        <v>#N/A</v>
      </c>
      <c r="F3259" s="32" t="s">
        <v>3734</v>
      </c>
      <c r="G3259" s="49" t="s">
        <v>3693</v>
      </c>
      <c r="H3259" s="49" t="s">
        <v>3694</v>
      </c>
      <c r="I3259" s="49" t="s">
        <v>724</v>
      </c>
      <c r="J3259" s="49">
        <v>1</v>
      </c>
      <c r="K3259" s="49">
        <v>1128</v>
      </c>
      <c r="L3259" s="49">
        <v>3384</v>
      </c>
      <c r="M3259" s="49">
        <v>3459</v>
      </c>
      <c r="O3259" s="49">
        <v>3</v>
      </c>
      <c r="Q3259" s="49">
        <v>7438.0952380952403</v>
      </c>
      <c r="R3259" s="49">
        <v>6652.3809523809496</v>
      </c>
      <c r="S3259" s="49">
        <v>8.1852380952380894</v>
      </c>
      <c r="T3259" s="49">
        <v>777.52904761904801</v>
      </c>
      <c r="U3259" s="49" t="s">
        <v>726</v>
      </c>
      <c r="V3259" s="49" t="s">
        <v>727</v>
      </c>
      <c r="X3259" s="58" t="s">
        <v>718</v>
      </c>
      <c r="Y3259" s="58" t="s">
        <v>719</v>
      </c>
    </row>
    <row r="3260" spans="1:25" ht="12" customHeight="1">
      <c r="A3260" s="7" t="s">
        <v>3691</v>
      </c>
      <c r="C3260" s="57" t="e">
        <f>_xlfn.XLOOKUP(F3260,truck_and_mark!B:B,truck_and_mark!A:A)</f>
        <v>#N/A</v>
      </c>
      <c r="F3260" s="32" t="s">
        <v>3735</v>
      </c>
      <c r="G3260" s="49" t="s">
        <v>3693</v>
      </c>
      <c r="H3260" s="49" t="s">
        <v>3694</v>
      </c>
      <c r="I3260" s="49" t="s">
        <v>724</v>
      </c>
      <c r="J3260" s="49">
        <v>1</v>
      </c>
      <c r="K3260" s="49">
        <v>1128</v>
      </c>
      <c r="L3260" s="49">
        <v>3384</v>
      </c>
      <c r="M3260" s="49">
        <v>3459</v>
      </c>
      <c r="O3260" s="49">
        <v>3</v>
      </c>
      <c r="Q3260" s="49">
        <v>7438.0952380952403</v>
      </c>
      <c r="R3260" s="49">
        <v>6652.3809523809496</v>
      </c>
      <c r="S3260" s="49">
        <v>8.1852380952380894</v>
      </c>
      <c r="T3260" s="49">
        <v>777.52904761904801</v>
      </c>
      <c r="U3260" s="49" t="s">
        <v>726</v>
      </c>
      <c r="V3260" s="49" t="s">
        <v>727</v>
      </c>
      <c r="X3260" s="58" t="s">
        <v>718</v>
      </c>
      <c r="Y3260" s="58" t="s">
        <v>719</v>
      </c>
    </row>
    <row r="3261" spans="1:25" ht="12" customHeight="1">
      <c r="A3261" s="7" t="s">
        <v>3691</v>
      </c>
      <c r="C3261" s="57" t="e">
        <f>_xlfn.XLOOKUP(F3261,truck_and_mark!B:B,truck_and_mark!A:A)</f>
        <v>#N/A</v>
      </c>
      <c r="F3261" s="32" t="s">
        <v>3736</v>
      </c>
      <c r="G3261" s="49" t="s">
        <v>3693</v>
      </c>
      <c r="H3261" s="49" t="s">
        <v>3694</v>
      </c>
      <c r="I3261" s="49" t="s">
        <v>720</v>
      </c>
      <c r="J3261" s="49">
        <v>1</v>
      </c>
      <c r="K3261" s="49">
        <v>1504</v>
      </c>
      <c r="L3261" s="49">
        <v>4512</v>
      </c>
      <c r="M3261" s="49">
        <v>4587</v>
      </c>
      <c r="O3261" s="49">
        <v>3</v>
      </c>
      <c r="Q3261" s="49">
        <v>9972</v>
      </c>
      <c r="R3261" s="49">
        <v>8913.6</v>
      </c>
      <c r="S3261" s="49">
        <v>10.9675260416667</v>
      </c>
      <c r="T3261" s="49">
        <v>1047.4324739583301</v>
      </c>
      <c r="U3261" s="49" t="s">
        <v>726</v>
      </c>
      <c r="V3261" s="49" t="s">
        <v>727</v>
      </c>
      <c r="X3261" s="58" t="s">
        <v>718</v>
      </c>
      <c r="Y3261" s="58" t="s">
        <v>719</v>
      </c>
    </row>
    <row r="3262" spans="1:25" ht="12" customHeight="1">
      <c r="A3262" s="7" t="s">
        <v>3691</v>
      </c>
      <c r="C3262" s="57" t="e">
        <f>_xlfn.XLOOKUP(F3262,truck_and_mark!B:B,truck_and_mark!A:A)</f>
        <v>#N/A</v>
      </c>
      <c r="F3262" s="32" t="s">
        <v>3737</v>
      </c>
      <c r="G3262" s="49" t="s">
        <v>3693</v>
      </c>
      <c r="H3262" s="49" t="s">
        <v>3694</v>
      </c>
      <c r="I3262" s="49" t="s">
        <v>720</v>
      </c>
      <c r="J3262" s="49">
        <v>1</v>
      </c>
      <c r="K3262" s="49">
        <v>1504</v>
      </c>
      <c r="L3262" s="49">
        <v>4512</v>
      </c>
      <c r="M3262" s="49">
        <v>4587</v>
      </c>
      <c r="O3262" s="49">
        <v>3</v>
      </c>
      <c r="Q3262" s="49">
        <v>9972</v>
      </c>
      <c r="R3262" s="49">
        <v>8913.6</v>
      </c>
      <c r="S3262" s="49">
        <v>10.9675260416667</v>
      </c>
      <c r="T3262" s="49">
        <v>1047.4324739583301</v>
      </c>
      <c r="U3262" s="49" t="s">
        <v>726</v>
      </c>
      <c r="V3262" s="49" t="s">
        <v>727</v>
      </c>
      <c r="X3262" s="58" t="s">
        <v>718</v>
      </c>
      <c r="Y3262" s="58" t="s">
        <v>719</v>
      </c>
    </row>
    <row r="3263" spans="1:25" ht="12" customHeight="1">
      <c r="A3263" s="7" t="s">
        <v>3691</v>
      </c>
      <c r="C3263" s="57" t="e">
        <f>_xlfn.XLOOKUP(F3263,truck_and_mark!B:B,truck_and_mark!A:A)</f>
        <v>#N/A</v>
      </c>
      <c r="F3263" s="32" t="s">
        <v>3738</v>
      </c>
      <c r="G3263" s="49" t="s">
        <v>3693</v>
      </c>
      <c r="H3263" s="49" t="s">
        <v>3694</v>
      </c>
      <c r="I3263" s="49" t="s">
        <v>720</v>
      </c>
      <c r="J3263" s="49">
        <v>1</v>
      </c>
      <c r="K3263" s="49">
        <v>1504</v>
      </c>
      <c r="L3263" s="49">
        <v>4512</v>
      </c>
      <c r="M3263" s="49">
        <v>4587</v>
      </c>
      <c r="O3263" s="49">
        <v>3</v>
      </c>
      <c r="Q3263" s="49">
        <v>9972</v>
      </c>
      <c r="R3263" s="49">
        <v>8913.6</v>
      </c>
      <c r="S3263" s="49">
        <v>10.9675260416667</v>
      </c>
      <c r="T3263" s="49">
        <v>1047.4324739583301</v>
      </c>
      <c r="U3263" s="49" t="s">
        <v>726</v>
      </c>
      <c r="V3263" s="49" t="s">
        <v>727</v>
      </c>
      <c r="X3263" s="58" t="s">
        <v>718</v>
      </c>
      <c r="Y3263" s="58" t="s">
        <v>719</v>
      </c>
    </row>
    <row r="3264" spans="1:25" ht="12" customHeight="1">
      <c r="A3264" s="7" t="s">
        <v>3691</v>
      </c>
      <c r="C3264" s="57" t="e">
        <f>_xlfn.XLOOKUP(F3264,truck_and_mark!B:B,truck_and_mark!A:A)</f>
        <v>#N/A</v>
      </c>
      <c r="F3264" s="32" t="s">
        <v>3739</v>
      </c>
      <c r="G3264" s="49" t="s">
        <v>3693</v>
      </c>
      <c r="H3264" s="49" t="s">
        <v>3694</v>
      </c>
      <c r="I3264" s="49" t="s">
        <v>720</v>
      </c>
      <c r="J3264" s="49">
        <v>1</v>
      </c>
      <c r="K3264" s="49">
        <v>1504</v>
      </c>
      <c r="L3264" s="49">
        <v>4512</v>
      </c>
      <c r="M3264" s="49">
        <v>4587</v>
      </c>
      <c r="O3264" s="49">
        <v>3</v>
      </c>
      <c r="Q3264" s="49">
        <v>9972</v>
      </c>
      <c r="R3264" s="49">
        <v>8913.6</v>
      </c>
      <c r="S3264" s="49">
        <v>10.9675260416667</v>
      </c>
      <c r="T3264" s="49">
        <v>1047.4324739583301</v>
      </c>
      <c r="U3264" s="49" t="s">
        <v>726</v>
      </c>
      <c r="V3264" s="49" t="s">
        <v>727</v>
      </c>
      <c r="X3264" s="58" t="s">
        <v>718</v>
      </c>
      <c r="Y3264" s="58" t="s">
        <v>719</v>
      </c>
    </row>
    <row r="3265" spans="1:25" ht="12" customHeight="1">
      <c r="A3265" s="7" t="s">
        <v>3691</v>
      </c>
      <c r="C3265" s="57" t="e">
        <f>_xlfn.XLOOKUP(F3265,truck_and_mark!B:B,truck_and_mark!A:A)</f>
        <v>#N/A</v>
      </c>
      <c r="F3265" s="32" t="s">
        <v>3740</v>
      </c>
      <c r="G3265" s="49" t="s">
        <v>3693</v>
      </c>
      <c r="H3265" s="49" t="s">
        <v>3694</v>
      </c>
      <c r="I3265" s="49" t="s">
        <v>720</v>
      </c>
      <c r="J3265" s="49">
        <v>1</v>
      </c>
      <c r="K3265" s="49">
        <v>1504</v>
      </c>
      <c r="L3265" s="49">
        <v>4512</v>
      </c>
      <c r="M3265" s="49">
        <v>4587</v>
      </c>
      <c r="O3265" s="49">
        <v>3</v>
      </c>
      <c r="Q3265" s="49">
        <v>9972</v>
      </c>
      <c r="R3265" s="49">
        <v>8913.6</v>
      </c>
      <c r="S3265" s="49">
        <v>10.9675260416667</v>
      </c>
      <c r="T3265" s="49">
        <v>1047.4324739583301</v>
      </c>
      <c r="U3265" s="49" t="s">
        <v>726</v>
      </c>
      <c r="V3265" s="49" t="s">
        <v>727</v>
      </c>
      <c r="X3265" s="58" t="s">
        <v>718</v>
      </c>
      <c r="Y3265" s="58" t="s">
        <v>719</v>
      </c>
    </row>
    <row r="3266" spans="1:25" ht="12" customHeight="1">
      <c r="A3266" s="7" t="s">
        <v>3691</v>
      </c>
      <c r="C3266" s="57" t="e">
        <f>_xlfn.XLOOKUP(F3266,truck_and_mark!B:B,truck_and_mark!A:A)</f>
        <v>#N/A</v>
      </c>
      <c r="F3266" s="32" t="s">
        <v>3741</v>
      </c>
      <c r="G3266" s="49" t="s">
        <v>3693</v>
      </c>
      <c r="H3266" s="49" t="s">
        <v>3694</v>
      </c>
      <c r="I3266" s="49" t="s">
        <v>720</v>
      </c>
      <c r="J3266" s="49">
        <v>1</v>
      </c>
      <c r="K3266" s="49">
        <v>1504</v>
      </c>
      <c r="L3266" s="49">
        <v>4512</v>
      </c>
      <c r="M3266" s="49">
        <v>4587</v>
      </c>
      <c r="O3266" s="49">
        <v>3</v>
      </c>
      <c r="Q3266" s="49">
        <v>9972</v>
      </c>
      <c r="R3266" s="49">
        <v>8913.6</v>
      </c>
      <c r="S3266" s="49">
        <v>10.9675260416667</v>
      </c>
      <c r="T3266" s="49">
        <v>1047.4324739583301</v>
      </c>
      <c r="U3266" s="49" t="s">
        <v>726</v>
      </c>
      <c r="V3266" s="49" t="s">
        <v>727</v>
      </c>
      <c r="X3266" s="58" t="s">
        <v>718</v>
      </c>
      <c r="Y3266" s="58" t="s">
        <v>719</v>
      </c>
    </row>
    <row r="3267" spans="1:25" ht="12" customHeight="1">
      <c r="A3267" s="7" t="s">
        <v>3691</v>
      </c>
      <c r="C3267" s="57" t="e">
        <f>_xlfn.XLOOKUP(F3267,truck_and_mark!B:B,truck_and_mark!A:A)</f>
        <v>#N/A</v>
      </c>
      <c r="F3267" s="32" t="s">
        <v>3742</v>
      </c>
      <c r="G3267" s="49" t="s">
        <v>3693</v>
      </c>
      <c r="H3267" s="49" t="s">
        <v>3694</v>
      </c>
      <c r="I3267" s="49" t="s">
        <v>720</v>
      </c>
      <c r="J3267" s="49">
        <v>1</v>
      </c>
      <c r="K3267" s="49">
        <v>1504</v>
      </c>
      <c r="L3267" s="49">
        <v>4512</v>
      </c>
      <c r="M3267" s="49">
        <v>4587</v>
      </c>
      <c r="O3267" s="49">
        <v>3</v>
      </c>
      <c r="Q3267" s="49">
        <v>9972</v>
      </c>
      <c r="R3267" s="49">
        <v>8913.6</v>
      </c>
      <c r="S3267" s="49">
        <v>10.9675260416667</v>
      </c>
      <c r="T3267" s="49">
        <v>1047.4324739583301</v>
      </c>
      <c r="U3267" s="49" t="s">
        <v>726</v>
      </c>
      <c r="V3267" s="49" t="s">
        <v>727</v>
      </c>
      <c r="X3267" s="58" t="s">
        <v>718</v>
      </c>
      <c r="Y3267" s="58" t="s">
        <v>719</v>
      </c>
    </row>
    <row r="3268" spans="1:25" ht="12" customHeight="1">
      <c r="A3268" s="7" t="s">
        <v>3691</v>
      </c>
      <c r="C3268" s="57" t="e">
        <f>_xlfn.XLOOKUP(F3268,truck_and_mark!B:B,truck_and_mark!A:A)</f>
        <v>#N/A</v>
      </c>
      <c r="F3268" s="32" t="s">
        <v>3743</v>
      </c>
      <c r="G3268" s="49" t="s">
        <v>3693</v>
      </c>
      <c r="H3268" s="49" t="s">
        <v>3694</v>
      </c>
      <c r="I3268" s="49" t="s">
        <v>720</v>
      </c>
      <c r="J3268" s="49">
        <v>1</v>
      </c>
      <c r="K3268" s="49">
        <v>1504</v>
      </c>
      <c r="L3268" s="49">
        <v>4512</v>
      </c>
      <c r="M3268" s="49">
        <v>4587</v>
      </c>
      <c r="O3268" s="49">
        <v>3</v>
      </c>
      <c r="Q3268" s="49">
        <v>9972</v>
      </c>
      <c r="R3268" s="49">
        <v>8913.6</v>
      </c>
      <c r="S3268" s="49">
        <v>10.9675260416667</v>
      </c>
      <c r="T3268" s="49">
        <v>1047.4324739583301</v>
      </c>
      <c r="U3268" s="49" t="s">
        <v>726</v>
      </c>
      <c r="V3268" s="49" t="s">
        <v>727</v>
      </c>
      <c r="X3268" s="58" t="s">
        <v>718</v>
      </c>
      <c r="Y3268" s="58" t="s">
        <v>719</v>
      </c>
    </row>
    <row r="3269" spans="1:25" ht="12" customHeight="1">
      <c r="A3269" s="7" t="s">
        <v>3691</v>
      </c>
      <c r="C3269" s="57" t="e">
        <f>_xlfn.XLOOKUP(F3269,truck_and_mark!B:B,truck_and_mark!A:A)</f>
        <v>#N/A</v>
      </c>
      <c r="F3269" s="32" t="s">
        <v>3744</v>
      </c>
      <c r="G3269" s="49" t="s">
        <v>3693</v>
      </c>
      <c r="H3269" s="49" t="s">
        <v>3694</v>
      </c>
      <c r="I3269" s="49" t="s">
        <v>720</v>
      </c>
      <c r="J3269" s="49">
        <v>1</v>
      </c>
      <c r="K3269" s="49">
        <v>1504</v>
      </c>
      <c r="L3269" s="49">
        <v>4512</v>
      </c>
      <c r="M3269" s="49">
        <v>4587</v>
      </c>
      <c r="O3269" s="49">
        <v>3</v>
      </c>
      <c r="Q3269" s="49">
        <v>9972</v>
      </c>
      <c r="R3269" s="49">
        <v>8913.6</v>
      </c>
      <c r="S3269" s="49">
        <v>10.9675260416667</v>
      </c>
      <c r="T3269" s="49">
        <v>1047.4324739583301</v>
      </c>
      <c r="U3269" s="49" t="s">
        <v>726</v>
      </c>
      <c r="V3269" s="49" t="s">
        <v>727</v>
      </c>
      <c r="X3269" s="58" t="s">
        <v>718</v>
      </c>
      <c r="Y3269" s="58" t="s">
        <v>719</v>
      </c>
    </row>
    <row r="3270" spans="1:25" ht="12" customHeight="1">
      <c r="A3270" s="7" t="s">
        <v>3691</v>
      </c>
      <c r="C3270" s="57" t="e">
        <f>_xlfn.XLOOKUP(F3270,truck_and_mark!B:B,truck_and_mark!A:A)</f>
        <v>#N/A</v>
      </c>
      <c r="F3270" s="32" t="s">
        <v>3745</v>
      </c>
      <c r="G3270" s="49" t="s">
        <v>3693</v>
      </c>
      <c r="H3270" s="49" t="s">
        <v>3694</v>
      </c>
      <c r="I3270" s="49" t="s">
        <v>720</v>
      </c>
      <c r="J3270" s="49">
        <v>1</v>
      </c>
      <c r="K3270" s="49">
        <v>1504</v>
      </c>
      <c r="L3270" s="49">
        <v>4512</v>
      </c>
      <c r="M3270" s="49">
        <v>4587</v>
      </c>
      <c r="O3270" s="49">
        <v>3</v>
      </c>
      <c r="Q3270" s="49">
        <v>9972</v>
      </c>
      <c r="R3270" s="49">
        <v>8913.6</v>
      </c>
      <c r="S3270" s="49">
        <v>10.9675260416667</v>
      </c>
      <c r="T3270" s="49">
        <v>1047.4324739583301</v>
      </c>
      <c r="U3270" s="49" t="s">
        <v>726</v>
      </c>
      <c r="V3270" s="49" t="s">
        <v>727</v>
      </c>
      <c r="X3270" s="58" t="s">
        <v>718</v>
      </c>
      <c r="Y3270" s="58" t="s">
        <v>719</v>
      </c>
    </row>
    <row r="3271" spans="1:25" ht="12" customHeight="1">
      <c r="A3271" s="7" t="s">
        <v>3691</v>
      </c>
      <c r="C3271" s="57" t="e">
        <f>_xlfn.XLOOKUP(F3271,truck_and_mark!B:B,truck_and_mark!A:A)</f>
        <v>#N/A</v>
      </c>
      <c r="F3271" s="32" t="s">
        <v>3746</v>
      </c>
      <c r="G3271" s="49" t="s">
        <v>3693</v>
      </c>
      <c r="H3271" s="49" t="s">
        <v>3694</v>
      </c>
      <c r="I3271" s="49" t="s">
        <v>720</v>
      </c>
      <c r="J3271" s="49">
        <v>1</v>
      </c>
      <c r="K3271" s="49">
        <v>1504</v>
      </c>
      <c r="L3271" s="49">
        <v>4512</v>
      </c>
      <c r="M3271" s="49">
        <v>4587</v>
      </c>
      <c r="O3271" s="49">
        <v>3</v>
      </c>
      <c r="Q3271" s="49">
        <v>9972</v>
      </c>
      <c r="R3271" s="49">
        <v>8913.6</v>
      </c>
      <c r="S3271" s="49">
        <v>10.9675260416667</v>
      </c>
      <c r="T3271" s="49">
        <v>1047.4324739583301</v>
      </c>
      <c r="U3271" s="49" t="s">
        <v>726</v>
      </c>
      <c r="V3271" s="49" t="s">
        <v>727</v>
      </c>
      <c r="X3271" s="58" t="s">
        <v>718</v>
      </c>
      <c r="Y3271" s="58" t="s">
        <v>719</v>
      </c>
    </row>
    <row r="3272" spans="1:25" ht="12" customHeight="1">
      <c r="A3272" s="7" t="s">
        <v>3691</v>
      </c>
      <c r="C3272" s="57" t="e">
        <f>_xlfn.XLOOKUP(F3272,truck_and_mark!B:B,truck_and_mark!A:A)</f>
        <v>#N/A</v>
      </c>
      <c r="F3272" s="32" t="s">
        <v>3747</v>
      </c>
      <c r="G3272" s="49" t="s">
        <v>3693</v>
      </c>
      <c r="H3272" s="49" t="s">
        <v>3694</v>
      </c>
      <c r="I3272" s="49" t="s">
        <v>720</v>
      </c>
      <c r="J3272" s="49">
        <v>1</v>
      </c>
      <c r="K3272" s="49">
        <v>1504</v>
      </c>
      <c r="L3272" s="49">
        <v>4512</v>
      </c>
      <c r="M3272" s="49">
        <v>4587</v>
      </c>
      <c r="O3272" s="49">
        <v>3</v>
      </c>
      <c r="Q3272" s="49">
        <v>9972</v>
      </c>
      <c r="R3272" s="49">
        <v>8913.6</v>
      </c>
      <c r="S3272" s="49">
        <v>10.9675260416667</v>
      </c>
      <c r="T3272" s="49">
        <v>1047.4324739583301</v>
      </c>
      <c r="U3272" s="49" t="s">
        <v>726</v>
      </c>
      <c r="V3272" s="49" t="s">
        <v>727</v>
      </c>
      <c r="X3272" s="58" t="s">
        <v>718</v>
      </c>
      <c r="Y3272" s="58" t="s">
        <v>719</v>
      </c>
    </row>
    <row r="3273" spans="1:25" ht="12" customHeight="1">
      <c r="A3273" s="7" t="s">
        <v>3691</v>
      </c>
      <c r="C3273" s="57" t="e">
        <f>_xlfn.XLOOKUP(F3273,truck_and_mark!B:B,truck_and_mark!A:A)</f>
        <v>#N/A</v>
      </c>
      <c r="F3273" s="32" t="s">
        <v>3748</v>
      </c>
      <c r="G3273" s="49" t="s">
        <v>3693</v>
      </c>
      <c r="H3273" s="49" t="s">
        <v>3694</v>
      </c>
      <c r="I3273" s="49" t="s">
        <v>720</v>
      </c>
      <c r="J3273" s="49">
        <v>1</v>
      </c>
      <c r="K3273" s="49">
        <v>1504</v>
      </c>
      <c r="L3273" s="49">
        <v>4512</v>
      </c>
      <c r="M3273" s="49">
        <v>4587</v>
      </c>
      <c r="O3273" s="49">
        <v>3</v>
      </c>
      <c r="Q3273" s="49">
        <v>9972</v>
      </c>
      <c r="R3273" s="49">
        <v>8913.6</v>
      </c>
      <c r="S3273" s="49">
        <v>10.9675260416667</v>
      </c>
      <c r="T3273" s="49">
        <v>1047.4324739583301</v>
      </c>
      <c r="U3273" s="49" t="s">
        <v>726</v>
      </c>
      <c r="V3273" s="49" t="s">
        <v>727</v>
      </c>
      <c r="X3273" s="58" t="s">
        <v>718</v>
      </c>
      <c r="Y3273" s="58" t="s">
        <v>719</v>
      </c>
    </row>
    <row r="3274" spans="1:25" ht="12" customHeight="1">
      <c r="A3274" s="7" t="s">
        <v>3691</v>
      </c>
      <c r="C3274" s="57" t="e">
        <f>_xlfn.XLOOKUP(F3274,truck_and_mark!B:B,truck_and_mark!A:A)</f>
        <v>#N/A</v>
      </c>
      <c r="F3274" s="32" t="s">
        <v>3749</v>
      </c>
      <c r="G3274" s="49" t="s">
        <v>3693</v>
      </c>
      <c r="H3274" s="49" t="s">
        <v>3694</v>
      </c>
      <c r="I3274" s="49" t="s">
        <v>720</v>
      </c>
      <c r="J3274" s="49">
        <v>1</v>
      </c>
      <c r="K3274" s="49">
        <v>1504</v>
      </c>
      <c r="L3274" s="49">
        <v>4512</v>
      </c>
      <c r="M3274" s="49">
        <v>4587</v>
      </c>
      <c r="O3274" s="49">
        <v>3</v>
      </c>
      <c r="Q3274" s="49">
        <v>9972</v>
      </c>
      <c r="R3274" s="49">
        <v>8913.6</v>
      </c>
      <c r="S3274" s="49">
        <v>10.9675260416667</v>
      </c>
      <c r="T3274" s="49">
        <v>1047.4324739583301</v>
      </c>
      <c r="U3274" s="49" t="s">
        <v>726</v>
      </c>
      <c r="V3274" s="49" t="s">
        <v>727</v>
      </c>
      <c r="X3274" s="58" t="s">
        <v>718</v>
      </c>
      <c r="Y3274" s="58" t="s">
        <v>719</v>
      </c>
    </row>
    <row r="3275" spans="1:25" ht="12" customHeight="1">
      <c r="A3275" s="7" t="s">
        <v>3691</v>
      </c>
      <c r="C3275" s="57" t="e">
        <f>_xlfn.XLOOKUP(F3275,truck_and_mark!B:B,truck_and_mark!A:A)</f>
        <v>#N/A</v>
      </c>
      <c r="F3275" s="32" t="s">
        <v>3750</v>
      </c>
      <c r="G3275" s="49" t="s">
        <v>3693</v>
      </c>
      <c r="H3275" s="49" t="s">
        <v>3694</v>
      </c>
      <c r="I3275" s="49" t="s">
        <v>720</v>
      </c>
      <c r="J3275" s="49">
        <v>1</v>
      </c>
      <c r="K3275" s="49">
        <v>1504</v>
      </c>
      <c r="L3275" s="49">
        <v>4512</v>
      </c>
      <c r="M3275" s="49">
        <v>4587</v>
      </c>
      <c r="O3275" s="49">
        <v>3</v>
      </c>
      <c r="Q3275" s="49">
        <v>9972</v>
      </c>
      <c r="R3275" s="49">
        <v>8913.6</v>
      </c>
      <c r="S3275" s="49">
        <v>10.9675260416667</v>
      </c>
      <c r="T3275" s="49">
        <v>1047.4324739583301</v>
      </c>
      <c r="U3275" s="49" t="s">
        <v>726</v>
      </c>
      <c r="V3275" s="49" t="s">
        <v>727</v>
      </c>
      <c r="X3275" s="58" t="s">
        <v>718</v>
      </c>
      <c r="Y3275" s="58" t="s">
        <v>719</v>
      </c>
    </row>
    <row r="3276" spans="1:25" ht="12" customHeight="1">
      <c r="A3276" s="7" t="s">
        <v>3691</v>
      </c>
      <c r="C3276" s="57" t="e">
        <f>_xlfn.XLOOKUP(F3276,truck_and_mark!B:B,truck_and_mark!A:A)</f>
        <v>#N/A</v>
      </c>
      <c r="F3276" s="32" t="s">
        <v>3751</v>
      </c>
      <c r="G3276" s="49" t="s">
        <v>3693</v>
      </c>
      <c r="H3276" s="49" t="s">
        <v>3694</v>
      </c>
      <c r="I3276" s="49" t="s">
        <v>720</v>
      </c>
      <c r="J3276" s="49">
        <v>1</v>
      </c>
      <c r="K3276" s="49">
        <v>1504</v>
      </c>
      <c r="L3276" s="49">
        <v>4512</v>
      </c>
      <c r="M3276" s="49">
        <v>4587</v>
      </c>
      <c r="O3276" s="49">
        <v>3</v>
      </c>
      <c r="Q3276" s="49">
        <v>9972</v>
      </c>
      <c r="R3276" s="49">
        <v>8913.6</v>
      </c>
      <c r="S3276" s="49">
        <v>10.9675260416667</v>
      </c>
      <c r="T3276" s="49">
        <v>1047.4324739583301</v>
      </c>
      <c r="U3276" s="49" t="s">
        <v>726</v>
      </c>
      <c r="V3276" s="49" t="s">
        <v>727</v>
      </c>
      <c r="X3276" s="58" t="s">
        <v>718</v>
      </c>
      <c r="Y3276" s="58" t="s">
        <v>719</v>
      </c>
    </row>
    <row r="3277" spans="1:25" ht="12" customHeight="1">
      <c r="A3277" s="7" t="s">
        <v>3691</v>
      </c>
      <c r="C3277" s="57" t="e">
        <f>_xlfn.XLOOKUP(F3277,truck_and_mark!B:B,truck_and_mark!A:A)</f>
        <v>#N/A</v>
      </c>
      <c r="F3277" s="32" t="s">
        <v>3752</v>
      </c>
      <c r="G3277" s="49" t="s">
        <v>3693</v>
      </c>
      <c r="H3277" s="49" t="s">
        <v>3694</v>
      </c>
      <c r="I3277" s="49" t="s">
        <v>720</v>
      </c>
      <c r="J3277" s="49">
        <v>1</v>
      </c>
      <c r="K3277" s="49">
        <v>1504</v>
      </c>
      <c r="L3277" s="49">
        <v>4512</v>
      </c>
      <c r="M3277" s="49">
        <v>4587</v>
      </c>
      <c r="O3277" s="49">
        <v>3</v>
      </c>
      <c r="Q3277" s="49">
        <v>9972</v>
      </c>
      <c r="R3277" s="49">
        <v>8913.6</v>
      </c>
      <c r="S3277" s="49">
        <v>10.9675260416667</v>
      </c>
      <c r="T3277" s="49">
        <v>1047.4324739583301</v>
      </c>
      <c r="U3277" s="49" t="s">
        <v>726</v>
      </c>
      <c r="V3277" s="49" t="s">
        <v>727</v>
      </c>
      <c r="X3277" s="58" t="s">
        <v>718</v>
      </c>
      <c r="Y3277" s="58" t="s">
        <v>719</v>
      </c>
    </row>
    <row r="3278" spans="1:25" ht="12" customHeight="1">
      <c r="A3278" s="7" t="s">
        <v>3691</v>
      </c>
      <c r="C3278" s="57" t="e">
        <f>_xlfn.XLOOKUP(F3278,truck_and_mark!B:B,truck_and_mark!A:A)</f>
        <v>#N/A</v>
      </c>
      <c r="F3278" s="32" t="s">
        <v>3753</v>
      </c>
      <c r="G3278" s="49" t="s">
        <v>3693</v>
      </c>
      <c r="H3278" s="49" t="s">
        <v>3694</v>
      </c>
      <c r="I3278" s="49" t="s">
        <v>720</v>
      </c>
      <c r="J3278" s="49">
        <v>1</v>
      </c>
      <c r="K3278" s="49">
        <v>1504</v>
      </c>
      <c r="L3278" s="49">
        <v>4512</v>
      </c>
      <c r="M3278" s="49">
        <v>4587</v>
      </c>
      <c r="O3278" s="49">
        <v>3</v>
      </c>
      <c r="Q3278" s="49">
        <v>9972</v>
      </c>
      <c r="R3278" s="49">
        <v>8913.6</v>
      </c>
      <c r="S3278" s="49">
        <v>10.9675260416667</v>
      </c>
      <c r="T3278" s="49">
        <v>1047.4324739583301</v>
      </c>
      <c r="U3278" s="49" t="s">
        <v>726</v>
      </c>
      <c r="V3278" s="49" t="s">
        <v>727</v>
      </c>
      <c r="X3278" s="58" t="s">
        <v>718</v>
      </c>
      <c r="Y3278" s="58" t="s">
        <v>719</v>
      </c>
    </row>
    <row r="3279" spans="1:25" ht="12" customHeight="1">
      <c r="A3279" s="7" t="s">
        <v>3691</v>
      </c>
      <c r="C3279" s="57" t="e">
        <f>_xlfn.XLOOKUP(F3279,truck_and_mark!B:B,truck_and_mark!A:A)</f>
        <v>#N/A</v>
      </c>
      <c r="F3279" s="32" t="s">
        <v>3754</v>
      </c>
      <c r="G3279" s="49" t="s">
        <v>3693</v>
      </c>
      <c r="H3279" s="49" t="s">
        <v>3694</v>
      </c>
      <c r="I3279" s="49" t="s">
        <v>720</v>
      </c>
      <c r="J3279" s="49">
        <v>1</v>
      </c>
      <c r="K3279" s="49">
        <v>1504</v>
      </c>
      <c r="L3279" s="49">
        <v>4512</v>
      </c>
      <c r="M3279" s="49">
        <v>4587</v>
      </c>
      <c r="O3279" s="49">
        <v>3</v>
      </c>
      <c r="Q3279" s="49">
        <v>9972</v>
      </c>
      <c r="R3279" s="49">
        <v>8913.6</v>
      </c>
      <c r="S3279" s="49">
        <v>10.9675260416667</v>
      </c>
      <c r="T3279" s="49">
        <v>1047.4324739583301</v>
      </c>
      <c r="U3279" s="49" t="s">
        <v>726</v>
      </c>
      <c r="V3279" s="49" t="s">
        <v>727</v>
      </c>
      <c r="X3279" s="58" t="s">
        <v>718</v>
      </c>
      <c r="Y3279" s="58" t="s">
        <v>719</v>
      </c>
    </row>
    <row r="3280" spans="1:25" ht="12" customHeight="1">
      <c r="A3280" s="7" t="s">
        <v>3691</v>
      </c>
      <c r="C3280" s="57" t="e">
        <f>_xlfn.XLOOKUP(F3280,truck_and_mark!B:B,truck_and_mark!A:A)</f>
        <v>#N/A</v>
      </c>
      <c r="F3280" s="32" t="s">
        <v>3755</v>
      </c>
      <c r="G3280" s="49" t="s">
        <v>3693</v>
      </c>
      <c r="H3280" s="49" t="s">
        <v>3694</v>
      </c>
      <c r="I3280" s="49" t="s">
        <v>720</v>
      </c>
      <c r="J3280" s="49">
        <v>1</v>
      </c>
      <c r="K3280" s="49">
        <v>1504</v>
      </c>
      <c r="L3280" s="49">
        <v>4512</v>
      </c>
      <c r="M3280" s="49">
        <v>4587</v>
      </c>
      <c r="O3280" s="49">
        <v>3</v>
      </c>
      <c r="Q3280" s="49">
        <v>9972</v>
      </c>
      <c r="R3280" s="49">
        <v>8913.6</v>
      </c>
      <c r="S3280" s="49">
        <v>10.9675260416667</v>
      </c>
      <c r="T3280" s="49">
        <v>1047.4324739583301</v>
      </c>
      <c r="U3280" s="49" t="s">
        <v>726</v>
      </c>
      <c r="V3280" s="49" t="s">
        <v>727</v>
      </c>
      <c r="X3280" s="58" t="s">
        <v>718</v>
      </c>
      <c r="Y3280" s="58" t="s">
        <v>719</v>
      </c>
    </row>
    <row r="3281" spans="1:25" ht="12" customHeight="1">
      <c r="A3281" s="7" t="s">
        <v>3691</v>
      </c>
      <c r="C3281" s="57" t="e">
        <f>_xlfn.XLOOKUP(F3281,truck_and_mark!B:B,truck_and_mark!A:A)</f>
        <v>#N/A</v>
      </c>
      <c r="F3281" s="32" t="s">
        <v>3756</v>
      </c>
      <c r="G3281" s="49" t="s">
        <v>3693</v>
      </c>
      <c r="H3281" s="49" t="s">
        <v>3694</v>
      </c>
      <c r="I3281" s="49" t="s">
        <v>720</v>
      </c>
      <c r="J3281" s="49">
        <v>1</v>
      </c>
      <c r="K3281" s="49">
        <v>1504</v>
      </c>
      <c r="L3281" s="49">
        <v>4512</v>
      </c>
      <c r="M3281" s="49">
        <v>4587</v>
      </c>
      <c r="O3281" s="49">
        <v>3</v>
      </c>
      <c r="Q3281" s="49">
        <v>9972</v>
      </c>
      <c r="R3281" s="49">
        <v>8913.6</v>
      </c>
      <c r="S3281" s="49">
        <v>10.9675260416667</v>
      </c>
      <c r="T3281" s="49">
        <v>1047.4324739583301</v>
      </c>
      <c r="U3281" s="49" t="s">
        <v>726</v>
      </c>
      <c r="V3281" s="49" t="s">
        <v>727</v>
      </c>
      <c r="X3281" s="58" t="s">
        <v>718</v>
      </c>
      <c r="Y3281" s="58" t="s">
        <v>719</v>
      </c>
    </row>
    <row r="3282" spans="1:25" ht="12" customHeight="1">
      <c r="A3282" s="7" t="s">
        <v>3691</v>
      </c>
      <c r="C3282" s="57" t="e">
        <f>_xlfn.XLOOKUP(F3282,truck_and_mark!B:B,truck_and_mark!A:A)</f>
        <v>#N/A</v>
      </c>
      <c r="F3282" s="32" t="s">
        <v>3757</v>
      </c>
      <c r="G3282" s="49" t="s">
        <v>3693</v>
      </c>
      <c r="H3282" s="49" t="s">
        <v>3694</v>
      </c>
      <c r="I3282" s="49" t="s">
        <v>720</v>
      </c>
      <c r="J3282" s="49">
        <v>1</v>
      </c>
      <c r="K3282" s="49">
        <v>1504</v>
      </c>
      <c r="L3282" s="49">
        <v>4512</v>
      </c>
      <c r="M3282" s="49">
        <v>4587</v>
      </c>
      <c r="O3282" s="49">
        <v>3</v>
      </c>
      <c r="Q3282" s="49">
        <v>9972</v>
      </c>
      <c r="R3282" s="49">
        <v>8913.6</v>
      </c>
      <c r="S3282" s="49">
        <v>10.9675260416667</v>
      </c>
      <c r="T3282" s="49">
        <v>1047.4324739583301</v>
      </c>
      <c r="U3282" s="49" t="s">
        <v>726</v>
      </c>
      <c r="V3282" s="49" t="s">
        <v>727</v>
      </c>
      <c r="X3282" s="58" t="s">
        <v>718</v>
      </c>
      <c r="Y3282" s="58" t="s">
        <v>719</v>
      </c>
    </row>
    <row r="3283" spans="1:25" ht="12" customHeight="1">
      <c r="A3283" s="7" t="s">
        <v>3691</v>
      </c>
      <c r="C3283" s="57" t="e">
        <f>_xlfn.XLOOKUP(F3283,truck_and_mark!B:B,truck_and_mark!A:A)</f>
        <v>#N/A</v>
      </c>
      <c r="F3283" s="32" t="s">
        <v>3758</v>
      </c>
      <c r="G3283" s="49" t="s">
        <v>3693</v>
      </c>
      <c r="H3283" s="49" t="s">
        <v>3694</v>
      </c>
      <c r="I3283" s="49" t="s">
        <v>720</v>
      </c>
      <c r="J3283" s="49">
        <v>1</v>
      </c>
      <c r="K3283" s="49">
        <v>1504</v>
      </c>
      <c r="L3283" s="49">
        <v>4512</v>
      </c>
      <c r="M3283" s="49">
        <v>4587</v>
      </c>
      <c r="O3283" s="49">
        <v>3</v>
      </c>
      <c r="Q3283" s="49">
        <v>9972</v>
      </c>
      <c r="R3283" s="49">
        <v>8913.6</v>
      </c>
      <c r="S3283" s="49">
        <v>10.9675260416667</v>
      </c>
      <c r="T3283" s="49">
        <v>1047.4324739583301</v>
      </c>
      <c r="U3283" s="49" t="s">
        <v>726</v>
      </c>
      <c r="V3283" s="49" t="s">
        <v>727</v>
      </c>
      <c r="X3283" s="58" t="s">
        <v>718</v>
      </c>
      <c r="Y3283" s="58" t="s">
        <v>719</v>
      </c>
    </row>
    <row r="3284" spans="1:25" ht="12" customHeight="1">
      <c r="A3284" s="7" t="s">
        <v>3691</v>
      </c>
      <c r="C3284" s="57" t="e">
        <f>_xlfn.XLOOKUP(F3284,truck_and_mark!B:B,truck_and_mark!A:A)</f>
        <v>#N/A</v>
      </c>
      <c r="F3284" s="32" t="s">
        <v>3759</v>
      </c>
      <c r="G3284" s="49" t="s">
        <v>3693</v>
      </c>
      <c r="H3284" s="49" t="s">
        <v>3694</v>
      </c>
      <c r="I3284" s="49" t="s">
        <v>720</v>
      </c>
      <c r="J3284" s="49">
        <v>1</v>
      </c>
      <c r="K3284" s="49">
        <v>1504</v>
      </c>
      <c r="L3284" s="49">
        <v>4512</v>
      </c>
      <c r="M3284" s="49">
        <v>4587</v>
      </c>
      <c r="O3284" s="49">
        <v>3</v>
      </c>
      <c r="Q3284" s="49">
        <v>9972</v>
      </c>
      <c r="R3284" s="49">
        <v>8913.6</v>
      </c>
      <c r="S3284" s="49">
        <v>10.9675260416667</v>
      </c>
      <c r="T3284" s="49">
        <v>1047.4324739583301</v>
      </c>
      <c r="U3284" s="49" t="s">
        <v>726</v>
      </c>
      <c r="V3284" s="49" t="s">
        <v>727</v>
      </c>
      <c r="X3284" s="58" t="s">
        <v>718</v>
      </c>
      <c r="Y3284" s="58" t="s">
        <v>719</v>
      </c>
    </row>
    <row r="3285" spans="1:25" ht="12" customHeight="1">
      <c r="A3285" s="7" t="s">
        <v>3691</v>
      </c>
      <c r="C3285" s="57" t="e">
        <f>_xlfn.XLOOKUP(F3285,truck_and_mark!B:B,truck_and_mark!A:A)</f>
        <v>#N/A</v>
      </c>
      <c r="F3285" s="32" t="s">
        <v>3760</v>
      </c>
      <c r="G3285" s="49" t="s">
        <v>3693</v>
      </c>
      <c r="H3285" s="49" t="s">
        <v>3694</v>
      </c>
      <c r="I3285" s="49" t="s">
        <v>720</v>
      </c>
      <c r="J3285" s="49">
        <v>1</v>
      </c>
      <c r="K3285" s="49">
        <v>1504</v>
      </c>
      <c r="L3285" s="49">
        <v>4512</v>
      </c>
      <c r="M3285" s="49">
        <v>4587</v>
      </c>
      <c r="O3285" s="49">
        <v>3</v>
      </c>
      <c r="Q3285" s="49">
        <v>9972</v>
      </c>
      <c r="R3285" s="49">
        <v>8913.6</v>
      </c>
      <c r="S3285" s="49">
        <v>10.9675260416667</v>
      </c>
      <c r="T3285" s="49">
        <v>1047.4324739583301</v>
      </c>
      <c r="U3285" s="49" t="s">
        <v>726</v>
      </c>
      <c r="V3285" s="49" t="s">
        <v>727</v>
      </c>
      <c r="X3285" s="58" t="s">
        <v>718</v>
      </c>
      <c r="Y3285" s="58" t="s">
        <v>719</v>
      </c>
    </row>
    <row r="3286" spans="1:25" ht="12" customHeight="1">
      <c r="A3286" s="7" t="s">
        <v>3691</v>
      </c>
      <c r="C3286" s="57" t="e">
        <f>_xlfn.XLOOKUP(F3286,truck_and_mark!B:B,truck_and_mark!A:A)</f>
        <v>#N/A</v>
      </c>
      <c r="F3286" s="32" t="s">
        <v>3761</v>
      </c>
      <c r="G3286" s="49" t="s">
        <v>3693</v>
      </c>
      <c r="H3286" s="49" t="s">
        <v>3694</v>
      </c>
      <c r="I3286" s="49" t="s">
        <v>720</v>
      </c>
      <c r="J3286" s="49">
        <v>1</v>
      </c>
      <c r="K3286" s="49">
        <v>1504</v>
      </c>
      <c r="L3286" s="49">
        <v>4512</v>
      </c>
      <c r="M3286" s="49">
        <v>4587</v>
      </c>
      <c r="O3286" s="49">
        <v>3</v>
      </c>
      <c r="Q3286" s="49">
        <v>9972</v>
      </c>
      <c r="R3286" s="49">
        <v>8913.6</v>
      </c>
      <c r="S3286" s="49">
        <v>10.9675260416667</v>
      </c>
      <c r="T3286" s="49">
        <v>1047.4324739583301</v>
      </c>
      <c r="U3286" s="49" t="s">
        <v>726</v>
      </c>
      <c r="V3286" s="49" t="s">
        <v>727</v>
      </c>
      <c r="X3286" s="58" t="s">
        <v>718</v>
      </c>
      <c r="Y3286" s="58" t="s">
        <v>719</v>
      </c>
    </row>
    <row r="3287" spans="1:25" ht="12" customHeight="1">
      <c r="A3287" s="7" t="s">
        <v>3691</v>
      </c>
      <c r="C3287" s="57" t="e">
        <f>_xlfn.XLOOKUP(F3287,truck_and_mark!B:B,truck_and_mark!A:A)</f>
        <v>#N/A</v>
      </c>
      <c r="F3287" s="32" t="s">
        <v>3762</v>
      </c>
      <c r="G3287" s="49" t="s">
        <v>3693</v>
      </c>
      <c r="H3287" s="49" t="s">
        <v>3694</v>
      </c>
      <c r="I3287" s="49" t="s">
        <v>720</v>
      </c>
      <c r="J3287" s="49">
        <v>1</v>
      </c>
      <c r="K3287" s="49">
        <v>1504</v>
      </c>
      <c r="L3287" s="49">
        <v>4512</v>
      </c>
      <c r="M3287" s="49">
        <v>4587</v>
      </c>
      <c r="O3287" s="49">
        <v>3</v>
      </c>
      <c r="Q3287" s="49">
        <v>9972</v>
      </c>
      <c r="R3287" s="49">
        <v>8913.6</v>
      </c>
      <c r="S3287" s="49">
        <v>10.9675260416667</v>
      </c>
      <c r="T3287" s="49">
        <v>1047.4324739583301</v>
      </c>
      <c r="U3287" s="49" t="s">
        <v>726</v>
      </c>
      <c r="V3287" s="49" t="s">
        <v>727</v>
      </c>
      <c r="X3287" s="58" t="s">
        <v>718</v>
      </c>
      <c r="Y3287" s="58" t="s">
        <v>719</v>
      </c>
    </row>
    <row r="3288" spans="1:25" ht="12" customHeight="1">
      <c r="A3288" s="7" t="s">
        <v>3691</v>
      </c>
      <c r="C3288" s="57" t="e">
        <f>_xlfn.XLOOKUP(F3288,truck_and_mark!B:B,truck_and_mark!A:A)</f>
        <v>#N/A</v>
      </c>
      <c r="F3288" s="32" t="s">
        <v>3763</v>
      </c>
      <c r="G3288" s="49" t="s">
        <v>3693</v>
      </c>
      <c r="H3288" s="49" t="s">
        <v>3694</v>
      </c>
      <c r="I3288" s="49" t="s">
        <v>720</v>
      </c>
      <c r="J3288" s="49">
        <v>1</v>
      </c>
      <c r="K3288" s="49">
        <v>1504</v>
      </c>
      <c r="L3288" s="49">
        <v>4512</v>
      </c>
      <c r="M3288" s="49">
        <v>4587</v>
      </c>
      <c r="O3288" s="49">
        <v>3</v>
      </c>
      <c r="Q3288" s="49">
        <v>9972</v>
      </c>
      <c r="R3288" s="49">
        <v>8913.6</v>
      </c>
      <c r="S3288" s="49">
        <v>10.9675260416667</v>
      </c>
      <c r="T3288" s="49">
        <v>1047.4324739583301</v>
      </c>
      <c r="U3288" s="49" t="s">
        <v>726</v>
      </c>
      <c r="V3288" s="49" t="s">
        <v>727</v>
      </c>
      <c r="X3288" s="58" t="s">
        <v>718</v>
      </c>
      <c r="Y3288" s="58" t="s">
        <v>719</v>
      </c>
    </row>
    <row r="3289" spans="1:25" ht="12" customHeight="1">
      <c r="A3289" s="7" t="s">
        <v>3691</v>
      </c>
      <c r="C3289" s="57" t="e">
        <f>_xlfn.XLOOKUP(F3289,truck_and_mark!B:B,truck_and_mark!A:A)</f>
        <v>#N/A</v>
      </c>
      <c r="F3289" s="32" t="s">
        <v>3764</v>
      </c>
      <c r="G3289" s="49" t="s">
        <v>3693</v>
      </c>
      <c r="H3289" s="49" t="s">
        <v>3694</v>
      </c>
      <c r="I3289" s="49" t="s">
        <v>720</v>
      </c>
      <c r="J3289" s="49">
        <v>1</v>
      </c>
      <c r="K3289" s="49">
        <v>1504</v>
      </c>
      <c r="L3289" s="49">
        <v>4512</v>
      </c>
      <c r="M3289" s="49">
        <v>4587</v>
      </c>
      <c r="O3289" s="49">
        <v>3</v>
      </c>
      <c r="Q3289" s="49">
        <v>9972</v>
      </c>
      <c r="R3289" s="49">
        <v>8913.6</v>
      </c>
      <c r="S3289" s="49">
        <v>10.9675260416667</v>
      </c>
      <c r="T3289" s="49">
        <v>1047.4324739583301</v>
      </c>
      <c r="U3289" s="49" t="s">
        <v>726</v>
      </c>
      <c r="V3289" s="49" t="s">
        <v>727</v>
      </c>
      <c r="X3289" s="58" t="s">
        <v>718</v>
      </c>
      <c r="Y3289" s="58" t="s">
        <v>719</v>
      </c>
    </row>
    <row r="3290" spans="1:25" ht="12" customHeight="1">
      <c r="A3290" s="7" t="s">
        <v>3691</v>
      </c>
      <c r="C3290" s="57" t="e">
        <f>_xlfn.XLOOKUP(F3290,truck_and_mark!B:B,truck_and_mark!A:A)</f>
        <v>#N/A</v>
      </c>
      <c r="F3290" s="32" t="s">
        <v>3765</v>
      </c>
      <c r="G3290" s="49" t="s">
        <v>3693</v>
      </c>
      <c r="H3290" s="49" t="s">
        <v>3694</v>
      </c>
      <c r="I3290" s="49" t="s">
        <v>720</v>
      </c>
      <c r="J3290" s="49">
        <v>1</v>
      </c>
      <c r="K3290" s="49">
        <v>1504</v>
      </c>
      <c r="L3290" s="49">
        <v>4512</v>
      </c>
      <c r="M3290" s="49">
        <v>4587</v>
      </c>
      <c r="O3290" s="49">
        <v>3</v>
      </c>
      <c r="Q3290" s="49">
        <v>9972</v>
      </c>
      <c r="R3290" s="49">
        <v>8913.6</v>
      </c>
      <c r="S3290" s="49">
        <v>10.9675260416667</v>
      </c>
      <c r="T3290" s="49">
        <v>1047.4324739583301</v>
      </c>
      <c r="U3290" s="49" t="s">
        <v>726</v>
      </c>
      <c r="V3290" s="49" t="s">
        <v>727</v>
      </c>
      <c r="X3290" s="58" t="s">
        <v>718</v>
      </c>
      <c r="Y3290" s="58" t="s">
        <v>719</v>
      </c>
    </row>
    <row r="3291" spans="1:25" ht="12" customHeight="1">
      <c r="A3291" s="7" t="s">
        <v>3691</v>
      </c>
      <c r="C3291" s="57" t="e">
        <f>_xlfn.XLOOKUP(F3291,truck_and_mark!B:B,truck_and_mark!A:A)</f>
        <v>#N/A</v>
      </c>
      <c r="F3291" s="32" t="s">
        <v>3766</v>
      </c>
      <c r="G3291" s="49" t="s">
        <v>3693</v>
      </c>
      <c r="H3291" s="49" t="s">
        <v>3694</v>
      </c>
      <c r="I3291" s="49" t="s">
        <v>720</v>
      </c>
      <c r="J3291" s="49">
        <v>1</v>
      </c>
      <c r="K3291" s="49">
        <v>1504</v>
      </c>
      <c r="L3291" s="49">
        <v>4512</v>
      </c>
      <c r="M3291" s="49">
        <v>4587</v>
      </c>
      <c r="O3291" s="49">
        <v>3</v>
      </c>
      <c r="Q3291" s="49">
        <v>9972</v>
      </c>
      <c r="R3291" s="49">
        <v>8913.6</v>
      </c>
      <c r="S3291" s="49">
        <v>10.9675260416667</v>
      </c>
      <c r="T3291" s="49">
        <v>1047.4324739583301</v>
      </c>
      <c r="U3291" s="49" t="s">
        <v>726</v>
      </c>
      <c r="V3291" s="49" t="s">
        <v>727</v>
      </c>
      <c r="X3291" s="58" t="s">
        <v>718</v>
      </c>
      <c r="Y3291" s="58" t="s">
        <v>719</v>
      </c>
    </row>
    <row r="3292" spans="1:25" ht="12" customHeight="1">
      <c r="A3292" s="7" t="s">
        <v>3691</v>
      </c>
      <c r="C3292" s="57" t="e">
        <f>_xlfn.XLOOKUP(F3292,truck_and_mark!B:B,truck_and_mark!A:A)</f>
        <v>#N/A</v>
      </c>
      <c r="F3292" s="32" t="s">
        <v>3767</v>
      </c>
      <c r="G3292" s="49" t="s">
        <v>3693</v>
      </c>
      <c r="H3292" s="49" t="s">
        <v>3694</v>
      </c>
      <c r="I3292" s="49" t="s">
        <v>720</v>
      </c>
      <c r="J3292" s="49">
        <v>1</v>
      </c>
      <c r="K3292" s="49">
        <v>1504</v>
      </c>
      <c r="L3292" s="49">
        <v>4512</v>
      </c>
      <c r="M3292" s="49">
        <v>4587</v>
      </c>
      <c r="O3292" s="49">
        <v>3</v>
      </c>
      <c r="Q3292" s="49">
        <v>9972</v>
      </c>
      <c r="R3292" s="49">
        <v>8913.6</v>
      </c>
      <c r="S3292" s="49">
        <v>10.9675260416667</v>
      </c>
      <c r="T3292" s="49">
        <v>1047.4324739583301</v>
      </c>
      <c r="U3292" s="49" t="s">
        <v>726</v>
      </c>
      <c r="V3292" s="49" t="s">
        <v>727</v>
      </c>
      <c r="X3292" s="58" t="s">
        <v>718</v>
      </c>
      <c r="Y3292" s="58" t="s">
        <v>719</v>
      </c>
    </row>
    <row r="3293" spans="1:25" ht="12" customHeight="1">
      <c r="A3293" s="7" t="s">
        <v>3691</v>
      </c>
      <c r="C3293" s="57" t="e">
        <f>_xlfn.XLOOKUP(F3293,truck_and_mark!B:B,truck_and_mark!A:A)</f>
        <v>#N/A</v>
      </c>
      <c r="F3293" s="32" t="s">
        <v>3768</v>
      </c>
      <c r="G3293" s="49" t="s">
        <v>3693</v>
      </c>
      <c r="H3293" s="49" t="s">
        <v>3694</v>
      </c>
      <c r="I3293" s="49" t="s">
        <v>720</v>
      </c>
      <c r="J3293" s="49">
        <v>1</v>
      </c>
      <c r="K3293" s="49">
        <v>1504</v>
      </c>
      <c r="L3293" s="49">
        <v>4512</v>
      </c>
      <c r="M3293" s="49">
        <v>4587</v>
      </c>
      <c r="O3293" s="49">
        <v>3</v>
      </c>
      <c r="Q3293" s="49">
        <v>9972</v>
      </c>
      <c r="R3293" s="49">
        <v>8913.6</v>
      </c>
      <c r="S3293" s="49">
        <v>10.9675260416667</v>
      </c>
      <c r="T3293" s="49">
        <v>1047.4324739583301</v>
      </c>
      <c r="U3293" s="49" t="s">
        <v>726</v>
      </c>
      <c r="V3293" s="49" t="s">
        <v>727</v>
      </c>
      <c r="X3293" s="58" t="s">
        <v>718</v>
      </c>
      <c r="Y3293" s="58" t="s">
        <v>719</v>
      </c>
    </row>
    <row r="3294" spans="1:25" ht="12" customHeight="1">
      <c r="A3294" s="7" t="s">
        <v>3691</v>
      </c>
      <c r="C3294" s="57" t="e">
        <f>_xlfn.XLOOKUP(F3294,truck_and_mark!B:B,truck_and_mark!A:A)</f>
        <v>#N/A</v>
      </c>
      <c r="F3294" s="32" t="s">
        <v>3769</v>
      </c>
      <c r="G3294" s="49" t="s">
        <v>3693</v>
      </c>
      <c r="H3294" s="49" t="s">
        <v>3694</v>
      </c>
      <c r="I3294" s="49" t="s">
        <v>720</v>
      </c>
      <c r="J3294" s="49">
        <v>1</v>
      </c>
      <c r="K3294" s="49">
        <v>1504</v>
      </c>
      <c r="L3294" s="49">
        <v>4512</v>
      </c>
      <c r="M3294" s="49">
        <v>4587</v>
      </c>
      <c r="O3294" s="49">
        <v>3</v>
      </c>
      <c r="Q3294" s="49">
        <v>9972</v>
      </c>
      <c r="R3294" s="49">
        <v>8913.6</v>
      </c>
      <c r="S3294" s="49">
        <v>10.9675260416667</v>
      </c>
      <c r="T3294" s="49">
        <v>1047.4324739583301</v>
      </c>
      <c r="U3294" s="49" t="s">
        <v>726</v>
      </c>
      <c r="V3294" s="49" t="s">
        <v>727</v>
      </c>
      <c r="X3294" s="58" t="s">
        <v>718</v>
      </c>
      <c r="Y3294" s="58" t="s">
        <v>719</v>
      </c>
    </row>
    <row r="3295" spans="1:25" ht="12" customHeight="1">
      <c r="A3295" s="7" t="s">
        <v>3691</v>
      </c>
      <c r="C3295" s="57" t="e">
        <f>_xlfn.XLOOKUP(F3295,truck_and_mark!B:B,truck_and_mark!A:A)</f>
        <v>#N/A</v>
      </c>
      <c r="F3295" s="32" t="s">
        <v>3770</v>
      </c>
      <c r="G3295" s="49" t="s">
        <v>3693</v>
      </c>
      <c r="H3295" s="49" t="s">
        <v>3694</v>
      </c>
      <c r="I3295" s="49" t="s">
        <v>720</v>
      </c>
      <c r="J3295" s="49">
        <v>1</v>
      </c>
      <c r="K3295" s="49">
        <v>1504</v>
      </c>
      <c r="L3295" s="49">
        <v>4512</v>
      </c>
      <c r="M3295" s="49">
        <v>4587</v>
      </c>
      <c r="O3295" s="49">
        <v>3</v>
      </c>
      <c r="Q3295" s="49">
        <v>9972</v>
      </c>
      <c r="R3295" s="49">
        <v>8913.6</v>
      </c>
      <c r="S3295" s="49">
        <v>10.9675260416667</v>
      </c>
      <c r="T3295" s="49">
        <v>1047.4324739583301</v>
      </c>
      <c r="U3295" s="49" t="s">
        <v>726</v>
      </c>
      <c r="V3295" s="49" t="s">
        <v>727</v>
      </c>
      <c r="X3295" s="58" t="s">
        <v>718</v>
      </c>
      <c r="Y3295" s="58" t="s">
        <v>719</v>
      </c>
    </row>
    <row r="3296" spans="1:25" ht="12" customHeight="1">
      <c r="A3296" s="7" t="s">
        <v>3691</v>
      </c>
      <c r="C3296" s="57" t="e">
        <f>_xlfn.XLOOKUP(F3296,truck_and_mark!B:B,truck_and_mark!A:A)</f>
        <v>#N/A</v>
      </c>
      <c r="F3296" s="32" t="s">
        <v>3771</v>
      </c>
      <c r="G3296" s="49" t="s">
        <v>3693</v>
      </c>
      <c r="H3296" s="49" t="s">
        <v>3694</v>
      </c>
      <c r="I3296" s="49" t="s">
        <v>720</v>
      </c>
      <c r="J3296" s="49">
        <v>1</v>
      </c>
      <c r="K3296" s="49">
        <v>1504</v>
      </c>
      <c r="L3296" s="49">
        <v>4512</v>
      </c>
      <c r="M3296" s="49">
        <v>4587</v>
      </c>
      <c r="O3296" s="49">
        <v>3</v>
      </c>
      <c r="Q3296" s="49">
        <v>9972</v>
      </c>
      <c r="R3296" s="49">
        <v>8913.6</v>
      </c>
      <c r="S3296" s="49">
        <v>10.9675260416667</v>
      </c>
      <c r="T3296" s="49">
        <v>1047.4324739583301</v>
      </c>
      <c r="U3296" s="49" t="s">
        <v>726</v>
      </c>
      <c r="V3296" s="49" t="s">
        <v>727</v>
      </c>
      <c r="X3296" s="58" t="s">
        <v>718</v>
      </c>
      <c r="Y3296" s="58" t="s">
        <v>719</v>
      </c>
    </row>
    <row r="3297" spans="1:25" ht="12" customHeight="1">
      <c r="A3297" s="7" t="s">
        <v>3691</v>
      </c>
      <c r="C3297" s="57" t="e">
        <f>_xlfn.XLOOKUP(F3297,truck_and_mark!B:B,truck_and_mark!A:A)</f>
        <v>#N/A</v>
      </c>
      <c r="F3297" s="32" t="s">
        <v>3772</v>
      </c>
      <c r="G3297" s="49" t="s">
        <v>3693</v>
      </c>
      <c r="H3297" s="49" t="s">
        <v>3694</v>
      </c>
      <c r="I3297" s="49" t="s">
        <v>720</v>
      </c>
      <c r="J3297" s="49">
        <v>1</v>
      </c>
      <c r="K3297" s="49">
        <v>1504</v>
      </c>
      <c r="L3297" s="49">
        <v>4512</v>
      </c>
      <c r="M3297" s="49">
        <v>4587</v>
      </c>
      <c r="O3297" s="49">
        <v>3</v>
      </c>
      <c r="Q3297" s="49">
        <v>9972</v>
      </c>
      <c r="R3297" s="49">
        <v>8913.6</v>
      </c>
      <c r="S3297" s="49">
        <v>10.9675260416667</v>
      </c>
      <c r="T3297" s="49">
        <v>1047.4324739583301</v>
      </c>
      <c r="U3297" s="49" t="s">
        <v>726</v>
      </c>
      <c r="V3297" s="49" t="s">
        <v>727</v>
      </c>
      <c r="X3297" s="58" t="s">
        <v>718</v>
      </c>
      <c r="Y3297" s="58" t="s">
        <v>719</v>
      </c>
    </row>
    <row r="3298" spans="1:25" ht="12" customHeight="1">
      <c r="A3298" s="7" t="s">
        <v>3691</v>
      </c>
      <c r="C3298" s="57" t="e">
        <f>_xlfn.XLOOKUP(F3298,truck_and_mark!B:B,truck_and_mark!A:A)</f>
        <v>#N/A</v>
      </c>
      <c r="F3298" s="32" t="s">
        <v>3773</v>
      </c>
      <c r="G3298" s="49" t="s">
        <v>3693</v>
      </c>
      <c r="H3298" s="49" t="s">
        <v>3694</v>
      </c>
      <c r="I3298" s="49" t="s">
        <v>720</v>
      </c>
      <c r="J3298" s="49">
        <v>1</v>
      </c>
      <c r="K3298" s="49">
        <v>1504</v>
      </c>
      <c r="L3298" s="49">
        <v>4512</v>
      </c>
      <c r="M3298" s="49">
        <v>4587</v>
      </c>
      <c r="O3298" s="49">
        <v>3</v>
      </c>
      <c r="Q3298" s="49">
        <v>9972</v>
      </c>
      <c r="R3298" s="49">
        <v>8913.6</v>
      </c>
      <c r="S3298" s="49">
        <v>10.9675260416667</v>
      </c>
      <c r="T3298" s="49">
        <v>1047.4324739583301</v>
      </c>
      <c r="U3298" s="49" t="s">
        <v>726</v>
      </c>
      <c r="V3298" s="49" t="s">
        <v>727</v>
      </c>
      <c r="X3298" s="58" t="s">
        <v>718</v>
      </c>
      <c r="Y3298" s="58" t="s">
        <v>719</v>
      </c>
    </row>
    <row r="3299" spans="1:25" ht="12" customHeight="1">
      <c r="A3299" s="7" t="s">
        <v>3691</v>
      </c>
      <c r="C3299" s="57" t="e">
        <f>_xlfn.XLOOKUP(F3299,truck_and_mark!B:B,truck_and_mark!A:A)</f>
        <v>#N/A</v>
      </c>
      <c r="F3299" s="32" t="s">
        <v>3774</v>
      </c>
      <c r="G3299" s="49" t="s">
        <v>3693</v>
      </c>
      <c r="H3299" s="49" t="s">
        <v>3694</v>
      </c>
      <c r="I3299" s="49" t="s">
        <v>720</v>
      </c>
      <c r="J3299" s="49">
        <v>1</v>
      </c>
      <c r="K3299" s="49">
        <v>1504</v>
      </c>
      <c r="L3299" s="49">
        <v>4512</v>
      </c>
      <c r="M3299" s="49">
        <v>4587</v>
      </c>
      <c r="O3299" s="49">
        <v>3</v>
      </c>
      <c r="Q3299" s="49">
        <v>9972</v>
      </c>
      <c r="R3299" s="49">
        <v>8913.6</v>
      </c>
      <c r="S3299" s="49">
        <v>10.9675260416667</v>
      </c>
      <c r="T3299" s="49">
        <v>1047.4324739583301</v>
      </c>
      <c r="U3299" s="49" t="s">
        <v>726</v>
      </c>
      <c r="V3299" s="49" t="s">
        <v>727</v>
      </c>
      <c r="X3299" s="58" t="s">
        <v>718</v>
      </c>
      <c r="Y3299" s="58" t="s">
        <v>719</v>
      </c>
    </row>
    <row r="3300" spans="1:25" ht="12" customHeight="1">
      <c r="A3300" s="7" t="s">
        <v>3691</v>
      </c>
      <c r="C3300" s="57" t="e">
        <f>_xlfn.XLOOKUP(F3300,truck_and_mark!B:B,truck_and_mark!A:A)</f>
        <v>#N/A</v>
      </c>
      <c r="F3300" s="32" t="s">
        <v>3775</v>
      </c>
      <c r="G3300" s="49" t="s">
        <v>3693</v>
      </c>
      <c r="H3300" s="49" t="s">
        <v>3694</v>
      </c>
      <c r="I3300" s="49" t="s">
        <v>720</v>
      </c>
      <c r="J3300" s="49">
        <v>1</v>
      </c>
      <c r="K3300" s="49">
        <v>1504</v>
      </c>
      <c r="L3300" s="49">
        <v>4512</v>
      </c>
      <c r="M3300" s="49">
        <v>4587</v>
      </c>
      <c r="O3300" s="49">
        <v>3</v>
      </c>
      <c r="Q3300" s="49">
        <v>9972</v>
      </c>
      <c r="R3300" s="49">
        <v>8913.6</v>
      </c>
      <c r="S3300" s="49">
        <v>10.9675260416667</v>
      </c>
      <c r="T3300" s="49">
        <v>1047.4324739583301</v>
      </c>
      <c r="U3300" s="49" t="s">
        <v>726</v>
      </c>
      <c r="V3300" s="49" t="s">
        <v>727</v>
      </c>
      <c r="X3300" s="58" t="s">
        <v>718</v>
      </c>
      <c r="Y3300" s="58" t="s">
        <v>719</v>
      </c>
    </row>
    <row r="3301" spans="1:25" ht="12" customHeight="1">
      <c r="A3301" s="7" t="s">
        <v>3691</v>
      </c>
      <c r="C3301" s="57" t="e">
        <f>_xlfn.XLOOKUP(F3301,truck_and_mark!B:B,truck_and_mark!A:A)</f>
        <v>#N/A</v>
      </c>
      <c r="F3301" s="32" t="s">
        <v>3776</v>
      </c>
      <c r="G3301" s="49" t="s">
        <v>3693</v>
      </c>
      <c r="H3301" s="49" t="s">
        <v>3694</v>
      </c>
      <c r="I3301" s="49" t="s">
        <v>720</v>
      </c>
      <c r="J3301" s="49">
        <v>1</v>
      </c>
      <c r="K3301" s="49">
        <v>1504</v>
      </c>
      <c r="L3301" s="49">
        <v>4512</v>
      </c>
      <c r="M3301" s="49">
        <v>4587</v>
      </c>
      <c r="O3301" s="49">
        <v>3</v>
      </c>
      <c r="Q3301" s="49">
        <v>9972</v>
      </c>
      <c r="R3301" s="49">
        <v>8913.6</v>
      </c>
      <c r="S3301" s="49">
        <v>10.9675260416667</v>
      </c>
      <c r="T3301" s="49">
        <v>1047.4324739583301</v>
      </c>
      <c r="U3301" s="49" t="s">
        <v>726</v>
      </c>
      <c r="V3301" s="49" t="s">
        <v>727</v>
      </c>
      <c r="X3301" s="58" t="s">
        <v>718</v>
      </c>
      <c r="Y3301" s="58" t="s">
        <v>719</v>
      </c>
    </row>
    <row r="3302" spans="1:25" ht="12" customHeight="1">
      <c r="A3302" s="7" t="s">
        <v>3691</v>
      </c>
      <c r="C3302" s="57" t="e">
        <f>_xlfn.XLOOKUP(F3302,truck_and_mark!B:B,truck_and_mark!A:A)</f>
        <v>#N/A</v>
      </c>
      <c r="F3302" s="32" t="s">
        <v>3777</v>
      </c>
      <c r="G3302" s="49" t="s">
        <v>3693</v>
      </c>
      <c r="H3302" s="49" t="s">
        <v>3694</v>
      </c>
      <c r="I3302" s="49" t="s">
        <v>720</v>
      </c>
      <c r="J3302" s="49">
        <v>1</v>
      </c>
      <c r="K3302" s="49">
        <v>1504</v>
      </c>
      <c r="L3302" s="49">
        <v>4512</v>
      </c>
      <c r="M3302" s="49">
        <v>4587</v>
      </c>
      <c r="O3302" s="49">
        <v>3</v>
      </c>
      <c r="Q3302" s="49">
        <v>9972</v>
      </c>
      <c r="R3302" s="49">
        <v>8913.6</v>
      </c>
      <c r="S3302" s="49">
        <v>10.9675260416667</v>
      </c>
      <c r="T3302" s="49">
        <v>1047.4324739583301</v>
      </c>
      <c r="U3302" s="49" t="s">
        <v>726</v>
      </c>
      <c r="V3302" s="49" t="s">
        <v>727</v>
      </c>
      <c r="X3302" s="58" t="s">
        <v>718</v>
      </c>
      <c r="Y3302" s="58" t="s">
        <v>719</v>
      </c>
    </row>
    <row r="3303" spans="1:25" ht="12" customHeight="1">
      <c r="A3303" s="7" t="s">
        <v>3691</v>
      </c>
      <c r="C3303" s="57" t="e">
        <f>_xlfn.XLOOKUP(F3303,truck_and_mark!B:B,truck_and_mark!A:A)</f>
        <v>#N/A</v>
      </c>
      <c r="F3303" s="32" t="s">
        <v>3778</v>
      </c>
      <c r="G3303" s="49" t="s">
        <v>3693</v>
      </c>
      <c r="H3303" s="49" t="s">
        <v>3694</v>
      </c>
      <c r="I3303" s="49" t="s">
        <v>720</v>
      </c>
      <c r="J3303" s="49">
        <v>1</v>
      </c>
      <c r="K3303" s="49">
        <v>1504</v>
      </c>
      <c r="L3303" s="49">
        <v>4512</v>
      </c>
      <c r="M3303" s="49">
        <v>4587</v>
      </c>
      <c r="O3303" s="49">
        <v>3</v>
      </c>
      <c r="Q3303" s="49">
        <v>9972</v>
      </c>
      <c r="R3303" s="49">
        <v>8913.6</v>
      </c>
      <c r="S3303" s="49">
        <v>10.9675260416667</v>
      </c>
      <c r="T3303" s="49">
        <v>1047.4324739583301</v>
      </c>
      <c r="U3303" s="49" t="s">
        <v>726</v>
      </c>
      <c r="V3303" s="49" t="s">
        <v>727</v>
      </c>
      <c r="X3303" s="58" t="s">
        <v>718</v>
      </c>
      <c r="Y3303" s="58" t="s">
        <v>719</v>
      </c>
    </row>
    <row r="3304" spans="1:25" ht="12" customHeight="1">
      <c r="A3304" s="7" t="s">
        <v>3691</v>
      </c>
      <c r="C3304" s="57" t="e">
        <f>_xlfn.XLOOKUP(F3304,truck_and_mark!B:B,truck_and_mark!A:A)</f>
        <v>#N/A</v>
      </c>
      <c r="F3304" s="32" t="s">
        <v>3779</v>
      </c>
      <c r="G3304" s="49" t="s">
        <v>3693</v>
      </c>
      <c r="H3304" s="49" t="s">
        <v>3694</v>
      </c>
      <c r="I3304" s="49" t="s">
        <v>720</v>
      </c>
      <c r="J3304" s="49">
        <v>1</v>
      </c>
      <c r="K3304" s="49">
        <v>1504</v>
      </c>
      <c r="L3304" s="49">
        <v>4512</v>
      </c>
      <c r="M3304" s="49">
        <v>4587</v>
      </c>
      <c r="O3304" s="49">
        <v>3</v>
      </c>
      <c r="Q3304" s="49">
        <v>9972</v>
      </c>
      <c r="R3304" s="49">
        <v>8913.6</v>
      </c>
      <c r="S3304" s="49">
        <v>10.9675260416667</v>
      </c>
      <c r="T3304" s="49">
        <v>1047.4324739583301</v>
      </c>
      <c r="U3304" s="49" t="s">
        <v>726</v>
      </c>
      <c r="V3304" s="49" t="s">
        <v>727</v>
      </c>
      <c r="X3304" s="58" t="s">
        <v>718</v>
      </c>
      <c r="Y3304" s="58" t="s">
        <v>719</v>
      </c>
    </row>
    <row r="3305" spans="1:25" ht="12" customHeight="1">
      <c r="A3305" s="7" t="s">
        <v>3691</v>
      </c>
      <c r="C3305" s="57" t="e">
        <f>_xlfn.XLOOKUP(F3305,truck_and_mark!B:B,truck_and_mark!A:A)</f>
        <v>#N/A</v>
      </c>
      <c r="F3305" s="32" t="s">
        <v>3780</v>
      </c>
      <c r="G3305" s="49" t="s">
        <v>3693</v>
      </c>
      <c r="H3305" s="49" t="s">
        <v>3694</v>
      </c>
      <c r="I3305" s="49" t="s">
        <v>720</v>
      </c>
      <c r="J3305" s="49">
        <v>1</v>
      </c>
      <c r="K3305" s="49">
        <v>1504</v>
      </c>
      <c r="L3305" s="49">
        <v>4512</v>
      </c>
      <c r="M3305" s="49">
        <v>4587</v>
      </c>
      <c r="O3305" s="49">
        <v>3</v>
      </c>
      <c r="Q3305" s="49">
        <v>9972</v>
      </c>
      <c r="R3305" s="49">
        <v>8913.6</v>
      </c>
      <c r="S3305" s="49">
        <v>10.9675260416667</v>
      </c>
      <c r="T3305" s="49">
        <v>1047.4324739583301</v>
      </c>
      <c r="U3305" s="49" t="s">
        <v>726</v>
      </c>
      <c r="V3305" s="49" t="s">
        <v>727</v>
      </c>
      <c r="X3305" s="58" t="s">
        <v>718</v>
      </c>
      <c r="Y3305" s="58" t="s">
        <v>719</v>
      </c>
    </row>
    <row r="3306" spans="1:25" ht="12" customHeight="1">
      <c r="A3306" s="7" t="s">
        <v>3691</v>
      </c>
      <c r="C3306" s="57" t="e">
        <f>_xlfn.XLOOKUP(F3306,truck_and_mark!B:B,truck_and_mark!A:A)</f>
        <v>#N/A</v>
      </c>
      <c r="F3306" s="32" t="s">
        <v>3781</v>
      </c>
      <c r="G3306" s="49" t="s">
        <v>3693</v>
      </c>
      <c r="H3306" s="49" t="s">
        <v>3694</v>
      </c>
      <c r="I3306" s="49" t="s">
        <v>720</v>
      </c>
      <c r="J3306" s="49">
        <v>1</v>
      </c>
      <c r="K3306" s="49">
        <v>1504</v>
      </c>
      <c r="L3306" s="49">
        <v>4512</v>
      </c>
      <c r="M3306" s="49">
        <v>4587</v>
      </c>
      <c r="O3306" s="49">
        <v>3</v>
      </c>
      <c r="Q3306" s="49">
        <v>9972</v>
      </c>
      <c r="R3306" s="49">
        <v>8913.6</v>
      </c>
      <c r="S3306" s="49">
        <v>10.9675260416667</v>
      </c>
      <c r="T3306" s="49">
        <v>1047.4324739583301</v>
      </c>
      <c r="U3306" s="49" t="s">
        <v>726</v>
      </c>
      <c r="V3306" s="49" t="s">
        <v>727</v>
      </c>
      <c r="X3306" s="58" t="s">
        <v>718</v>
      </c>
      <c r="Y3306" s="58" t="s">
        <v>719</v>
      </c>
    </row>
    <row r="3307" spans="1:25" ht="12" customHeight="1">
      <c r="A3307" s="7" t="s">
        <v>3691</v>
      </c>
      <c r="C3307" s="57" t="e">
        <f>_xlfn.XLOOKUP(F3307,truck_and_mark!B:B,truck_and_mark!A:A)</f>
        <v>#N/A</v>
      </c>
      <c r="F3307" s="32" t="s">
        <v>3782</v>
      </c>
      <c r="G3307" s="49" t="s">
        <v>3693</v>
      </c>
      <c r="H3307" s="49" t="s">
        <v>3694</v>
      </c>
      <c r="I3307" s="49" t="s">
        <v>720</v>
      </c>
      <c r="J3307" s="49">
        <v>1</v>
      </c>
      <c r="K3307" s="49">
        <v>1504</v>
      </c>
      <c r="L3307" s="49">
        <v>4512</v>
      </c>
      <c r="M3307" s="49">
        <v>4587</v>
      </c>
      <c r="O3307" s="49">
        <v>3</v>
      </c>
      <c r="Q3307" s="49">
        <v>9972</v>
      </c>
      <c r="R3307" s="49">
        <v>8913.6</v>
      </c>
      <c r="S3307" s="49">
        <v>10.9675260416667</v>
      </c>
      <c r="T3307" s="49">
        <v>1047.4324739583301</v>
      </c>
      <c r="U3307" s="49" t="s">
        <v>726</v>
      </c>
      <c r="V3307" s="49" t="s">
        <v>727</v>
      </c>
      <c r="X3307" s="58" t="s">
        <v>718</v>
      </c>
      <c r="Y3307" s="58" t="s">
        <v>719</v>
      </c>
    </row>
    <row r="3308" spans="1:25" ht="12" customHeight="1">
      <c r="A3308" s="7" t="s">
        <v>3691</v>
      </c>
      <c r="C3308" s="57" t="e">
        <f>_xlfn.XLOOKUP(F3308,truck_and_mark!B:B,truck_and_mark!A:A)</f>
        <v>#N/A</v>
      </c>
      <c r="F3308" s="32" t="s">
        <v>3783</v>
      </c>
      <c r="G3308" s="49" t="s">
        <v>3693</v>
      </c>
      <c r="H3308" s="49" t="s">
        <v>3694</v>
      </c>
      <c r="I3308" s="49" t="s">
        <v>720</v>
      </c>
      <c r="J3308" s="49">
        <v>1</v>
      </c>
      <c r="K3308" s="49">
        <v>1504</v>
      </c>
      <c r="L3308" s="49">
        <v>4512</v>
      </c>
      <c r="M3308" s="49">
        <v>4587</v>
      </c>
      <c r="O3308" s="49">
        <v>3</v>
      </c>
      <c r="Q3308" s="49">
        <v>9972</v>
      </c>
      <c r="R3308" s="49">
        <v>8913.6</v>
      </c>
      <c r="S3308" s="49">
        <v>10.9675260416667</v>
      </c>
      <c r="T3308" s="49">
        <v>1047.4324739583301</v>
      </c>
      <c r="U3308" s="49" t="s">
        <v>726</v>
      </c>
      <c r="V3308" s="49" t="s">
        <v>727</v>
      </c>
      <c r="X3308" s="58" t="s">
        <v>718</v>
      </c>
      <c r="Y3308" s="58" t="s">
        <v>719</v>
      </c>
    </row>
    <row r="3309" spans="1:25" ht="12" customHeight="1">
      <c r="A3309" s="7" t="s">
        <v>3691</v>
      </c>
      <c r="C3309" s="57" t="e">
        <f>_xlfn.XLOOKUP(F3309,truck_and_mark!B:B,truck_and_mark!A:A)</f>
        <v>#N/A</v>
      </c>
      <c r="F3309" s="32" t="s">
        <v>3784</v>
      </c>
      <c r="G3309" s="49" t="s">
        <v>3693</v>
      </c>
      <c r="H3309" s="49" t="s">
        <v>3694</v>
      </c>
      <c r="I3309" s="49" t="s">
        <v>720</v>
      </c>
      <c r="J3309" s="49">
        <v>1</v>
      </c>
      <c r="K3309" s="49">
        <v>1504</v>
      </c>
      <c r="L3309" s="49">
        <v>4512</v>
      </c>
      <c r="M3309" s="49">
        <v>4587</v>
      </c>
      <c r="O3309" s="49">
        <v>3</v>
      </c>
      <c r="Q3309" s="49">
        <v>9972</v>
      </c>
      <c r="R3309" s="49">
        <v>8913.6</v>
      </c>
      <c r="S3309" s="49">
        <v>10.9675260416667</v>
      </c>
      <c r="T3309" s="49">
        <v>1047.4324739583301</v>
      </c>
      <c r="U3309" s="49" t="s">
        <v>726</v>
      </c>
      <c r="V3309" s="49" t="s">
        <v>727</v>
      </c>
      <c r="X3309" s="58" t="s">
        <v>718</v>
      </c>
      <c r="Y3309" s="58" t="s">
        <v>719</v>
      </c>
    </row>
    <row r="3310" spans="1:25" ht="12" customHeight="1">
      <c r="A3310" s="7" t="s">
        <v>3691</v>
      </c>
      <c r="C3310" s="57" t="e">
        <f>_xlfn.XLOOKUP(F3310,truck_and_mark!B:B,truck_and_mark!A:A)</f>
        <v>#N/A</v>
      </c>
      <c r="F3310" s="32" t="s">
        <v>3785</v>
      </c>
      <c r="G3310" s="49" t="s">
        <v>3693</v>
      </c>
      <c r="H3310" s="49" t="s">
        <v>3694</v>
      </c>
      <c r="I3310" s="49" t="s">
        <v>720</v>
      </c>
      <c r="J3310" s="49">
        <v>1</v>
      </c>
      <c r="K3310" s="49">
        <v>1504</v>
      </c>
      <c r="L3310" s="49">
        <v>4512</v>
      </c>
      <c r="M3310" s="49">
        <v>4587</v>
      </c>
      <c r="O3310" s="49">
        <v>3</v>
      </c>
      <c r="Q3310" s="49">
        <v>9972</v>
      </c>
      <c r="R3310" s="49">
        <v>8913.6</v>
      </c>
      <c r="S3310" s="49">
        <v>10.9675260416667</v>
      </c>
      <c r="T3310" s="49">
        <v>1047.4324739583301</v>
      </c>
      <c r="U3310" s="49" t="s">
        <v>726</v>
      </c>
      <c r="V3310" s="49" t="s">
        <v>727</v>
      </c>
      <c r="X3310" s="58" t="s">
        <v>718</v>
      </c>
      <c r="Y3310" s="58" t="s">
        <v>719</v>
      </c>
    </row>
    <row r="3311" spans="1:25" ht="12" customHeight="1">
      <c r="A3311" s="7" t="s">
        <v>3691</v>
      </c>
      <c r="C3311" s="57" t="e">
        <f>_xlfn.XLOOKUP(F3311,truck_and_mark!B:B,truck_and_mark!A:A)</f>
        <v>#N/A</v>
      </c>
      <c r="F3311" s="32" t="s">
        <v>3786</v>
      </c>
      <c r="G3311" s="49" t="s">
        <v>3693</v>
      </c>
      <c r="H3311" s="49" t="s">
        <v>3694</v>
      </c>
      <c r="I3311" s="49" t="s">
        <v>720</v>
      </c>
      <c r="J3311" s="49">
        <v>1</v>
      </c>
      <c r="K3311" s="49">
        <v>1504</v>
      </c>
      <c r="L3311" s="49">
        <v>4512</v>
      </c>
      <c r="M3311" s="49">
        <v>4587</v>
      </c>
      <c r="O3311" s="49">
        <v>3</v>
      </c>
      <c r="Q3311" s="49">
        <v>9972</v>
      </c>
      <c r="R3311" s="49">
        <v>8913.6</v>
      </c>
      <c r="S3311" s="49">
        <v>10.9675260416667</v>
      </c>
      <c r="T3311" s="49">
        <v>1047.4324739583301</v>
      </c>
      <c r="U3311" s="49" t="s">
        <v>726</v>
      </c>
      <c r="V3311" s="49" t="s">
        <v>727</v>
      </c>
      <c r="X3311" s="58" t="s">
        <v>718</v>
      </c>
      <c r="Y3311" s="58" t="s">
        <v>719</v>
      </c>
    </row>
    <row r="3312" spans="1:25" ht="12" customHeight="1">
      <c r="A3312" s="7" t="s">
        <v>3691</v>
      </c>
      <c r="C3312" s="57" t="e">
        <f>_xlfn.XLOOKUP(F3312,truck_and_mark!B:B,truck_and_mark!A:A)</f>
        <v>#N/A</v>
      </c>
      <c r="F3312" s="32" t="s">
        <v>3787</v>
      </c>
      <c r="G3312" s="49" t="s">
        <v>3693</v>
      </c>
      <c r="H3312" s="49" t="s">
        <v>3694</v>
      </c>
      <c r="I3312" s="49" t="s">
        <v>720</v>
      </c>
      <c r="J3312" s="49">
        <v>1</v>
      </c>
      <c r="K3312" s="49">
        <v>1504</v>
      </c>
      <c r="L3312" s="49">
        <v>4512</v>
      </c>
      <c r="M3312" s="49">
        <v>4587</v>
      </c>
      <c r="O3312" s="49">
        <v>3</v>
      </c>
      <c r="Q3312" s="49">
        <v>9972</v>
      </c>
      <c r="R3312" s="49">
        <v>8913.6</v>
      </c>
      <c r="S3312" s="49">
        <v>10.9675260416667</v>
      </c>
      <c r="T3312" s="49">
        <v>1047.4324739583301</v>
      </c>
      <c r="U3312" s="49" t="s">
        <v>726</v>
      </c>
      <c r="V3312" s="49" t="s">
        <v>727</v>
      </c>
      <c r="X3312" s="58" t="s">
        <v>718</v>
      </c>
      <c r="Y3312" s="58" t="s">
        <v>719</v>
      </c>
    </row>
    <row r="3313" spans="1:25" ht="12" customHeight="1">
      <c r="A3313" s="7" t="s">
        <v>3691</v>
      </c>
      <c r="C3313" s="57" t="e">
        <f>_xlfn.XLOOKUP(F3313,truck_and_mark!B:B,truck_and_mark!A:A)</f>
        <v>#N/A</v>
      </c>
      <c r="F3313" s="32" t="s">
        <v>3788</v>
      </c>
      <c r="G3313" s="49" t="s">
        <v>3693</v>
      </c>
      <c r="H3313" s="49" t="s">
        <v>3694</v>
      </c>
      <c r="I3313" s="49" t="s">
        <v>720</v>
      </c>
      <c r="J3313" s="49">
        <v>1</v>
      </c>
      <c r="K3313" s="49">
        <v>1504</v>
      </c>
      <c r="L3313" s="49">
        <v>4512</v>
      </c>
      <c r="M3313" s="49">
        <v>4587</v>
      </c>
      <c r="O3313" s="49">
        <v>3</v>
      </c>
      <c r="Q3313" s="49">
        <v>9972</v>
      </c>
      <c r="R3313" s="49">
        <v>8913.6</v>
      </c>
      <c r="S3313" s="49">
        <v>10.9675260416667</v>
      </c>
      <c r="T3313" s="49">
        <v>1047.4324739583301</v>
      </c>
      <c r="U3313" s="49" t="s">
        <v>726</v>
      </c>
      <c r="V3313" s="49" t="s">
        <v>727</v>
      </c>
      <c r="X3313" s="58" t="s">
        <v>718</v>
      </c>
      <c r="Y3313" s="58" t="s">
        <v>719</v>
      </c>
    </row>
    <row r="3314" spans="1:25" ht="12" customHeight="1">
      <c r="A3314" s="7" t="s">
        <v>3691</v>
      </c>
      <c r="C3314" s="57" t="e">
        <f>_xlfn.XLOOKUP(F3314,truck_and_mark!B:B,truck_and_mark!A:A)</f>
        <v>#N/A</v>
      </c>
      <c r="F3314" s="32" t="s">
        <v>3789</v>
      </c>
      <c r="G3314" s="49" t="s">
        <v>3693</v>
      </c>
      <c r="H3314" s="49" t="s">
        <v>3694</v>
      </c>
      <c r="I3314" s="49" t="s">
        <v>720</v>
      </c>
      <c r="J3314" s="49">
        <v>1</v>
      </c>
      <c r="K3314" s="49">
        <v>1504</v>
      </c>
      <c r="L3314" s="49">
        <v>4512</v>
      </c>
      <c r="M3314" s="49">
        <v>4587</v>
      </c>
      <c r="O3314" s="49">
        <v>3</v>
      </c>
      <c r="Q3314" s="49">
        <v>9972</v>
      </c>
      <c r="R3314" s="49">
        <v>8913.6</v>
      </c>
      <c r="S3314" s="49">
        <v>10.9675260416667</v>
      </c>
      <c r="T3314" s="49">
        <v>1047.4324739583301</v>
      </c>
      <c r="U3314" s="49" t="s">
        <v>726</v>
      </c>
      <c r="V3314" s="49" t="s">
        <v>727</v>
      </c>
      <c r="X3314" s="58" t="s">
        <v>718</v>
      </c>
      <c r="Y3314" s="58" t="s">
        <v>719</v>
      </c>
    </row>
    <row r="3315" spans="1:25" ht="12" customHeight="1">
      <c r="A3315" s="7" t="s">
        <v>3691</v>
      </c>
      <c r="C3315" s="57" t="e">
        <f>_xlfn.XLOOKUP(F3315,truck_and_mark!B:B,truck_and_mark!A:A)</f>
        <v>#N/A</v>
      </c>
      <c r="F3315" s="32" t="s">
        <v>3790</v>
      </c>
      <c r="G3315" s="49" t="s">
        <v>3693</v>
      </c>
      <c r="H3315" s="49" t="s">
        <v>3694</v>
      </c>
      <c r="I3315" s="49" t="s">
        <v>720</v>
      </c>
      <c r="J3315" s="49">
        <v>1</v>
      </c>
      <c r="K3315" s="49">
        <v>1504</v>
      </c>
      <c r="L3315" s="49">
        <v>4512</v>
      </c>
      <c r="M3315" s="49">
        <v>4587</v>
      </c>
      <c r="O3315" s="49">
        <v>3</v>
      </c>
      <c r="Q3315" s="49">
        <v>9972</v>
      </c>
      <c r="R3315" s="49">
        <v>8913.6</v>
      </c>
      <c r="S3315" s="49">
        <v>10.9675260416667</v>
      </c>
      <c r="T3315" s="49">
        <v>1047.4324739583301</v>
      </c>
      <c r="U3315" s="49" t="s">
        <v>726</v>
      </c>
      <c r="V3315" s="49" t="s">
        <v>727</v>
      </c>
      <c r="X3315" s="58" t="s">
        <v>718</v>
      </c>
      <c r="Y3315" s="58" t="s">
        <v>719</v>
      </c>
    </row>
    <row r="3316" spans="1:25" ht="12" customHeight="1">
      <c r="A3316" s="7" t="s">
        <v>3691</v>
      </c>
      <c r="C3316" s="57" t="e">
        <f>_xlfn.XLOOKUP(F3316,truck_and_mark!B:B,truck_and_mark!A:A)</f>
        <v>#N/A</v>
      </c>
      <c r="F3316" s="32" t="s">
        <v>3791</v>
      </c>
      <c r="G3316" s="49" t="s">
        <v>3693</v>
      </c>
      <c r="H3316" s="49" t="s">
        <v>3694</v>
      </c>
      <c r="I3316" s="49" t="s">
        <v>720</v>
      </c>
      <c r="J3316" s="49">
        <v>1</v>
      </c>
      <c r="K3316" s="49">
        <v>1504</v>
      </c>
      <c r="L3316" s="49">
        <v>4512</v>
      </c>
      <c r="M3316" s="49">
        <v>4587</v>
      </c>
      <c r="O3316" s="49">
        <v>3</v>
      </c>
      <c r="Q3316" s="49">
        <v>9972</v>
      </c>
      <c r="R3316" s="49">
        <v>8913.6</v>
      </c>
      <c r="S3316" s="49">
        <v>10.9675260416667</v>
      </c>
      <c r="T3316" s="49">
        <v>1047.4324739583301</v>
      </c>
      <c r="U3316" s="49" t="s">
        <v>726</v>
      </c>
      <c r="V3316" s="49" t="s">
        <v>727</v>
      </c>
      <c r="X3316" s="58" t="s">
        <v>718</v>
      </c>
      <c r="Y3316" s="58" t="s">
        <v>719</v>
      </c>
    </row>
    <row r="3317" spans="1:25" ht="12" customHeight="1">
      <c r="A3317" s="7" t="s">
        <v>3691</v>
      </c>
      <c r="C3317" s="57" t="e">
        <f>_xlfn.XLOOKUP(F3317,truck_and_mark!B:B,truck_and_mark!A:A)</f>
        <v>#N/A</v>
      </c>
      <c r="F3317" s="32" t="s">
        <v>3792</v>
      </c>
      <c r="G3317" s="49" t="s">
        <v>3693</v>
      </c>
      <c r="H3317" s="49" t="s">
        <v>3694</v>
      </c>
      <c r="I3317" s="49" t="s">
        <v>720</v>
      </c>
      <c r="J3317" s="49">
        <v>1</v>
      </c>
      <c r="K3317" s="49">
        <v>1504</v>
      </c>
      <c r="L3317" s="49">
        <v>4512</v>
      </c>
      <c r="M3317" s="49">
        <v>4587</v>
      </c>
      <c r="O3317" s="49">
        <v>3</v>
      </c>
      <c r="Q3317" s="49">
        <v>9972</v>
      </c>
      <c r="R3317" s="49">
        <v>8913.6</v>
      </c>
      <c r="S3317" s="49">
        <v>10.9675260416667</v>
      </c>
      <c r="T3317" s="49">
        <v>1047.4324739583301</v>
      </c>
      <c r="U3317" s="49" t="s">
        <v>726</v>
      </c>
      <c r="V3317" s="49" t="s">
        <v>727</v>
      </c>
      <c r="X3317" s="58" t="s">
        <v>718</v>
      </c>
      <c r="Y3317" s="58" t="s">
        <v>719</v>
      </c>
    </row>
    <row r="3318" spans="1:25" ht="12" customHeight="1">
      <c r="A3318" s="7" t="s">
        <v>3691</v>
      </c>
      <c r="C3318" s="57" t="e">
        <f>_xlfn.XLOOKUP(F3318,truck_and_mark!B:B,truck_and_mark!A:A)</f>
        <v>#N/A</v>
      </c>
      <c r="F3318" s="32" t="s">
        <v>3793</v>
      </c>
      <c r="G3318" s="49" t="s">
        <v>3693</v>
      </c>
      <c r="H3318" s="49" t="s">
        <v>3694</v>
      </c>
      <c r="I3318" s="49" t="s">
        <v>720</v>
      </c>
      <c r="J3318" s="49">
        <v>1</v>
      </c>
      <c r="K3318" s="49">
        <v>1504</v>
      </c>
      <c r="L3318" s="49">
        <v>4512</v>
      </c>
      <c r="M3318" s="49">
        <v>4587</v>
      </c>
      <c r="O3318" s="49">
        <v>3</v>
      </c>
      <c r="Q3318" s="49">
        <v>9972</v>
      </c>
      <c r="R3318" s="49">
        <v>8913.6</v>
      </c>
      <c r="S3318" s="49">
        <v>10.9675260416667</v>
      </c>
      <c r="T3318" s="49">
        <v>1047.4324739583301</v>
      </c>
      <c r="U3318" s="49" t="s">
        <v>726</v>
      </c>
      <c r="V3318" s="49" t="s">
        <v>727</v>
      </c>
      <c r="X3318" s="58" t="s">
        <v>718</v>
      </c>
      <c r="Y3318" s="58" t="s">
        <v>719</v>
      </c>
    </row>
    <row r="3319" spans="1:25" ht="12" customHeight="1">
      <c r="A3319" s="7" t="s">
        <v>3691</v>
      </c>
      <c r="C3319" s="57" t="e">
        <f>_xlfn.XLOOKUP(F3319,truck_and_mark!B:B,truck_and_mark!A:A)</f>
        <v>#N/A</v>
      </c>
      <c r="F3319" s="32" t="s">
        <v>3794</v>
      </c>
      <c r="G3319" s="49" t="s">
        <v>3693</v>
      </c>
      <c r="H3319" s="49" t="s">
        <v>3694</v>
      </c>
      <c r="I3319" s="49" t="s">
        <v>720</v>
      </c>
      <c r="J3319" s="49">
        <v>1</v>
      </c>
      <c r="K3319" s="49">
        <v>1504</v>
      </c>
      <c r="L3319" s="49">
        <v>4512</v>
      </c>
      <c r="M3319" s="49">
        <v>4587</v>
      </c>
      <c r="O3319" s="49">
        <v>3</v>
      </c>
      <c r="Q3319" s="49">
        <v>9972</v>
      </c>
      <c r="R3319" s="49">
        <v>8913.6</v>
      </c>
      <c r="S3319" s="49">
        <v>10.9675260416667</v>
      </c>
      <c r="T3319" s="49">
        <v>1047.4324739583301</v>
      </c>
      <c r="U3319" s="49" t="s">
        <v>726</v>
      </c>
      <c r="V3319" s="49" t="s">
        <v>727</v>
      </c>
      <c r="X3319" s="58" t="s">
        <v>718</v>
      </c>
      <c r="Y3319" s="58" t="s">
        <v>719</v>
      </c>
    </row>
    <row r="3320" spans="1:25" ht="12" customHeight="1">
      <c r="A3320" s="7" t="s">
        <v>3691</v>
      </c>
      <c r="C3320" s="57" t="e">
        <f>_xlfn.XLOOKUP(F3320,truck_and_mark!B:B,truck_and_mark!A:A)</f>
        <v>#N/A</v>
      </c>
      <c r="F3320" s="32" t="s">
        <v>3795</v>
      </c>
      <c r="G3320" s="49" t="s">
        <v>3693</v>
      </c>
      <c r="H3320" s="49" t="s">
        <v>3694</v>
      </c>
      <c r="I3320" s="49" t="s">
        <v>720</v>
      </c>
      <c r="J3320" s="49">
        <v>1</v>
      </c>
      <c r="K3320" s="49">
        <v>1504</v>
      </c>
      <c r="L3320" s="49">
        <v>4512</v>
      </c>
      <c r="M3320" s="49">
        <v>4587</v>
      </c>
      <c r="O3320" s="49">
        <v>3</v>
      </c>
      <c r="Q3320" s="49">
        <v>9972</v>
      </c>
      <c r="R3320" s="49">
        <v>8913.6</v>
      </c>
      <c r="S3320" s="49">
        <v>10.9675260416667</v>
      </c>
      <c r="T3320" s="49">
        <v>1047.4324739583301</v>
      </c>
      <c r="U3320" s="49" t="s">
        <v>726</v>
      </c>
      <c r="V3320" s="49" t="s">
        <v>727</v>
      </c>
      <c r="X3320" s="58" t="s">
        <v>718</v>
      </c>
      <c r="Y3320" s="58" t="s">
        <v>719</v>
      </c>
    </row>
    <row r="3321" spans="1:25" ht="12" customHeight="1">
      <c r="A3321" s="7" t="s">
        <v>3691</v>
      </c>
      <c r="C3321" s="57" t="e">
        <f>_xlfn.XLOOKUP(F3321,truck_and_mark!B:B,truck_and_mark!A:A)</f>
        <v>#N/A</v>
      </c>
      <c r="F3321" s="32" t="s">
        <v>3796</v>
      </c>
      <c r="G3321" s="49" t="s">
        <v>3693</v>
      </c>
      <c r="H3321" s="49" t="s">
        <v>3694</v>
      </c>
      <c r="I3321" s="49" t="s">
        <v>720</v>
      </c>
      <c r="J3321" s="49">
        <v>1</v>
      </c>
      <c r="K3321" s="49">
        <v>1504</v>
      </c>
      <c r="L3321" s="49">
        <v>4512</v>
      </c>
      <c r="M3321" s="49">
        <v>4587</v>
      </c>
      <c r="O3321" s="49">
        <v>3</v>
      </c>
      <c r="Q3321" s="49">
        <v>9972</v>
      </c>
      <c r="R3321" s="49">
        <v>8913.6</v>
      </c>
      <c r="S3321" s="49">
        <v>10.9675260416667</v>
      </c>
      <c r="T3321" s="49">
        <v>1047.4324739583301</v>
      </c>
      <c r="U3321" s="49" t="s">
        <v>726</v>
      </c>
      <c r="V3321" s="49" t="s">
        <v>727</v>
      </c>
      <c r="X3321" s="58" t="s">
        <v>718</v>
      </c>
      <c r="Y3321" s="58" t="s">
        <v>719</v>
      </c>
    </row>
    <row r="3322" spans="1:25" ht="12" customHeight="1">
      <c r="A3322" s="7" t="s">
        <v>3691</v>
      </c>
      <c r="C3322" s="57" t="e">
        <f>_xlfn.XLOOKUP(F3322,truck_and_mark!B:B,truck_and_mark!A:A)</f>
        <v>#N/A</v>
      </c>
      <c r="F3322" s="32" t="s">
        <v>3797</v>
      </c>
      <c r="G3322" s="49" t="s">
        <v>3693</v>
      </c>
      <c r="H3322" s="49" t="s">
        <v>3694</v>
      </c>
      <c r="I3322" s="49" t="s">
        <v>720</v>
      </c>
      <c r="J3322" s="49">
        <v>1</v>
      </c>
      <c r="K3322" s="49">
        <v>1504</v>
      </c>
      <c r="L3322" s="49">
        <v>4512</v>
      </c>
      <c r="M3322" s="49">
        <v>4587</v>
      </c>
      <c r="O3322" s="49">
        <v>3</v>
      </c>
      <c r="Q3322" s="49">
        <v>9972</v>
      </c>
      <c r="R3322" s="49">
        <v>8913.6</v>
      </c>
      <c r="S3322" s="49">
        <v>10.9675260416667</v>
      </c>
      <c r="T3322" s="49">
        <v>1047.4324739583301</v>
      </c>
      <c r="U3322" s="49" t="s">
        <v>726</v>
      </c>
      <c r="V3322" s="49" t="s">
        <v>727</v>
      </c>
      <c r="X3322" s="58" t="s">
        <v>718</v>
      </c>
      <c r="Y3322" s="58" t="s">
        <v>719</v>
      </c>
    </row>
    <row r="3323" spans="1:25" ht="12" customHeight="1">
      <c r="A3323" s="7" t="s">
        <v>3691</v>
      </c>
      <c r="C3323" s="57" t="e">
        <f>_xlfn.XLOOKUP(F3323,truck_and_mark!B:B,truck_and_mark!A:A)</f>
        <v>#N/A</v>
      </c>
      <c r="F3323" s="32" t="s">
        <v>3798</v>
      </c>
      <c r="G3323" s="49" t="s">
        <v>3693</v>
      </c>
      <c r="H3323" s="49" t="s">
        <v>3694</v>
      </c>
      <c r="I3323" s="49" t="s">
        <v>720</v>
      </c>
      <c r="J3323" s="49">
        <v>1</v>
      </c>
      <c r="K3323" s="49">
        <v>1504</v>
      </c>
      <c r="L3323" s="49">
        <v>4512</v>
      </c>
      <c r="M3323" s="49">
        <v>4587</v>
      </c>
      <c r="O3323" s="49">
        <v>3</v>
      </c>
      <c r="Q3323" s="49">
        <v>9972</v>
      </c>
      <c r="R3323" s="49">
        <v>8913.6</v>
      </c>
      <c r="S3323" s="49">
        <v>10.9675260416667</v>
      </c>
      <c r="T3323" s="49">
        <v>1047.4324739583301</v>
      </c>
      <c r="U3323" s="49" t="s">
        <v>726</v>
      </c>
      <c r="V3323" s="49" t="s">
        <v>727</v>
      </c>
      <c r="X3323" s="58" t="s">
        <v>718</v>
      </c>
      <c r="Y3323" s="58" t="s">
        <v>719</v>
      </c>
    </row>
    <row r="3324" spans="1:25" ht="12" customHeight="1">
      <c r="A3324" s="7" t="s">
        <v>3691</v>
      </c>
      <c r="C3324" s="57" t="e">
        <f>_xlfn.XLOOKUP(F3324,truck_and_mark!B:B,truck_and_mark!A:A)</f>
        <v>#N/A</v>
      </c>
      <c r="F3324" s="32" t="s">
        <v>3799</v>
      </c>
      <c r="G3324" s="49" t="s">
        <v>3693</v>
      </c>
      <c r="H3324" s="49" t="s">
        <v>3694</v>
      </c>
      <c r="I3324" s="49" t="s">
        <v>720</v>
      </c>
      <c r="J3324" s="49">
        <v>1</v>
      </c>
      <c r="K3324" s="49">
        <v>1504</v>
      </c>
      <c r="L3324" s="49">
        <v>4512</v>
      </c>
      <c r="M3324" s="49">
        <v>4587</v>
      </c>
      <c r="O3324" s="49">
        <v>3</v>
      </c>
      <c r="Q3324" s="49">
        <v>9972</v>
      </c>
      <c r="R3324" s="49">
        <v>8913.6</v>
      </c>
      <c r="S3324" s="49">
        <v>10.9675260416667</v>
      </c>
      <c r="T3324" s="49">
        <v>1047.4324739583301</v>
      </c>
      <c r="U3324" s="49" t="s">
        <v>726</v>
      </c>
      <c r="V3324" s="49" t="s">
        <v>727</v>
      </c>
      <c r="X3324" s="58" t="s">
        <v>718</v>
      </c>
      <c r="Y3324" s="58" t="s">
        <v>719</v>
      </c>
    </row>
    <row r="3325" spans="1:25" ht="12" customHeight="1">
      <c r="A3325" s="7" t="s">
        <v>3691</v>
      </c>
      <c r="C3325" s="57" t="e">
        <f>_xlfn.XLOOKUP(F3325,truck_and_mark!B:B,truck_and_mark!A:A)</f>
        <v>#N/A</v>
      </c>
      <c r="F3325" s="32" t="s">
        <v>3800</v>
      </c>
      <c r="G3325" s="49" t="s">
        <v>3693</v>
      </c>
      <c r="H3325" s="49" t="s">
        <v>3694</v>
      </c>
      <c r="I3325" s="49" t="s">
        <v>720</v>
      </c>
      <c r="J3325" s="49">
        <v>1</v>
      </c>
      <c r="K3325" s="49">
        <v>1504</v>
      </c>
      <c r="L3325" s="49">
        <v>4512</v>
      </c>
      <c r="M3325" s="49">
        <v>4587</v>
      </c>
      <c r="O3325" s="49">
        <v>3</v>
      </c>
      <c r="Q3325" s="49">
        <v>9972</v>
      </c>
      <c r="R3325" s="49">
        <v>8913.6</v>
      </c>
      <c r="S3325" s="49">
        <v>10.9675260416667</v>
      </c>
      <c r="T3325" s="49">
        <v>1047.4324739583301</v>
      </c>
      <c r="U3325" s="49" t="s">
        <v>726</v>
      </c>
      <c r="V3325" s="49" t="s">
        <v>727</v>
      </c>
      <c r="X3325" s="58" t="s">
        <v>718</v>
      </c>
      <c r="Y3325" s="58" t="s">
        <v>719</v>
      </c>
    </row>
    <row r="3326" spans="1:25" ht="12" customHeight="1">
      <c r="A3326" s="7" t="s">
        <v>3691</v>
      </c>
      <c r="C3326" s="57" t="e">
        <f>_xlfn.XLOOKUP(F3326,truck_and_mark!B:B,truck_and_mark!A:A)</f>
        <v>#N/A</v>
      </c>
      <c r="F3326" s="32" t="s">
        <v>3801</v>
      </c>
      <c r="G3326" s="49" t="s">
        <v>3693</v>
      </c>
      <c r="H3326" s="49" t="s">
        <v>3694</v>
      </c>
      <c r="I3326" s="49" t="s">
        <v>720</v>
      </c>
      <c r="J3326" s="49">
        <v>1</v>
      </c>
      <c r="K3326" s="49">
        <v>1504</v>
      </c>
      <c r="L3326" s="49">
        <v>4512</v>
      </c>
      <c r="M3326" s="49">
        <v>4587</v>
      </c>
      <c r="O3326" s="49">
        <v>3</v>
      </c>
      <c r="Q3326" s="49">
        <v>9972</v>
      </c>
      <c r="R3326" s="49">
        <v>8913.6</v>
      </c>
      <c r="S3326" s="49">
        <v>10.9675260416667</v>
      </c>
      <c r="T3326" s="49">
        <v>1047.4324739583301</v>
      </c>
      <c r="U3326" s="49" t="s">
        <v>726</v>
      </c>
      <c r="V3326" s="49" t="s">
        <v>727</v>
      </c>
      <c r="X3326" s="58" t="s">
        <v>718</v>
      </c>
      <c r="Y3326" s="58" t="s">
        <v>719</v>
      </c>
    </row>
    <row r="3327" spans="1:25" ht="12" customHeight="1">
      <c r="A3327" s="7" t="s">
        <v>3691</v>
      </c>
      <c r="C3327" s="57" t="e">
        <f>_xlfn.XLOOKUP(F3327,truck_and_mark!B:B,truck_and_mark!A:A)</f>
        <v>#N/A</v>
      </c>
      <c r="F3327" s="32" t="s">
        <v>3802</v>
      </c>
      <c r="G3327" s="49" t="s">
        <v>3693</v>
      </c>
      <c r="H3327" s="49" t="s">
        <v>3694</v>
      </c>
      <c r="I3327" s="49" t="s">
        <v>720</v>
      </c>
      <c r="J3327" s="49">
        <v>1</v>
      </c>
      <c r="K3327" s="49">
        <v>1504</v>
      </c>
      <c r="L3327" s="49">
        <v>4512</v>
      </c>
      <c r="M3327" s="49">
        <v>4587</v>
      </c>
      <c r="O3327" s="49">
        <v>3</v>
      </c>
      <c r="Q3327" s="49">
        <v>9972</v>
      </c>
      <c r="R3327" s="49">
        <v>8913.6</v>
      </c>
      <c r="S3327" s="49">
        <v>10.9675260416667</v>
      </c>
      <c r="T3327" s="49">
        <v>1047.4324739583301</v>
      </c>
      <c r="U3327" s="49" t="s">
        <v>726</v>
      </c>
      <c r="V3327" s="49" t="s">
        <v>727</v>
      </c>
      <c r="X3327" s="58" t="s">
        <v>718</v>
      </c>
      <c r="Y3327" s="58" t="s">
        <v>719</v>
      </c>
    </row>
    <row r="3328" spans="1:25" ht="12" customHeight="1">
      <c r="A3328" s="7" t="s">
        <v>3691</v>
      </c>
      <c r="C3328" s="57" t="e">
        <f>_xlfn.XLOOKUP(F3328,truck_and_mark!B:B,truck_and_mark!A:A)</f>
        <v>#N/A</v>
      </c>
      <c r="F3328" s="32" t="s">
        <v>3803</v>
      </c>
      <c r="G3328" s="49" t="s">
        <v>3693</v>
      </c>
      <c r="H3328" s="49" t="s">
        <v>3694</v>
      </c>
      <c r="I3328" s="49" t="s">
        <v>720</v>
      </c>
      <c r="J3328" s="49">
        <v>1</v>
      </c>
      <c r="K3328" s="49">
        <v>1504</v>
      </c>
      <c r="L3328" s="49">
        <v>4512</v>
      </c>
      <c r="M3328" s="49">
        <v>4587</v>
      </c>
      <c r="O3328" s="49">
        <v>3</v>
      </c>
      <c r="Q3328" s="49">
        <v>9972</v>
      </c>
      <c r="R3328" s="49">
        <v>8913.6</v>
      </c>
      <c r="S3328" s="49">
        <v>10.9675260416667</v>
      </c>
      <c r="T3328" s="49">
        <v>1047.4324739583301</v>
      </c>
      <c r="U3328" s="49" t="s">
        <v>726</v>
      </c>
      <c r="V3328" s="49" t="s">
        <v>727</v>
      </c>
      <c r="X3328" s="58" t="s">
        <v>718</v>
      </c>
      <c r="Y3328" s="58" t="s">
        <v>719</v>
      </c>
    </row>
    <row r="3329" spans="1:25" ht="12" customHeight="1">
      <c r="A3329" s="7" t="s">
        <v>3691</v>
      </c>
      <c r="C3329" s="57" t="e">
        <f>_xlfn.XLOOKUP(F3329,truck_and_mark!B:B,truck_and_mark!A:A)</f>
        <v>#N/A</v>
      </c>
      <c r="F3329" s="32" t="s">
        <v>3804</v>
      </c>
      <c r="G3329" s="49" t="s">
        <v>3693</v>
      </c>
      <c r="H3329" s="49" t="s">
        <v>3694</v>
      </c>
      <c r="I3329" s="49" t="s">
        <v>720</v>
      </c>
      <c r="J3329" s="49">
        <v>1</v>
      </c>
      <c r="K3329" s="49">
        <v>1504</v>
      </c>
      <c r="L3329" s="49">
        <v>4512</v>
      </c>
      <c r="M3329" s="49">
        <v>4587</v>
      </c>
      <c r="O3329" s="49">
        <v>3</v>
      </c>
      <c r="Q3329" s="49">
        <v>9972</v>
      </c>
      <c r="R3329" s="49">
        <v>8913.6</v>
      </c>
      <c r="S3329" s="49">
        <v>10.9675260416667</v>
      </c>
      <c r="T3329" s="49">
        <v>1047.4324739583301</v>
      </c>
      <c r="U3329" s="49" t="s">
        <v>726</v>
      </c>
      <c r="V3329" s="49" t="s">
        <v>727</v>
      </c>
      <c r="X3329" s="58" t="s">
        <v>718</v>
      </c>
      <c r="Y3329" s="58" t="s">
        <v>719</v>
      </c>
    </row>
    <row r="3330" spans="1:25" ht="12" customHeight="1">
      <c r="A3330" s="7" t="s">
        <v>3691</v>
      </c>
      <c r="C3330" s="57" t="e">
        <f>_xlfn.XLOOKUP(F3330,truck_and_mark!B:B,truck_and_mark!A:A)</f>
        <v>#N/A</v>
      </c>
      <c r="F3330" s="32" t="s">
        <v>3805</v>
      </c>
      <c r="G3330" s="49" t="s">
        <v>3693</v>
      </c>
      <c r="H3330" s="49" t="s">
        <v>3694</v>
      </c>
      <c r="I3330" s="49" t="s">
        <v>720</v>
      </c>
      <c r="J3330" s="49">
        <v>1</v>
      </c>
      <c r="K3330" s="49">
        <v>1504</v>
      </c>
      <c r="L3330" s="49">
        <v>4512</v>
      </c>
      <c r="M3330" s="49">
        <v>4587</v>
      </c>
      <c r="O3330" s="49">
        <v>3</v>
      </c>
      <c r="Q3330" s="49">
        <v>9972</v>
      </c>
      <c r="R3330" s="49">
        <v>8913.6</v>
      </c>
      <c r="S3330" s="49">
        <v>10.9675260416667</v>
      </c>
      <c r="T3330" s="49">
        <v>1047.4324739583301</v>
      </c>
      <c r="U3330" s="49" t="s">
        <v>726</v>
      </c>
      <c r="V3330" s="49" t="s">
        <v>727</v>
      </c>
      <c r="X3330" s="58" t="s">
        <v>718</v>
      </c>
      <c r="Y3330" s="58" t="s">
        <v>719</v>
      </c>
    </row>
    <row r="3331" spans="1:25" ht="12" customHeight="1">
      <c r="A3331" s="7" t="s">
        <v>3691</v>
      </c>
      <c r="C3331" s="57" t="e">
        <f>_xlfn.XLOOKUP(F3331,truck_and_mark!B:B,truck_and_mark!A:A)</f>
        <v>#N/A</v>
      </c>
      <c r="F3331" s="32" t="s">
        <v>3806</v>
      </c>
      <c r="G3331" s="49" t="s">
        <v>3693</v>
      </c>
      <c r="H3331" s="49" t="s">
        <v>3694</v>
      </c>
      <c r="I3331" s="49" t="s">
        <v>720</v>
      </c>
      <c r="J3331" s="49">
        <v>1</v>
      </c>
      <c r="K3331" s="49">
        <v>1504</v>
      </c>
      <c r="L3331" s="49">
        <v>4512</v>
      </c>
      <c r="M3331" s="49">
        <v>4587</v>
      </c>
      <c r="O3331" s="49">
        <v>3</v>
      </c>
      <c r="Q3331" s="49">
        <v>9972</v>
      </c>
      <c r="R3331" s="49">
        <v>8913.6</v>
      </c>
      <c r="S3331" s="49">
        <v>10.9675260416667</v>
      </c>
      <c r="T3331" s="49">
        <v>1047.4324739583301</v>
      </c>
      <c r="U3331" s="49" t="s">
        <v>726</v>
      </c>
      <c r="V3331" s="49" t="s">
        <v>727</v>
      </c>
      <c r="X3331" s="58" t="s">
        <v>718</v>
      </c>
      <c r="Y3331" s="58" t="s">
        <v>719</v>
      </c>
    </row>
    <row r="3332" spans="1:25" ht="12" customHeight="1">
      <c r="A3332" s="7" t="s">
        <v>3691</v>
      </c>
      <c r="C3332" s="57" t="e">
        <f>_xlfn.XLOOKUP(F3332,truck_and_mark!B:B,truck_and_mark!A:A)</f>
        <v>#N/A</v>
      </c>
      <c r="F3332" s="32" t="s">
        <v>3807</v>
      </c>
      <c r="G3332" s="49" t="s">
        <v>3693</v>
      </c>
      <c r="H3332" s="49" t="s">
        <v>3694</v>
      </c>
      <c r="I3332" s="49" t="s">
        <v>720</v>
      </c>
      <c r="J3332" s="49">
        <v>1</v>
      </c>
      <c r="K3332" s="49">
        <v>1504</v>
      </c>
      <c r="L3332" s="49">
        <v>4512</v>
      </c>
      <c r="M3332" s="49">
        <v>4587</v>
      </c>
      <c r="O3332" s="49">
        <v>3</v>
      </c>
      <c r="Q3332" s="49">
        <v>9972</v>
      </c>
      <c r="R3332" s="49">
        <v>8913.6</v>
      </c>
      <c r="S3332" s="49">
        <v>10.9675260416667</v>
      </c>
      <c r="T3332" s="49">
        <v>1047.4324739583301</v>
      </c>
      <c r="U3332" s="49" t="s">
        <v>726</v>
      </c>
      <c r="V3332" s="49" t="s">
        <v>727</v>
      </c>
      <c r="X3332" s="58" t="s">
        <v>718</v>
      </c>
      <c r="Y3332" s="58" t="s">
        <v>719</v>
      </c>
    </row>
    <row r="3333" spans="1:25" ht="12" customHeight="1">
      <c r="A3333" s="7" t="s">
        <v>3691</v>
      </c>
      <c r="C3333" s="57" t="e">
        <f>_xlfn.XLOOKUP(F3333,truck_and_mark!B:B,truck_and_mark!A:A)</f>
        <v>#N/A</v>
      </c>
      <c r="F3333" s="32" t="s">
        <v>3808</v>
      </c>
      <c r="G3333" s="49" t="s">
        <v>3693</v>
      </c>
      <c r="H3333" s="49" t="s">
        <v>3694</v>
      </c>
      <c r="I3333" s="49" t="s">
        <v>720</v>
      </c>
      <c r="J3333" s="49">
        <v>1</v>
      </c>
      <c r="K3333" s="49">
        <v>1504</v>
      </c>
      <c r="L3333" s="49">
        <v>4512</v>
      </c>
      <c r="M3333" s="49">
        <v>4587</v>
      </c>
      <c r="O3333" s="49">
        <v>3</v>
      </c>
      <c r="Q3333" s="49">
        <v>9972</v>
      </c>
      <c r="R3333" s="49">
        <v>8913.6</v>
      </c>
      <c r="S3333" s="49">
        <v>10.9675260416667</v>
      </c>
      <c r="T3333" s="49">
        <v>1047.4324739583301</v>
      </c>
      <c r="U3333" s="49" t="s">
        <v>726</v>
      </c>
      <c r="V3333" s="49" t="s">
        <v>727</v>
      </c>
      <c r="X3333" s="58" t="s">
        <v>718</v>
      </c>
      <c r="Y3333" s="58" t="s">
        <v>719</v>
      </c>
    </row>
    <row r="3334" spans="1:25" ht="12" customHeight="1">
      <c r="A3334" s="7" t="s">
        <v>3691</v>
      </c>
      <c r="C3334" s="57" t="e">
        <f>_xlfn.XLOOKUP(F3334,truck_and_mark!B:B,truck_and_mark!A:A)</f>
        <v>#N/A</v>
      </c>
      <c r="F3334" s="32" t="s">
        <v>3809</v>
      </c>
      <c r="G3334" s="49" t="s">
        <v>3693</v>
      </c>
      <c r="H3334" s="49" t="s">
        <v>3694</v>
      </c>
      <c r="I3334" s="49" t="s">
        <v>720</v>
      </c>
      <c r="J3334" s="49">
        <v>1</v>
      </c>
      <c r="K3334" s="49">
        <v>1504</v>
      </c>
      <c r="L3334" s="49">
        <v>4512</v>
      </c>
      <c r="M3334" s="49">
        <v>4587</v>
      </c>
      <c r="O3334" s="49">
        <v>3</v>
      </c>
      <c r="Q3334" s="49">
        <v>9972</v>
      </c>
      <c r="R3334" s="49">
        <v>8913.6</v>
      </c>
      <c r="S3334" s="49">
        <v>10.9675260416667</v>
      </c>
      <c r="T3334" s="49">
        <v>1047.4324739583301</v>
      </c>
      <c r="U3334" s="49" t="s">
        <v>726</v>
      </c>
      <c r="V3334" s="49" t="s">
        <v>727</v>
      </c>
      <c r="X3334" s="58" t="s">
        <v>718</v>
      </c>
      <c r="Y3334" s="58" t="s">
        <v>719</v>
      </c>
    </row>
    <row r="3335" spans="1:25" ht="12" customHeight="1">
      <c r="A3335" s="7" t="s">
        <v>3691</v>
      </c>
      <c r="C3335" s="57" t="e">
        <f>_xlfn.XLOOKUP(F3335,truck_and_mark!B:B,truck_and_mark!A:A)</f>
        <v>#N/A</v>
      </c>
      <c r="F3335" s="32" t="s">
        <v>3810</v>
      </c>
      <c r="G3335" s="49" t="s">
        <v>3693</v>
      </c>
      <c r="H3335" s="49" t="s">
        <v>3694</v>
      </c>
      <c r="I3335" s="49" t="s">
        <v>720</v>
      </c>
      <c r="J3335" s="49">
        <v>1</v>
      </c>
      <c r="K3335" s="49">
        <v>1504</v>
      </c>
      <c r="L3335" s="49">
        <v>4512</v>
      </c>
      <c r="M3335" s="49">
        <v>4587</v>
      </c>
      <c r="O3335" s="49">
        <v>3</v>
      </c>
      <c r="Q3335" s="49">
        <v>9972</v>
      </c>
      <c r="R3335" s="49">
        <v>8913.6</v>
      </c>
      <c r="S3335" s="49">
        <v>10.9675260416667</v>
      </c>
      <c r="T3335" s="49">
        <v>1047.4324739583301</v>
      </c>
      <c r="U3335" s="49" t="s">
        <v>726</v>
      </c>
      <c r="V3335" s="49" t="s">
        <v>727</v>
      </c>
      <c r="X3335" s="58" t="s">
        <v>718</v>
      </c>
      <c r="Y3335" s="58" t="s">
        <v>719</v>
      </c>
    </row>
    <row r="3336" spans="1:25" ht="12" customHeight="1">
      <c r="A3336" s="7" t="s">
        <v>3691</v>
      </c>
      <c r="C3336" s="57" t="e">
        <f>_xlfn.XLOOKUP(F3336,truck_and_mark!B:B,truck_and_mark!A:A)</f>
        <v>#N/A</v>
      </c>
      <c r="F3336" s="32" t="s">
        <v>3811</v>
      </c>
      <c r="G3336" s="49" t="s">
        <v>3693</v>
      </c>
      <c r="H3336" s="49" t="s">
        <v>3694</v>
      </c>
      <c r="I3336" s="49" t="s">
        <v>720</v>
      </c>
      <c r="J3336" s="49">
        <v>1</v>
      </c>
      <c r="K3336" s="49">
        <v>1504</v>
      </c>
      <c r="L3336" s="49">
        <v>4512</v>
      </c>
      <c r="M3336" s="49">
        <v>4587</v>
      </c>
      <c r="O3336" s="49">
        <v>3</v>
      </c>
      <c r="Q3336" s="49">
        <v>9972</v>
      </c>
      <c r="R3336" s="49">
        <v>8913.6</v>
      </c>
      <c r="S3336" s="49">
        <v>10.9675260416667</v>
      </c>
      <c r="T3336" s="49">
        <v>1047.4324739583301</v>
      </c>
      <c r="U3336" s="49" t="s">
        <v>726</v>
      </c>
      <c r="V3336" s="49" t="s">
        <v>727</v>
      </c>
      <c r="X3336" s="58" t="s">
        <v>718</v>
      </c>
      <c r="Y3336" s="58" t="s">
        <v>719</v>
      </c>
    </row>
    <row r="3337" spans="1:25" ht="12" customHeight="1">
      <c r="A3337" s="7" t="s">
        <v>3691</v>
      </c>
      <c r="C3337" s="57" t="e">
        <f>_xlfn.XLOOKUP(F3337,truck_and_mark!B:B,truck_and_mark!A:A)</f>
        <v>#N/A</v>
      </c>
      <c r="F3337" s="32" t="s">
        <v>3812</v>
      </c>
      <c r="G3337" s="49" t="s">
        <v>3693</v>
      </c>
      <c r="H3337" s="49" t="s">
        <v>3694</v>
      </c>
      <c r="I3337" s="49" t="s">
        <v>720</v>
      </c>
      <c r="J3337" s="49">
        <v>1</v>
      </c>
      <c r="K3337" s="49">
        <v>1504</v>
      </c>
      <c r="L3337" s="49">
        <v>4512</v>
      </c>
      <c r="M3337" s="49">
        <v>4587</v>
      </c>
      <c r="O3337" s="49">
        <v>3</v>
      </c>
      <c r="Q3337" s="49">
        <v>9972</v>
      </c>
      <c r="R3337" s="49">
        <v>8913.6</v>
      </c>
      <c r="S3337" s="49">
        <v>10.9675260416667</v>
      </c>
      <c r="T3337" s="49">
        <v>1047.4324739583301</v>
      </c>
      <c r="U3337" s="49" t="s">
        <v>726</v>
      </c>
      <c r="V3337" s="49" t="s">
        <v>727</v>
      </c>
      <c r="X3337" s="58" t="s">
        <v>718</v>
      </c>
      <c r="Y3337" s="58" t="s">
        <v>719</v>
      </c>
    </row>
    <row r="3338" spans="1:25" ht="12" customHeight="1">
      <c r="A3338" s="7" t="s">
        <v>3691</v>
      </c>
      <c r="C3338" s="57" t="e">
        <f>_xlfn.XLOOKUP(F3338,truck_and_mark!B:B,truck_and_mark!A:A)</f>
        <v>#N/A</v>
      </c>
      <c r="F3338" s="32" t="s">
        <v>3813</v>
      </c>
      <c r="G3338" s="49" t="s">
        <v>3693</v>
      </c>
      <c r="H3338" s="49" t="s">
        <v>3694</v>
      </c>
      <c r="I3338" s="49" t="s">
        <v>720</v>
      </c>
      <c r="J3338" s="49">
        <v>1</v>
      </c>
      <c r="K3338" s="49">
        <v>1504</v>
      </c>
      <c r="L3338" s="49">
        <v>4512</v>
      </c>
      <c r="M3338" s="49">
        <v>4587</v>
      </c>
      <c r="O3338" s="49">
        <v>3</v>
      </c>
      <c r="Q3338" s="49">
        <v>9972</v>
      </c>
      <c r="R3338" s="49">
        <v>8913.6</v>
      </c>
      <c r="S3338" s="49">
        <v>10.9675260416667</v>
      </c>
      <c r="T3338" s="49">
        <v>1047.4324739583301</v>
      </c>
      <c r="U3338" s="49" t="s">
        <v>726</v>
      </c>
      <c r="V3338" s="49" t="s">
        <v>727</v>
      </c>
      <c r="X3338" s="58" t="s">
        <v>718</v>
      </c>
      <c r="Y3338" s="58" t="s">
        <v>719</v>
      </c>
    </row>
    <row r="3339" spans="1:25" ht="12" customHeight="1">
      <c r="A3339" s="7" t="s">
        <v>3691</v>
      </c>
      <c r="C3339" s="57" t="e">
        <f>_xlfn.XLOOKUP(F3339,truck_and_mark!B:B,truck_and_mark!A:A)</f>
        <v>#N/A</v>
      </c>
      <c r="F3339" s="32" t="s">
        <v>3814</v>
      </c>
      <c r="G3339" s="49" t="s">
        <v>3693</v>
      </c>
      <c r="H3339" s="49" t="s">
        <v>3694</v>
      </c>
      <c r="I3339" s="49" t="s">
        <v>720</v>
      </c>
      <c r="J3339" s="49">
        <v>1</v>
      </c>
      <c r="K3339" s="49">
        <v>1504</v>
      </c>
      <c r="L3339" s="49">
        <v>4512</v>
      </c>
      <c r="M3339" s="49">
        <v>4587</v>
      </c>
      <c r="O3339" s="49">
        <v>3</v>
      </c>
      <c r="Q3339" s="49">
        <v>9972</v>
      </c>
      <c r="R3339" s="49">
        <v>8913.6</v>
      </c>
      <c r="S3339" s="49">
        <v>10.9675260416667</v>
      </c>
      <c r="T3339" s="49">
        <v>1047.4324739583301</v>
      </c>
      <c r="U3339" s="49" t="s">
        <v>726</v>
      </c>
      <c r="V3339" s="49" t="s">
        <v>727</v>
      </c>
      <c r="X3339" s="58" t="s">
        <v>718</v>
      </c>
      <c r="Y3339" s="58" t="s">
        <v>719</v>
      </c>
    </row>
    <row r="3340" spans="1:25" ht="12" customHeight="1">
      <c r="A3340" s="7" t="s">
        <v>3691</v>
      </c>
      <c r="C3340" s="57" t="e">
        <f>_xlfn.XLOOKUP(F3340,truck_and_mark!B:B,truck_and_mark!A:A)</f>
        <v>#N/A</v>
      </c>
      <c r="F3340" s="32" t="s">
        <v>3815</v>
      </c>
      <c r="G3340" s="49" t="s">
        <v>3693</v>
      </c>
      <c r="H3340" s="49" t="s">
        <v>3694</v>
      </c>
      <c r="I3340" s="49" t="s">
        <v>720</v>
      </c>
      <c r="J3340" s="49">
        <v>1</v>
      </c>
      <c r="K3340" s="49">
        <v>1504</v>
      </c>
      <c r="L3340" s="49">
        <v>4512</v>
      </c>
      <c r="M3340" s="49">
        <v>4587</v>
      </c>
      <c r="O3340" s="49">
        <v>3</v>
      </c>
      <c r="Q3340" s="49">
        <v>9972</v>
      </c>
      <c r="R3340" s="49">
        <v>8913.6</v>
      </c>
      <c r="S3340" s="49">
        <v>10.9675260416667</v>
      </c>
      <c r="T3340" s="49">
        <v>1047.4324739583301</v>
      </c>
      <c r="U3340" s="49" t="s">
        <v>726</v>
      </c>
      <c r="V3340" s="49" t="s">
        <v>727</v>
      </c>
      <c r="X3340" s="58" t="s">
        <v>718</v>
      </c>
      <c r="Y3340" s="58" t="s">
        <v>719</v>
      </c>
    </row>
    <row r="3341" spans="1:25" ht="12" customHeight="1">
      <c r="A3341" s="7" t="s">
        <v>3691</v>
      </c>
      <c r="C3341" s="57" t="e">
        <f>_xlfn.XLOOKUP(F3341,truck_and_mark!B:B,truck_and_mark!A:A)</f>
        <v>#N/A</v>
      </c>
      <c r="F3341" s="32" t="s">
        <v>3816</v>
      </c>
      <c r="G3341" s="49" t="s">
        <v>3693</v>
      </c>
      <c r="H3341" s="49" t="s">
        <v>3694</v>
      </c>
      <c r="I3341" s="49" t="s">
        <v>720</v>
      </c>
      <c r="J3341" s="49">
        <v>1</v>
      </c>
      <c r="K3341" s="49">
        <v>1504</v>
      </c>
      <c r="L3341" s="49">
        <v>4512</v>
      </c>
      <c r="M3341" s="49">
        <v>4587</v>
      </c>
      <c r="O3341" s="49">
        <v>3</v>
      </c>
      <c r="Q3341" s="49">
        <v>9972</v>
      </c>
      <c r="R3341" s="49">
        <v>8913.6</v>
      </c>
      <c r="S3341" s="49">
        <v>10.9675260416667</v>
      </c>
      <c r="T3341" s="49">
        <v>1047.4324739583301</v>
      </c>
      <c r="U3341" s="49" t="s">
        <v>726</v>
      </c>
      <c r="V3341" s="49" t="s">
        <v>727</v>
      </c>
      <c r="X3341" s="58" t="s">
        <v>718</v>
      </c>
      <c r="Y3341" s="58" t="s">
        <v>719</v>
      </c>
    </row>
    <row r="3342" spans="1:25" ht="12" customHeight="1">
      <c r="A3342" s="7" t="s">
        <v>3691</v>
      </c>
      <c r="C3342" s="57" t="e">
        <f>_xlfn.XLOOKUP(F3342,truck_and_mark!B:B,truck_and_mark!A:A)</f>
        <v>#N/A</v>
      </c>
      <c r="F3342" s="32" t="s">
        <v>3817</v>
      </c>
      <c r="G3342" s="49" t="s">
        <v>3693</v>
      </c>
      <c r="H3342" s="49" t="s">
        <v>3694</v>
      </c>
      <c r="I3342" s="49" t="s">
        <v>720</v>
      </c>
      <c r="J3342" s="49">
        <v>1</v>
      </c>
      <c r="K3342" s="49">
        <v>1504</v>
      </c>
      <c r="L3342" s="49">
        <v>4512</v>
      </c>
      <c r="M3342" s="49">
        <v>4587</v>
      </c>
      <c r="O3342" s="49">
        <v>3</v>
      </c>
      <c r="Q3342" s="49">
        <v>9972</v>
      </c>
      <c r="R3342" s="49">
        <v>8913.6</v>
      </c>
      <c r="S3342" s="49">
        <v>10.9675260416667</v>
      </c>
      <c r="T3342" s="49">
        <v>1047.4324739583301</v>
      </c>
      <c r="U3342" s="49" t="s">
        <v>726</v>
      </c>
      <c r="V3342" s="49" t="s">
        <v>727</v>
      </c>
      <c r="X3342" s="58" t="s">
        <v>718</v>
      </c>
      <c r="Y3342" s="58" t="s">
        <v>719</v>
      </c>
    </row>
    <row r="3343" spans="1:25" ht="12" customHeight="1">
      <c r="A3343" s="7" t="s">
        <v>3691</v>
      </c>
      <c r="C3343" s="57" t="e">
        <f>_xlfn.XLOOKUP(F3343,truck_and_mark!B:B,truck_and_mark!A:A)</f>
        <v>#N/A</v>
      </c>
      <c r="F3343" s="32" t="s">
        <v>3818</v>
      </c>
      <c r="G3343" s="49" t="s">
        <v>3693</v>
      </c>
      <c r="H3343" s="49" t="s">
        <v>3694</v>
      </c>
      <c r="I3343" s="49" t="s">
        <v>720</v>
      </c>
      <c r="J3343" s="49">
        <v>1</v>
      </c>
      <c r="K3343" s="49">
        <v>1504</v>
      </c>
      <c r="L3343" s="49">
        <v>4512</v>
      </c>
      <c r="M3343" s="49">
        <v>4587</v>
      </c>
      <c r="O3343" s="49">
        <v>3</v>
      </c>
      <c r="Q3343" s="49">
        <v>9972</v>
      </c>
      <c r="R3343" s="49">
        <v>8913.6</v>
      </c>
      <c r="S3343" s="49">
        <v>10.9675260416667</v>
      </c>
      <c r="T3343" s="49">
        <v>1047.4324739583301</v>
      </c>
      <c r="U3343" s="49" t="s">
        <v>726</v>
      </c>
      <c r="V3343" s="49" t="s">
        <v>727</v>
      </c>
      <c r="X3343" s="58" t="s">
        <v>718</v>
      </c>
      <c r="Y3343" s="58" t="s">
        <v>719</v>
      </c>
    </row>
    <row r="3344" spans="1:25" ht="12" customHeight="1">
      <c r="A3344" s="7" t="s">
        <v>3691</v>
      </c>
      <c r="C3344" s="57" t="e">
        <f>_xlfn.XLOOKUP(F3344,truck_and_mark!B:B,truck_and_mark!A:A)</f>
        <v>#N/A</v>
      </c>
      <c r="F3344" s="32" t="s">
        <v>3819</v>
      </c>
      <c r="G3344" s="49" t="s">
        <v>3693</v>
      </c>
      <c r="H3344" s="49" t="s">
        <v>3694</v>
      </c>
      <c r="I3344" s="49" t="s">
        <v>720</v>
      </c>
      <c r="J3344" s="49">
        <v>1</v>
      </c>
      <c r="K3344" s="49">
        <v>1504</v>
      </c>
      <c r="L3344" s="49">
        <v>4512</v>
      </c>
      <c r="M3344" s="49">
        <v>4587</v>
      </c>
      <c r="O3344" s="49">
        <v>3</v>
      </c>
      <c r="Q3344" s="49">
        <v>9972</v>
      </c>
      <c r="R3344" s="49">
        <v>8913.6</v>
      </c>
      <c r="S3344" s="49">
        <v>10.9675260416667</v>
      </c>
      <c r="T3344" s="49">
        <v>1047.4324739583301</v>
      </c>
      <c r="U3344" s="49" t="s">
        <v>726</v>
      </c>
      <c r="V3344" s="49" t="s">
        <v>727</v>
      </c>
      <c r="X3344" s="58" t="s">
        <v>718</v>
      </c>
      <c r="Y3344" s="58" t="s">
        <v>719</v>
      </c>
    </row>
    <row r="3345" spans="1:25" ht="12" customHeight="1">
      <c r="A3345" s="7" t="s">
        <v>3691</v>
      </c>
      <c r="C3345" s="57" t="e">
        <f>_xlfn.XLOOKUP(F3345,truck_and_mark!B:B,truck_and_mark!A:A)</f>
        <v>#N/A</v>
      </c>
      <c r="F3345" s="32" t="s">
        <v>3820</v>
      </c>
      <c r="G3345" s="49" t="s">
        <v>3693</v>
      </c>
      <c r="H3345" s="49" t="s">
        <v>3694</v>
      </c>
      <c r="I3345" s="49" t="s">
        <v>720</v>
      </c>
      <c r="J3345" s="49">
        <v>1</v>
      </c>
      <c r="K3345" s="49">
        <v>1504</v>
      </c>
      <c r="L3345" s="49">
        <v>4512</v>
      </c>
      <c r="M3345" s="49">
        <v>4587</v>
      </c>
      <c r="O3345" s="49">
        <v>3</v>
      </c>
      <c r="Q3345" s="49">
        <v>9972</v>
      </c>
      <c r="R3345" s="49">
        <v>8913.6</v>
      </c>
      <c r="S3345" s="49">
        <v>10.9675260416667</v>
      </c>
      <c r="T3345" s="49">
        <v>1047.4324739583301</v>
      </c>
      <c r="U3345" s="49" t="s">
        <v>726</v>
      </c>
      <c r="V3345" s="49" t="s">
        <v>727</v>
      </c>
      <c r="X3345" s="58" t="s">
        <v>718</v>
      </c>
      <c r="Y3345" s="58" t="s">
        <v>719</v>
      </c>
    </row>
    <row r="3346" spans="1:25" ht="12" customHeight="1">
      <c r="A3346" s="7" t="s">
        <v>3691</v>
      </c>
      <c r="C3346" s="57" t="e">
        <f>_xlfn.XLOOKUP(F3346,truck_and_mark!B:B,truck_and_mark!A:A)</f>
        <v>#N/A</v>
      </c>
      <c r="F3346" s="32" t="s">
        <v>3821</v>
      </c>
      <c r="G3346" s="49" t="s">
        <v>3693</v>
      </c>
      <c r="H3346" s="49" t="s">
        <v>3694</v>
      </c>
      <c r="I3346" s="49" t="s">
        <v>720</v>
      </c>
      <c r="J3346" s="49">
        <v>1</v>
      </c>
      <c r="K3346" s="49">
        <v>1504</v>
      </c>
      <c r="L3346" s="49">
        <v>4512</v>
      </c>
      <c r="M3346" s="49">
        <v>4587</v>
      </c>
      <c r="O3346" s="49">
        <v>3</v>
      </c>
      <c r="Q3346" s="49">
        <v>9972</v>
      </c>
      <c r="R3346" s="49">
        <v>8913.6</v>
      </c>
      <c r="S3346" s="49">
        <v>10.9675260416667</v>
      </c>
      <c r="T3346" s="49">
        <v>1047.4324739583301</v>
      </c>
      <c r="U3346" s="49" t="s">
        <v>726</v>
      </c>
      <c r="V3346" s="49" t="s">
        <v>727</v>
      </c>
      <c r="X3346" s="58" t="s">
        <v>718</v>
      </c>
      <c r="Y3346" s="58" t="s">
        <v>719</v>
      </c>
    </row>
    <row r="3347" spans="1:25" ht="12" customHeight="1">
      <c r="A3347" s="7" t="s">
        <v>3691</v>
      </c>
      <c r="C3347" s="57" t="e">
        <f>_xlfn.XLOOKUP(F3347,truck_and_mark!B:B,truck_and_mark!A:A)</f>
        <v>#N/A</v>
      </c>
      <c r="F3347" s="32" t="s">
        <v>3822</v>
      </c>
      <c r="G3347" s="49" t="s">
        <v>3693</v>
      </c>
      <c r="H3347" s="49" t="s">
        <v>3694</v>
      </c>
      <c r="I3347" s="49" t="s">
        <v>720</v>
      </c>
      <c r="J3347" s="49">
        <v>1</v>
      </c>
      <c r="K3347" s="49">
        <v>1504</v>
      </c>
      <c r="L3347" s="49">
        <v>4512</v>
      </c>
      <c r="M3347" s="49">
        <v>4587</v>
      </c>
      <c r="O3347" s="49">
        <v>3</v>
      </c>
      <c r="Q3347" s="49">
        <v>9972</v>
      </c>
      <c r="R3347" s="49">
        <v>8913.6</v>
      </c>
      <c r="S3347" s="49">
        <v>10.9675260416667</v>
      </c>
      <c r="T3347" s="49">
        <v>1047.4324739583301</v>
      </c>
      <c r="U3347" s="49" t="s">
        <v>726</v>
      </c>
      <c r="V3347" s="49" t="s">
        <v>727</v>
      </c>
      <c r="X3347" s="58" t="s">
        <v>718</v>
      </c>
      <c r="Y3347" s="58" t="s">
        <v>719</v>
      </c>
    </row>
    <row r="3348" spans="1:25" ht="12" customHeight="1">
      <c r="A3348" s="7" t="s">
        <v>3691</v>
      </c>
      <c r="C3348" s="57" t="e">
        <f>_xlfn.XLOOKUP(F3348,truck_and_mark!B:B,truck_and_mark!A:A)</f>
        <v>#N/A</v>
      </c>
      <c r="F3348" s="32" t="s">
        <v>3823</v>
      </c>
      <c r="G3348" s="49" t="s">
        <v>3693</v>
      </c>
      <c r="H3348" s="49" t="s">
        <v>3694</v>
      </c>
      <c r="I3348" s="49" t="s">
        <v>720</v>
      </c>
      <c r="J3348" s="49">
        <v>1</v>
      </c>
      <c r="K3348" s="49">
        <v>1504</v>
      </c>
      <c r="L3348" s="49">
        <v>4512</v>
      </c>
      <c r="M3348" s="49">
        <v>4587</v>
      </c>
      <c r="O3348" s="49">
        <v>3</v>
      </c>
      <c r="Q3348" s="49">
        <v>9972</v>
      </c>
      <c r="R3348" s="49">
        <v>8913.6</v>
      </c>
      <c r="S3348" s="49">
        <v>10.9675260416667</v>
      </c>
      <c r="T3348" s="49">
        <v>1047.4324739583301</v>
      </c>
      <c r="U3348" s="49" t="s">
        <v>726</v>
      </c>
      <c r="V3348" s="49" t="s">
        <v>727</v>
      </c>
      <c r="X3348" s="58" t="s">
        <v>718</v>
      </c>
      <c r="Y3348" s="58" t="s">
        <v>719</v>
      </c>
    </row>
    <row r="3349" spans="1:25" ht="12" customHeight="1">
      <c r="A3349" s="7" t="s">
        <v>3691</v>
      </c>
      <c r="C3349" s="57" t="e">
        <f>_xlfn.XLOOKUP(F3349,truck_and_mark!B:B,truck_and_mark!A:A)</f>
        <v>#N/A</v>
      </c>
      <c r="F3349" s="32" t="s">
        <v>3824</v>
      </c>
      <c r="G3349" s="49" t="s">
        <v>3693</v>
      </c>
      <c r="H3349" s="49" t="s">
        <v>3694</v>
      </c>
      <c r="I3349" s="49" t="s">
        <v>720</v>
      </c>
      <c r="J3349" s="49">
        <v>1</v>
      </c>
      <c r="K3349" s="49">
        <v>1504</v>
      </c>
      <c r="L3349" s="49">
        <v>4512</v>
      </c>
      <c r="M3349" s="49">
        <v>4587</v>
      </c>
      <c r="O3349" s="49">
        <v>3</v>
      </c>
      <c r="Q3349" s="49">
        <v>9972</v>
      </c>
      <c r="R3349" s="49">
        <v>8913.6</v>
      </c>
      <c r="S3349" s="49">
        <v>10.9675260416667</v>
      </c>
      <c r="T3349" s="49">
        <v>1047.4324739583301</v>
      </c>
      <c r="U3349" s="49" t="s">
        <v>726</v>
      </c>
      <c r="V3349" s="49" t="s">
        <v>727</v>
      </c>
      <c r="X3349" s="58" t="s">
        <v>718</v>
      </c>
      <c r="Y3349" s="58" t="s">
        <v>719</v>
      </c>
    </row>
    <row r="3350" spans="1:25" ht="12" customHeight="1">
      <c r="A3350" s="7" t="s">
        <v>3691</v>
      </c>
      <c r="C3350" s="57" t="e">
        <f>_xlfn.XLOOKUP(F3350,truck_and_mark!B:B,truck_and_mark!A:A)</f>
        <v>#N/A</v>
      </c>
      <c r="F3350" s="32" t="s">
        <v>3825</v>
      </c>
      <c r="G3350" s="49" t="s">
        <v>3693</v>
      </c>
      <c r="H3350" s="49" t="s">
        <v>3694</v>
      </c>
      <c r="I3350" s="49" t="s">
        <v>720</v>
      </c>
      <c r="J3350" s="49">
        <v>1</v>
      </c>
      <c r="K3350" s="49">
        <v>1504</v>
      </c>
      <c r="L3350" s="49">
        <v>4512</v>
      </c>
      <c r="M3350" s="49">
        <v>4587</v>
      </c>
      <c r="O3350" s="49">
        <v>3</v>
      </c>
      <c r="Q3350" s="49">
        <v>9972</v>
      </c>
      <c r="R3350" s="49">
        <v>8913.6</v>
      </c>
      <c r="S3350" s="49">
        <v>10.9675260416667</v>
      </c>
      <c r="T3350" s="49">
        <v>1047.4324739583301</v>
      </c>
      <c r="U3350" s="49" t="s">
        <v>726</v>
      </c>
      <c r="V3350" s="49" t="s">
        <v>727</v>
      </c>
      <c r="X3350" s="58" t="s">
        <v>718</v>
      </c>
      <c r="Y3350" s="58" t="s">
        <v>719</v>
      </c>
    </row>
    <row r="3351" spans="1:25" ht="12" customHeight="1">
      <c r="A3351" s="7" t="s">
        <v>3691</v>
      </c>
      <c r="C3351" s="57" t="e">
        <f>_xlfn.XLOOKUP(F3351,truck_and_mark!B:B,truck_and_mark!A:A)</f>
        <v>#N/A</v>
      </c>
      <c r="F3351" s="32" t="s">
        <v>3826</v>
      </c>
      <c r="G3351" s="49" t="s">
        <v>3693</v>
      </c>
      <c r="H3351" s="49" t="s">
        <v>3694</v>
      </c>
      <c r="I3351" s="49" t="s">
        <v>720</v>
      </c>
      <c r="J3351" s="49">
        <v>1</v>
      </c>
      <c r="K3351" s="49">
        <v>1504</v>
      </c>
      <c r="L3351" s="49">
        <v>4512</v>
      </c>
      <c r="M3351" s="49">
        <v>4587</v>
      </c>
      <c r="O3351" s="49">
        <v>3</v>
      </c>
      <c r="Q3351" s="49">
        <v>9972</v>
      </c>
      <c r="R3351" s="49">
        <v>8913.6</v>
      </c>
      <c r="S3351" s="49">
        <v>10.9675260416667</v>
      </c>
      <c r="T3351" s="49">
        <v>1047.4324739583301</v>
      </c>
      <c r="U3351" s="49" t="s">
        <v>726</v>
      </c>
      <c r="V3351" s="49" t="s">
        <v>727</v>
      </c>
      <c r="X3351" s="58" t="s">
        <v>718</v>
      </c>
      <c r="Y3351" s="58" t="s">
        <v>719</v>
      </c>
    </row>
    <row r="3352" spans="1:25" ht="12" customHeight="1">
      <c r="A3352" s="7" t="s">
        <v>3691</v>
      </c>
      <c r="C3352" s="57" t="e">
        <f>_xlfn.XLOOKUP(F3352,truck_and_mark!B:B,truck_and_mark!A:A)</f>
        <v>#N/A</v>
      </c>
      <c r="F3352" s="32" t="s">
        <v>3827</v>
      </c>
      <c r="G3352" s="49" t="s">
        <v>3693</v>
      </c>
      <c r="H3352" s="49" t="s">
        <v>3694</v>
      </c>
      <c r="I3352" s="49" t="s">
        <v>720</v>
      </c>
      <c r="J3352" s="49">
        <v>1</v>
      </c>
      <c r="K3352" s="49">
        <v>1504</v>
      </c>
      <c r="L3352" s="49">
        <v>4512</v>
      </c>
      <c r="M3352" s="49">
        <v>4587</v>
      </c>
      <c r="O3352" s="49">
        <v>3</v>
      </c>
      <c r="Q3352" s="49">
        <v>9972</v>
      </c>
      <c r="R3352" s="49">
        <v>8913.6</v>
      </c>
      <c r="S3352" s="49">
        <v>10.9675260416667</v>
      </c>
      <c r="T3352" s="49">
        <v>1047.4324739583301</v>
      </c>
      <c r="U3352" s="49" t="s">
        <v>726</v>
      </c>
      <c r="V3352" s="49" t="s">
        <v>727</v>
      </c>
      <c r="X3352" s="58" t="s">
        <v>718</v>
      </c>
      <c r="Y3352" s="58" t="s">
        <v>719</v>
      </c>
    </row>
    <row r="3353" spans="1:25" ht="12" customHeight="1">
      <c r="A3353" s="7" t="s">
        <v>3691</v>
      </c>
      <c r="C3353" s="57" t="e">
        <f>_xlfn.XLOOKUP(F3353,truck_and_mark!B:B,truck_and_mark!A:A)</f>
        <v>#N/A</v>
      </c>
      <c r="F3353" s="32" t="s">
        <v>3828</v>
      </c>
      <c r="G3353" s="49" t="s">
        <v>3693</v>
      </c>
      <c r="H3353" s="49" t="s">
        <v>3694</v>
      </c>
      <c r="I3353" s="49" t="s">
        <v>720</v>
      </c>
      <c r="J3353" s="49">
        <v>1</v>
      </c>
      <c r="K3353" s="49">
        <v>1504</v>
      </c>
      <c r="L3353" s="49">
        <v>4512</v>
      </c>
      <c r="M3353" s="49">
        <v>4587</v>
      </c>
      <c r="O3353" s="49">
        <v>3</v>
      </c>
      <c r="Q3353" s="49">
        <v>9972</v>
      </c>
      <c r="R3353" s="49">
        <v>8913.6</v>
      </c>
      <c r="S3353" s="49">
        <v>10.9675260416667</v>
      </c>
      <c r="T3353" s="49">
        <v>1047.4324739583301</v>
      </c>
      <c r="U3353" s="49" t="s">
        <v>726</v>
      </c>
      <c r="V3353" s="49" t="s">
        <v>727</v>
      </c>
      <c r="X3353" s="58" t="s">
        <v>718</v>
      </c>
      <c r="Y3353" s="58" t="s">
        <v>719</v>
      </c>
    </row>
    <row r="3354" spans="1:25" ht="12" customHeight="1">
      <c r="A3354" s="7" t="s">
        <v>3691</v>
      </c>
      <c r="C3354" s="57" t="e">
        <f>_xlfn.XLOOKUP(F3354,truck_and_mark!B:B,truck_and_mark!A:A)</f>
        <v>#N/A</v>
      </c>
      <c r="F3354" s="32" t="s">
        <v>3829</v>
      </c>
      <c r="G3354" s="49" t="s">
        <v>3693</v>
      </c>
      <c r="H3354" s="49" t="s">
        <v>3694</v>
      </c>
      <c r="I3354" s="49" t="s">
        <v>720</v>
      </c>
      <c r="J3354" s="49">
        <v>1</v>
      </c>
      <c r="K3354" s="49">
        <v>1504</v>
      </c>
      <c r="L3354" s="49">
        <v>4512</v>
      </c>
      <c r="M3354" s="49">
        <v>4587</v>
      </c>
      <c r="O3354" s="49">
        <v>3</v>
      </c>
      <c r="Q3354" s="49">
        <v>9972</v>
      </c>
      <c r="R3354" s="49">
        <v>8913.6</v>
      </c>
      <c r="S3354" s="49">
        <v>10.9675260416667</v>
      </c>
      <c r="T3354" s="49">
        <v>1047.4324739583301</v>
      </c>
      <c r="U3354" s="49" t="s">
        <v>726</v>
      </c>
      <c r="V3354" s="49" t="s">
        <v>727</v>
      </c>
      <c r="X3354" s="58" t="s">
        <v>718</v>
      </c>
      <c r="Y3354" s="58" t="s">
        <v>719</v>
      </c>
    </row>
    <row r="3355" spans="1:25" ht="12" customHeight="1">
      <c r="A3355" s="7" t="s">
        <v>3691</v>
      </c>
      <c r="C3355" s="57" t="e">
        <f>_xlfn.XLOOKUP(F3355,truck_and_mark!B:B,truck_and_mark!A:A)</f>
        <v>#N/A</v>
      </c>
      <c r="F3355" s="32" t="s">
        <v>3830</v>
      </c>
      <c r="G3355" s="49" t="s">
        <v>3693</v>
      </c>
      <c r="H3355" s="49" t="s">
        <v>3694</v>
      </c>
      <c r="I3355" s="49" t="s">
        <v>720</v>
      </c>
      <c r="J3355" s="49">
        <v>1</v>
      </c>
      <c r="K3355" s="49">
        <v>1504</v>
      </c>
      <c r="L3355" s="49">
        <v>4512</v>
      </c>
      <c r="M3355" s="49">
        <v>4587</v>
      </c>
      <c r="O3355" s="49">
        <v>3</v>
      </c>
      <c r="Q3355" s="49">
        <v>9972</v>
      </c>
      <c r="R3355" s="49">
        <v>8913.6</v>
      </c>
      <c r="S3355" s="49">
        <v>10.9675260416667</v>
      </c>
      <c r="T3355" s="49">
        <v>1047.4324739583301</v>
      </c>
      <c r="U3355" s="49" t="s">
        <v>726</v>
      </c>
      <c r="V3355" s="49" t="s">
        <v>727</v>
      </c>
      <c r="X3355" s="58" t="s">
        <v>718</v>
      </c>
      <c r="Y3355" s="58" t="s">
        <v>719</v>
      </c>
    </row>
    <row r="3356" spans="1:25" ht="12" customHeight="1">
      <c r="A3356" s="7" t="s">
        <v>3691</v>
      </c>
      <c r="C3356" s="57" t="e">
        <f>_xlfn.XLOOKUP(F3356,truck_and_mark!B:B,truck_and_mark!A:A)</f>
        <v>#N/A</v>
      </c>
      <c r="F3356" s="32" t="s">
        <v>3831</v>
      </c>
      <c r="G3356" s="49" t="s">
        <v>3693</v>
      </c>
      <c r="H3356" s="49" t="s">
        <v>3694</v>
      </c>
      <c r="I3356" s="49" t="s">
        <v>720</v>
      </c>
      <c r="J3356" s="49">
        <v>1</v>
      </c>
      <c r="K3356" s="49">
        <v>1504</v>
      </c>
      <c r="L3356" s="49">
        <v>4512</v>
      </c>
      <c r="M3356" s="49">
        <v>4587</v>
      </c>
      <c r="O3356" s="49">
        <v>3</v>
      </c>
      <c r="Q3356" s="49">
        <v>9972</v>
      </c>
      <c r="R3356" s="49">
        <v>8913.6</v>
      </c>
      <c r="S3356" s="49">
        <v>10.9675260416667</v>
      </c>
      <c r="T3356" s="49">
        <v>1047.4324739583301</v>
      </c>
      <c r="U3356" s="49" t="s">
        <v>726</v>
      </c>
      <c r="V3356" s="49" t="s">
        <v>727</v>
      </c>
      <c r="X3356" s="58" t="s">
        <v>718</v>
      </c>
      <c r="Y3356" s="58" t="s">
        <v>719</v>
      </c>
    </row>
    <row r="3357" spans="1:25" ht="12" customHeight="1">
      <c r="A3357" s="7" t="s">
        <v>3691</v>
      </c>
      <c r="C3357" s="57" t="e">
        <f>_xlfn.XLOOKUP(F3357,truck_and_mark!B:B,truck_and_mark!A:A)</f>
        <v>#N/A</v>
      </c>
      <c r="F3357" s="32" t="s">
        <v>3832</v>
      </c>
      <c r="G3357" s="49" t="s">
        <v>3693</v>
      </c>
      <c r="H3357" s="49" t="s">
        <v>3694</v>
      </c>
      <c r="I3357" s="49" t="s">
        <v>720</v>
      </c>
      <c r="J3357" s="49">
        <v>1</v>
      </c>
      <c r="K3357" s="49">
        <v>1504</v>
      </c>
      <c r="L3357" s="49">
        <v>4512</v>
      </c>
      <c r="M3357" s="49">
        <v>4587</v>
      </c>
      <c r="O3357" s="49">
        <v>3</v>
      </c>
      <c r="Q3357" s="49">
        <v>9972</v>
      </c>
      <c r="R3357" s="49">
        <v>8913.6</v>
      </c>
      <c r="S3357" s="49">
        <v>10.9675260416667</v>
      </c>
      <c r="T3357" s="49">
        <v>1047.4324739583301</v>
      </c>
      <c r="U3357" s="49" t="s">
        <v>726</v>
      </c>
      <c r="V3357" s="49" t="s">
        <v>727</v>
      </c>
      <c r="X3357" s="58" t="s">
        <v>718</v>
      </c>
      <c r="Y3357" s="58" t="s">
        <v>719</v>
      </c>
    </row>
    <row r="3358" spans="1:25" ht="12" customHeight="1">
      <c r="A3358" s="7" t="s">
        <v>3691</v>
      </c>
      <c r="C3358" s="57" t="e">
        <f>_xlfn.XLOOKUP(F3358,truck_and_mark!B:B,truck_and_mark!A:A)</f>
        <v>#N/A</v>
      </c>
      <c r="F3358" s="32" t="s">
        <v>3833</v>
      </c>
      <c r="G3358" s="49" t="s">
        <v>3693</v>
      </c>
      <c r="H3358" s="49" t="s">
        <v>3694</v>
      </c>
      <c r="I3358" s="49" t="s">
        <v>720</v>
      </c>
      <c r="J3358" s="49">
        <v>1</v>
      </c>
      <c r="K3358" s="49">
        <v>1504</v>
      </c>
      <c r="L3358" s="49">
        <v>4512</v>
      </c>
      <c r="M3358" s="49">
        <v>4587</v>
      </c>
      <c r="O3358" s="49">
        <v>3</v>
      </c>
      <c r="Q3358" s="49">
        <v>9972</v>
      </c>
      <c r="R3358" s="49">
        <v>8913.6</v>
      </c>
      <c r="S3358" s="49">
        <v>10.9675260416667</v>
      </c>
      <c r="T3358" s="49">
        <v>1047.4324739583301</v>
      </c>
      <c r="U3358" s="49" t="s">
        <v>726</v>
      </c>
      <c r="V3358" s="49" t="s">
        <v>727</v>
      </c>
      <c r="X3358" s="58" t="s">
        <v>718</v>
      </c>
      <c r="Y3358" s="58" t="s">
        <v>719</v>
      </c>
    </row>
    <row r="3359" spans="1:25" ht="12" customHeight="1">
      <c r="A3359" s="7" t="s">
        <v>3691</v>
      </c>
      <c r="C3359" s="57" t="e">
        <f>_xlfn.XLOOKUP(F3359,truck_and_mark!B:B,truck_and_mark!A:A)</f>
        <v>#N/A</v>
      </c>
      <c r="F3359" s="32" t="s">
        <v>3834</v>
      </c>
      <c r="G3359" s="49" t="s">
        <v>3693</v>
      </c>
      <c r="H3359" s="49" t="s">
        <v>3694</v>
      </c>
      <c r="I3359" s="49" t="s">
        <v>720</v>
      </c>
      <c r="J3359" s="49">
        <v>1</v>
      </c>
      <c r="K3359" s="49">
        <v>1504</v>
      </c>
      <c r="L3359" s="49">
        <v>4512</v>
      </c>
      <c r="M3359" s="49">
        <v>4587</v>
      </c>
      <c r="O3359" s="49">
        <v>3</v>
      </c>
      <c r="Q3359" s="49">
        <v>9972</v>
      </c>
      <c r="R3359" s="49">
        <v>8913.6</v>
      </c>
      <c r="S3359" s="49">
        <v>10.9675260416667</v>
      </c>
      <c r="T3359" s="49">
        <v>1047.4324739583301</v>
      </c>
      <c r="U3359" s="49" t="s">
        <v>726</v>
      </c>
      <c r="V3359" s="49" t="s">
        <v>727</v>
      </c>
      <c r="X3359" s="58" t="s">
        <v>718</v>
      </c>
      <c r="Y3359" s="58" t="s">
        <v>719</v>
      </c>
    </row>
    <row r="3360" spans="1:25" ht="12" customHeight="1">
      <c r="A3360" s="7" t="s">
        <v>3691</v>
      </c>
      <c r="C3360" s="57" t="e">
        <f>_xlfn.XLOOKUP(F3360,truck_and_mark!B:B,truck_and_mark!A:A)</f>
        <v>#N/A</v>
      </c>
      <c r="F3360" s="32" t="s">
        <v>3835</v>
      </c>
      <c r="G3360" s="49" t="s">
        <v>3693</v>
      </c>
      <c r="H3360" s="49" t="s">
        <v>3694</v>
      </c>
      <c r="I3360" s="49" t="s">
        <v>720</v>
      </c>
      <c r="J3360" s="49">
        <v>1</v>
      </c>
      <c r="K3360" s="49">
        <v>1504</v>
      </c>
      <c r="L3360" s="49">
        <v>4512</v>
      </c>
      <c r="M3360" s="49">
        <v>4587</v>
      </c>
      <c r="O3360" s="49">
        <v>3</v>
      </c>
      <c r="Q3360" s="49">
        <v>9972</v>
      </c>
      <c r="R3360" s="49">
        <v>8913.6</v>
      </c>
      <c r="S3360" s="49">
        <v>10.9675260416667</v>
      </c>
      <c r="T3360" s="49">
        <v>1047.4324739583301</v>
      </c>
      <c r="U3360" s="49" t="s">
        <v>726</v>
      </c>
      <c r="V3360" s="49" t="s">
        <v>727</v>
      </c>
      <c r="X3360" s="58" t="s">
        <v>718</v>
      </c>
      <c r="Y3360" s="58" t="s">
        <v>719</v>
      </c>
    </row>
    <row r="3361" spans="1:25" ht="12" customHeight="1">
      <c r="A3361" s="7" t="s">
        <v>3691</v>
      </c>
      <c r="C3361" s="57" t="e">
        <f>_xlfn.XLOOKUP(F3361,truck_and_mark!B:B,truck_and_mark!A:A)</f>
        <v>#N/A</v>
      </c>
      <c r="F3361" s="32" t="s">
        <v>3836</v>
      </c>
      <c r="G3361" s="49" t="s">
        <v>3693</v>
      </c>
      <c r="H3361" s="49" t="s">
        <v>3694</v>
      </c>
      <c r="I3361" s="49" t="s">
        <v>720</v>
      </c>
      <c r="J3361" s="49">
        <v>1</v>
      </c>
      <c r="K3361" s="49">
        <v>1504</v>
      </c>
      <c r="L3361" s="49">
        <v>3008</v>
      </c>
      <c r="M3361" s="49">
        <v>3058</v>
      </c>
      <c r="O3361" s="49">
        <v>2</v>
      </c>
      <c r="Q3361" s="49">
        <v>9972</v>
      </c>
      <c r="R3361" s="49">
        <v>8913.6</v>
      </c>
      <c r="S3361" s="49">
        <v>10.9675260416667</v>
      </c>
      <c r="T3361" s="49">
        <v>1047.4324739583301</v>
      </c>
      <c r="U3361" s="49" t="s">
        <v>726</v>
      </c>
      <c r="V3361" s="49" t="s">
        <v>727</v>
      </c>
      <c r="X3361" s="58" t="s">
        <v>718</v>
      </c>
      <c r="Y3361" s="58" t="s">
        <v>719</v>
      </c>
    </row>
    <row r="3362" spans="1:25" ht="12" customHeight="1">
      <c r="A3362" s="7" t="s">
        <v>3691</v>
      </c>
      <c r="C3362" s="57" t="e">
        <f>_xlfn.XLOOKUP(F3362,truck_and_mark!B:B,truck_and_mark!A:A)</f>
        <v>#N/A</v>
      </c>
      <c r="F3362" s="32" t="s">
        <v>3837</v>
      </c>
      <c r="G3362" s="49" t="s">
        <v>3693</v>
      </c>
      <c r="H3362" s="49" t="s">
        <v>3694</v>
      </c>
      <c r="I3362" s="49" t="s">
        <v>720</v>
      </c>
      <c r="J3362" s="49">
        <v>1</v>
      </c>
      <c r="K3362" s="49">
        <v>1504</v>
      </c>
      <c r="L3362" s="49">
        <v>4512</v>
      </c>
      <c r="M3362" s="49">
        <v>4587</v>
      </c>
      <c r="O3362" s="49">
        <v>3</v>
      </c>
      <c r="Q3362" s="49">
        <v>9972</v>
      </c>
      <c r="R3362" s="49">
        <v>8913.6</v>
      </c>
      <c r="S3362" s="49">
        <v>10.9675260416667</v>
      </c>
      <c r="T3362" s="49">
        <v>1047.4324739583301</v>
      </c>
      <c r="U3362" s="49" t="s">
        <v>726</v>
      </c>
      <c r="V3362" s="49" t="s">
        <v>727</v>
      </c>
      <c r="X3362" s="58" t="s">
        <v>718</v>
      </c>
      <c r="Y3362" s="58" t="s">
        <v>719</v>
      </c>
    </row>
    <row r="3363" spans="1:25" ht="12" customHeight="1">
      <c r="A3363" s="7" t="s">
        <v>3691</v>
      </c>
      <c r="C3363" s="57" t="e">
        <f>_xlfn.XLOOKUP(F3363,truck_and_mark!B:B,truck_and_mark!A:A)</f>
        <v>#N/A</v>
      </c>
      <c r="F3363" s="32" t="s">
        <v>3838</v>
      </c>
      <c r="G3363" s="49" t="s">
        <v>3693</v>
      </c>
      <c r="H3363" s="49" t="s">
        <v>3694</v>
      </c>
      <c r="I3363" s="49" t="s">
        <v>720</v>
      </c>
      <c r="J3363" s="49">
        <v>1</v>
      </c>
      <c r="K3363" s="49">
        <v>1504</v>
      </c>
      <c r="L3363" s="49">
        <v>4512</v>
      </c>
      <c r="M3363" s="49">
        <v>4587</v>
      </c>
      <c r="O3363" s="49">
        <v>3</v>
      </c>
      <c r="Q3363" s="49">
        <v>9972</v>
      </c>
      <c r="R3363" s="49">
        <v>8913.6</v>
      </c>
      <c r="S3363" s="49">
        <v>10.9675260416667</v>
      </c>
      <c r="T3363" s="49">
        <v>1047.4324739583301</v>
      </c>
      <c r="U3363" s="49" t="s">
        <v>726</v>
      </c>
      <c r="V3363" s="49" t="s">
        <v>727</v>
      </c>
      <c r="X3363" s="58" t="s">
        <v>718</v>
      </c>
      <c r="Y3363" s="58" t="s">
        <v>719</v>
      </c>
    </row>
    <row r="3364" spans="1:25" ht="12" customHeight="1">
      <c r="A3364" s="7" t="s">
        <v>3691</v>
      </c>
      <c r="C3364" s="57" t="e">
        <f>_xlfn.XLOOKUP(F3364,truck_and_mark!B:B,truck_and_mark!A:A)</f>
        <v>#N/A</v>
      </c>
      <c r="F3364" s="32" t="s">
        <v>3839</v>
      </c>
      <c r="G3364" s="49" t="s">
        <v>3693</v>
      </c>
      <c r="H3364" s="49" t="s">
        <v>3694</v>
      </c>
      <c r="I3364" s="49" t="s">
        <v>720</v>
      </c>
      <c r="J3364" s="49">
        <v>1</v>
      </c>
      <c r="K3364" s="49">
        <v>1504</v>
      </c>
      <c r="L3364" s="49">
        <v>4512</v>
      </c>
      <c r="M3364" s="49">
        <v>4587</v>
      </c>
      <c r="O3364" s="49">
        <v>3</v>
      </c>
      <c r="Q3364" s="49">
        <v>9972</v>
      </c>
      <c r="R3364" s="49">
        <v>8913.6</v>
      </c>
      <c r="S3364" s="49">
        <v>10.9675260416667</v>
      </c>
      <c r="T3364" s="49">
        <v>1047.4324739583301</v>
      </c>
      <c r="U3364" s="49" t="s">
        <v>726</v>
      </c>
      <c r="V3364" s="49" t="s">
        <v>727</v>
      </c>
      <c r="X3364" s="58" t="s">
        <v>718</v>
      </c>
      <c r="Y3364" s="58" t="s">
        <v>719</v>
      </c>
    </row>
    <row r="3365" spans="1:25" ht="12" customHeight="1">
      <c r="A3365" s="7" t="s">
        <v>3691</v>
      </c>
      <c r="C3365" s="57" t="e">
        <f>_xlfn.XLOOKUP(F3365,truck_and_mark!B:B,truck_and_mark!A:A)</f>
        <v>#N/A</v>
      </c>
      <c r="F3365" s="32" t="s">
        <v>3840</v>
      </c>
      <c r="G3365" s="49" t="s">
        <v>3693</v>
      </c>
      <c r="H3365" s="49" t="s">
        <v>3694</v>
      </c>
      <c r="I3365" s="49" t="s">
        <v>720</v>
      </c>
      <c r="J3365" s="49">
        <v>1</v>
      </c>
      <c r="K3365" s="49">
        <v>1504</v>
      </c>
      <c r="L3365" s="49">
        <v>4512</v>
      </c>
      <c r="M3365" s="49">
        <v>4587</v>
      </c>
      <c r="O3365" s="49">
        <v>3</v>
      </c>
      <c r="Q3365" s="49">
        <v>9972</v>
      </c>
      <c r="R3365" s="49">
        <v>8913.6</v>
      </c>
      <c r="S3365" s="49">
        <v>10.9675260416667</v>
      </c>
      <c r="T3365" s="49">
        <v>1047.4324739583301</v>
      </c>
      <c r="U3365" s="49" t="s">
        <v>726</v>
      </c>
      <c r="V3365" s="49" t="s">
        <v>727</v>
      </c>
      <c r="X3365" s="58" t="s">
        <v>718</v>
      </c>
      <c r="Y3365" s="58" t="s">
        <v>719</v>
      </c>
    </row>
    <row r="3366" spans="1:25" ht="12" customHeight="1">
      <c r="A3366" s="7" t="s">
        <v>3691</v>
      </c>
      <c r="C3366" s="57" t="e">
        <f>_xlfn.XLOOKUP(F3366,truck_and_mark!B:B,truck_and_mark!A:A)</f>
        <v>#N/A</v>
      </c>
      <c r="F3366" s="32" t="s">
        <v>3841</v>
      </c>
      <c r="G3366" s="49" t="s">
        <v>3693</v>
      </c>
      <c r="H3366" s="49" t="s">
        <v>3694</v>
      </c>
      <c r="I3366" s="49" t="s">
        <v>720</v>
      </c>
      <c r="J3366" s="49">
        <v>1</v>
      </c>
      <c r="K3366" s="49">
        <v>1504</v>
      </c>
      <c r="L3366" s="49">
        <v>4512</v>
      </c>
      <c r="M3366" s="49">
        <v>4587</v>
      </c>
      <c r="O3366" s="49">
        <v>3</v>
      </c>
      <c r="Q3366" s="49">
        <v>9972</v>
      </c>
      <c r="R3366" s="49">
        <v>8913.6</v>
      </c>
      <c r="S3366" s="49">
        <v>10.9675260416667</v>
      </c>
      <c r="T3366" s="49">
        <v>1047.4324739583301</v>
      </c>
      <c r="U3366" s="49" t="s">
        <v>726</v>
      </c>
      <c r="V3366" s="49" t="s">
        <v>727</v>
      </c>
      <c r="X3366" s="58" t="s">
        <v>718</v>
      </c>
      <c r="Y3366" s="58" t="s">
        <v>719</v>
      </c>
    </row>
    <row r="3367" spans="1:25" ht="12" customHeight="1">
      <c r="A3367" s="7" t="s">
        <v>3691</v>
      </c>
      <c r="C3367" s="57" t="e">
        <f>_xlfn.XLOOKUP(F3367,truck_and_mark!B:B,truck_and_mark!A:A)</f>
        <v>#N/A</v>
      </c>
      <c r="F3367" s="32" t="s">
        <v>3842</v>
      </c>
      <c r="G3367" s="49" t="s">
        <v>3693</v>
      </c>
      <c r="H3367" s="49" t="s">
        <v>3694</v>
      </c>
      <c r="I3367" s="49" t="s">
        <v>720</v>
      </c>
      <c r="J3367" s="49">
        <v>1</v>
      </c>
      <c r="K3367" s="49">
        <v>1504</v>
      </c>
      <c r="L3367" s="49">
        <v>4512</v>
      </c>
      <c r="M3367" s="49">
        <v>4587</v>
      </c>
      <c r="O3367" s="49">
        <v>3</v>
      </c>
      <c r="Q3367" s="49">
        <v>9972</v>
      </c>
      <c r="R3367" s="49">
        <v>8913.6</v>
      </c>
      <c r="S3367" s="49">
        <v>10.9675260416667</v>
      </c>
      <c r="T3367" s="49">
        <v>1047.4324739583301</v>
      </c>
      <c r="U3367" s="49" t="s">
        <v>726</v>
      </c>
      <c r="V3367" s="49" t="s">
        <v>727</v>
      </c>
      <c r="X3367" s="58" t="s">
        <v>718</v>
      </c>
      <c r="Y3367" s="58" t="s">
        <v>719</v>
      </c>
    </row>
    <row r="3368" spans="1:25" ht="12" customHeight="1">
      <c r="A3368" s="7" t="s">
        <v>3691</v>
      </c>
      <c r="C3368" s="57" t="e">
        <f>_xlfn.XLOOKUP(F3368,truck_and_mark!B:B,truck_and_mark!A:A)</f>
        <v>#N/A</v>
      </c>
      <c r="F3368" s="32" t="s">
        <v>3843</v>
      </c>
      <c r="G3368" s="49" t="s">
        <v>3693</v>
      </c>
      <c r="H3368" s="49" t="s">
        <v>3694</v>
      </c>
      <c r="I3368" s="49" t="s">
        <v>720</v>
      </c>
      <c r="J3368" s="49">
        <v>1</v>
      </c>
      <c r="K3368" s="49">
        <v>1504</v>
      </c>
      <c r="L3368" s="49">
        <v>4512</v>
      </c>
      <c r="M3368" s="49">
        <v>4587</v>
      </c>
      <c r="O3368" s="49">
        <v>3</v>
      </c>
      <c r="Q3368" s="49">
        <v>9972</v>
      </c>
      <c r="R3368" s="49">
        <v>8913.6</v>
      </c>
      <c r="S3368" s="49">
        <v>10.9675260416667</v>
      </c>
      <c r="T3368" s="49">
        <v>1047.4324739583301</v>
      </c>
      <c r="U3368" s="49" t="s">
        <v>726</v>
      </c>
      <c r="V3368" s="49" t="s">
        <v>727</v>
      </c>
      <c r="X3368" s="58" t="s">
        <v>718</v>
      </c>
      <c r="Y3368" s="58" t="s">
        <v>719</v>
      </c>
    </row>
    <row r="3369" spans="1:25" ht="12" customHeight="1">
      <c r="A3369" s="7" t="s">
        <v>3691</v>
      </c>
      <c r="C3369" s="57" t="e">
        <f>_xlfn.XLOOKUP(F3369,truck_and_mark!B:B,truck_and_mark!A:A)</f>
        <v>#N/A</v>
      </c>
      <c r="F3369" s="32" t="s">
        <v>3844</v>
      </c>
      <c r="G3369" s="49" t="s">
        <v>3693</v>
      </c>
      <c r="H3369" s="49" t="s">
        <v>3694</v>
      </c>
      <c r="I3369" s="49" t="s">
        <v>720</v>
      </c>
      <c r="J3369" s="49">
        <v>1</v>
      </c>
      <c r="K3369" s="49">
        <v>1504</v>
      </c>
      <c r="L3369" s="49">
        <v>4512</v>
      </c>
      <c r="M3369" s="49">
        <v>4587</v>
      </c>
      <c r="O3369" s="49">
        <v>3</v>
      </c>
      <c r="Q3369" s="49">
        <v>9972</v>
      </c>
      <c r="R3369" s="49">
        <v>8913.6</v>
      </c>
      <c r="S3369" s="49">
        <v>10.9675260416667</v>
      </c>
      <c r="T3369" s="49">
        <v>1047.4324739583301</v>
      </c>
      <c r="U3369" s="49" t="s">
        <v>726</v>
      </c>
      <c r="V3369" s="49" t="s">
        <v>727</v>
      </c>
      <c r="X3369" s="58" t="s">
        <v>718</v>
      </c>
      <c r="Y3369" s="58" t="s">
        <v>719</v>
      </c>
    </row>
    <row r="3370" spans="1:25" ht="12" customHeight="1">
      <c r="A3370" s="7" t="s">
        <v>3691</v>
      </c>
      <c r="C3370" s="57" t="e">
        <f>_xlfn.XLOOKUP(F3370,truck_and_mark!B:B,truck_and_mark!A:A)</f>
        <v>#N/A</v>
      </c>
      <c r="F3370" s="32" t="s">
        <v>3845</v>
      </c>
      <c r="G3370" s="49" t="s">
        <v>3693</v>
      </c>
      <c r="H3370" s="49" t="s">
        <v>3694</v>
      </c>
      <c r="I3370" s="49" t="s">
        <v>720</v>
      </c>
      <c r="J3370" s="49">
        <v>1</v>
      </c>
      <c r="K3370" s="49">
        <v>1504</v>
      </c>
      <c r="L3370" s="49">
        <v>4512</v>
      </c>
      <c r="M3370" s="49">
        <v>4587</v>
      </c>
      <c r="O3370" s="49">
        <v>3</v>
      </c>
      <c r="Q3370" s="49">
        <v>9972</v>
      </c>
      <c r="R3370" s="49">
        <v>8913.6</v>
      </c>
      <c r="S3370" s="49">
        <v>10.9675260416667</v>
      </c>
      <c r="T3370" s="49">
        <v>1047.4324739583301</v>
      </c>
      <c r="U3370" s="49" t="s">
        <v>726</v>
      </c>
      <c r="V3370" s="49" t="s">
        <v>727</v>
      </c>
      <c r="X3370" s="58" t="s">
        <v>718</v>
      </c>
      <c r="Y3370" s="58" t="s">
        <v>719</v>
      </c>
    </row>
    <row r="3371" spans="1:25" ht="12" customHeight="1">
      <c r="A3371" s="7" t="s">
        <v>3691</v>
      </c>
      <c r="C3371" s="57" t="e">
        <f>_xlfn.XLOOKUP(F3371,truck_and_mark!B:B,truck_and_mark!A:A)</f>
        <v>#N/A</v>
      </c>
      <c r="F3371" s="32" t="s">
        <v>3846</v>
      </c>
      <c r="G3371" s="49" t="s">
        <v>3693</v>
      </c>
      <c r="H3371" s="49" t="s">
        <v>3694</v>
      </c>
      <c r="I3371" s="49" t="s">
        <v>720</v>
      </c>
      <c r="J3371" s="49">
        <v>1</v>
      </c>
      <c r="K3371" s="49">
        <v>1504</v>
      </c>
      <c r="L3371" s="49">
        <v>4512</v>
      </c>
      <c r="M3371" s="49">
        <v>4587</v>
      </c>
      <c r="O3371" s="49">
        <v>3</v>
      </c>
      <c r="Q3371" s="49">
        <v>9972</v>
      </c>
      <c r="R3371" s="49">
        <v>8913.6</v>
      </c>
      <c r="S3371" s="49">
        <v>10.9675260416667</v>
      </c>
      <c r="T3371" s="49">
        <v>1047.4324739583301</v>
      </c>
      <c r="U3371" s="49" t="s">
        <v>726</v>
      </c>
      <c r="V3371" s="49" t="s">
        <v>727</v>
      </c>
      <c r="X3371" s="58" t="s">
        <v>718</v>
      </c>
      <c r="Y3371" s="58" t="s">
        <v>719</v>
      </c>
    </row>
    <row r="3372" spans="1:25" ht="12" customHeight="1">
      <c r="A3372" s="7" t="s">
        <v>3691</v>
      </c>
      <c r="C3372" s="57" t="e">
        <f>_xlfn.XLOOKUP(F3372,truck_and_mark!B:B,truck_and_mark!A:A)</f>
        <v>#N/A</v>
      </c>
      <c r="F3372" s="32" t="s">
        <v>3847</v>
      </c>
      <c r="G3372" s="49" t="s">
        <v>3693</v>
      </c>
      <c r="H3372" s="49" t="s">
        <v>3694</v>
      </c>
      <c r="I3372" s="49" t="s">
        <v>720</v>
      </c>
      <c r="J3372" s="49">
        <v>1</v>
      </c>
      <c r="K3372" s="49">
        <v>1504</v>
      </c>
      <c r="L3372" s="49">
        <v>4512</v>
      </c>
      <c r="M3372" s="49">
        <v>4587</v>
      </c>
      <c r="O3372" s="49">
        <v>3</v>
      </c>
      <c r="Q3372" s="49">
        <v>9972</v>
      </c>
      <c r="R3372" s="49">
        <v>8913.6</v>
      </c>
      <c r="S3372" s="49">
        <v>10.9675260416667</v>
      </c>
      <c r="T3372" s="49">
        <v>1047.4324739583301</v>
      </c>
      <c r="U3372" s="49" t="s">
        <v>726</v>
      </c>
      <c r="V3372" s="49" t="s">
        <v>727</v>
      </c>
      <c r="X3372" s="58" t="s">
        <v>718</v>
      </c>
      <c r="Y3372" s="58" t="s">
        <v>719</v>
      </c>
    </row>
    <row r="3373" spans="1:25" ht="12" customHeight="1">
      <c r="A3373" s="7" t="s">
        <v>3691</v>
      </c>
      <c r="C3373" s="57" t="e">
        <f>_xlfn.XLOOKUP(F3373,truck_and_mark!B:B,truck_and_mark!A:A)</f>
        <v>#N/A</v>
      </c>
      <c r="F3373" s="32" t="s">
        <v>3848</v>
      </c>
      <c r="G3373" s="49" t="s">
        <v>3693</v>
      </c>
      <c r="H3373" s="49" t="s">
        <v>3694</v>
      </c>
      <c r="I3373" s="49" t="s">
        <v>720</v>
      </c>
      <c r="J3373" s="49">
        <v>1</v>
      </c>
      <c r="K3373" s="49">
        <v>1504</v>
      </c>
      <c r="L3373" s="49">
        <v>4512</v>
      </c>
      <c r="M3373" s="49">
        <v>4587</v>
      </c>
      <c r="O3373" s="49">
        <v>3</v>
      </c>
      <c r="Q3373" s="49">
        <v>9972</v>
      </c>
      <c r="R3373" s="49">
        <v>8913.6</v>
      </c>
      <c r="S3373" s="49">
        <v>10.9675260416667</v>
      </c>
      <c r="T3373" s="49">
        <v>1047.4324739583301</v>
      </c>
      <c r="U3373" s="49" t="s">
        <v>726</v>
      </c>
      <c r="V3373" s="49" t="s">
        <v>727</v>
      </c>
      <c r="X3373" s="58" t="s">
        <v>718</v>
      </c>
      <c r="Y3373" s="58" t="s">
        <v>719</v>
      </c>
    </row>
    <row r="3374" spans="1:25" ht="12" customHeight="1">
      <c r="A3374" s="7" t="s">
        <v>3691</v>
      </c>
      <c r="C3374" s="57" t="e">
        <f>_xlfn.XLOOKUP(F3374,truck_and_mark!B:B,truck_and_mark!A:A)</f>
        <v>#N/A</v>
      </c>
      <c r="F3374" s="32" t="s">
        <v>3849</v>
      </c>
      <c r="G3374" s="49" t="s">
        <v>3693</v>
      </c>
      <c r="H3374" s="49" t="s">
        <v>3694</v>
      </c>
      <c r="I3374" s="49" t="s">
        <v>720</v>
      </c>
      <c r="J3374" s="49">
        <v>1</v>
      </c>
      <c r="K3374" s="49">
        <v>1504</v>
      </c>
      <c r="L3374" s="49">
        <v>4512</v>
      </c>
      <c r="M3374" s="49">
        <v>4587</v>
      </c>
      <c r="O3374" s="49">
        <v>3</v>
      </c>
      <c r="Q3374" s="49">
        <v>9972</v>
      </c>
      <c r="R3374" s="49">
        <v>8913.6</v>
      </c>
      <c r="S3374" s="49">
        <v>10.9675260416667</v>
      </c>
      <c r="T3374" s="49">
        <v>1047.4324739583301</v>
      </c>
      <c r="U3374" s="49" t="s">
        <v>726</v>
      </c>
      <c r="V3374" s="49" t="s">
        <v>727</v>
      </c>
      <c r="X3374" s="58" t="s">
        <v>718</v>
      </c>
      <c r="Y3374" s="58" t="s">
        <v>719</v>
      </c>
    </row>
    <row r="3375" spans="1:25" ht="12" customHeight="1">
      <c r="A3375" s="7" t="s">
        <v>3691</v>
      </c>
      <c r="C3375" s="57" t="e">
        <f>_xlfn.XLOOKUP(F3375,truck_and_mark!B:B,truck_and_mark!A:A)</f>
        <v>#N/A</v>
      </c>
      <c r="F3375" s="32" t="s">
        <v>3850</v>
      </c>
      <c r="G3375" s="49" t="s">
        <v>3693</v>
      </c>
      <c r="H3375" s="49" t="s">
        <v>3694</v>
      </c>
      <c r="I3375" s="49" t="s">
        <v>720</v>
      </c>
      <c r="J3375" s="49">
        <v>1</v>
      </c>
      <c r="K3375" s="49">
        <v>1504</v>
      </c>
      <c r="L3375" s="49">
        <v>4512</v>
      </c>
      <c r="M3375" s="49">
        <v>4587</v>
      </c>
      <c r="O3375" s="49">
        <v>3</v>
      </c>
      <c r="Q3375" s="49">
        <v>9972</v>
      </c>
      <c r="R3375" s="49">
        <v>8913.6</v>
      </c>
      <c r="S3375" s="49">
        <v>10.9675260416667</v>
      </c>
      <c r="T3375" s="49">
        <v>1047.4324739583301</v>
      </c>
      <c r="U3375" s="49" t="s">
        <v>726</v>
      </c>
      <c r="V3375" s="49" t="s">
        <v>727</v>
      </c>
      <c r="X3375" s="58" t="s">
        <v>718</v>
      </c>
      <c r="Y3375" s="58" t="s">
        <v>719</v>
      </c>
    </row>
    <row r="3376" spans="1:25" ht="12" customHeight="1">
      <c r="A3376" s="7" t="s">
        <v>3691</v>
      </c>
      <c r="C3376" s="57" t="e">
        <f>_xlfn.XLOOKUP(F3376,truck_and_mark!B:B,truck_and_mark!A:A)</f>
        <v>#N/A</v>
      </c>
      <c r="F3376" s="32" t="s">
        <v>3851</v>
      </c>
      <c r="G3376" s="49" t="s">
        <v>3693</v>
      </c>
      <c r="H3376" s="49" t="s">
        <v>3694</v>
      </c>
      <c r="I3376" s="49" t="s">
        <v>720</v>
      </c>
      <c r="J3376" s="49">
        <v>1</v>
      </c>
      <c r="K3376" s="49">
        <v>1504</v>
      </c>
      <c r="L3376" s="49">
        <v>4512</v>
      </c>
      <c r="M3376" s="49">
        <v>4587</v>
      </c>
      <c r="O3376" s="49">
        <v>3</v>
      </c>
      <c r="Q3376" s="49">
        <v>9972</v>
      </c>
      <c r="R3376" s="49">
        <v>8913.6</v>
      </c>
      <c r="S3376" s="49">
        <v>10.9675260416667</v>
      </c>
      <c r="T3376" s="49">
        <v>1047.4324739583301</v>
      </c>
      <c r="U3376" s="49" t="s">
        <v>726</v>
      </c>
      <c r="V3376" s="49" t="s">
        <v>727</v>
      </c>
      <c r="X3376" s="58" t="s">
        <v>718</v>
      </c>
      <c r="Y3376" s="58" t="s">
        <v>719</v>
      </c>
    </row>
    <row r="3377" spans="1:25" ht="12" customHeight="1">
      <c r="A3377" s="7" t="s">
        <v>3691</v>
      </c>
      <c r="C3377" s="57" t="e">
        <f>_xlfn.XLOOKUP(F3377,truck_and_mark!B:B,truck_and_mark!A:A)</f>
        <v>#N/A</v>
      </c>
      <c r="F3377" s="32" t="s">
        <v>3852</v>
      </c>
      <c r="G3377" s="49" t="s">
        <v>3693</v>
      </c>
      <c r="H3377" s="49" t="s">
        <v>3694</v>
      </c>
      <c r="I3377" s="49" t="s">
        <v>720</v>
      </c>
      <c r="J3377" s="49">
        <v>1</v>
      </c>
      <c r="K3377" s="49">
        <v>1504</v>
      </c>
      <c r="L3377" s="49">
        <v>4512</v>
      </c>
      <c r="M3377" s="49">
        <v>4587</v>
      </c>
      <c r="O3377" s="49">
        <v>3</v>
      </c>
      <c r="Q3377" s="49">
        <v>9972</v>
      </c>
      <c r="R3377" s="49">
        <v>8913.6</v>
      </c>
      <c r="S3377" s="49">
        <v>10.9675260416667</v>
      </c>
      <c r="T3377" s="49">
        <v>1047.4324739583301</v>
      </c>
      <c r="U3377" s="49" t="s">
        <v>726</v>
      </c>
      <c r="V3377" s="49" t="s">
        <v>727</v>
      </c>
      <c r="X3377" s="58" t="s">
        <v>718</v>
      </c>
      <c r="Y3377" s="58" t="s">
        <v>719</v>
      </c>
    </row>
    <row r="3378" spans="1:25" ht="12" customHeight="1">
      <c r="A3378" s="7" t="s">
        <v>3691</v>
      </c>
      <c r="C3378" s="57" t="e">
        <f>_xlfn.XLOOKUP(F3378,truck_and_mark!B:B,truck_and_mark!A:A)</f>
        <v>#N/A</v>
      </c>
      <c r="F3378" s="32" t="s">
        <v>3853</v>
      </c>
      <c r="G3378" s="49" t="s">
        <v>3693</v>
      </c>
      <c r="H3378" s="49" t="s">
        <v>3694</v>
      </c>
      <c r="I3378" s="49" t="s">
        <v>720</v>
      </c>
      <c r="J3378" s="49">
        <v>1</v>
      </c>
      <c r="K3378" s="49">
        <v>1504</v>
      </c>
      <c r="L3378" s="49">
        <v>4512</v>
      </c>
      <c r="M3378" s="49">
        <v>4587</v>
      </c>
      <c r="O3378" s="49">
        <v>3</v>
      </c>
      <c r="Q3378" s="49">
        <v>9972</v>
      </c>
      <c r="R3378" s="49">
        <v>8913.6</v>
      </c>
      <c r="S3378" s="49">
        <v>10.9675260416667</v>
      </c>
      <c r="T3378" s="49">
        <v>1047.4324739583301</v>
      </c>
      <c r="U3378" s="49" t="s">
        <v>726</v>
      </c>
      <c r="V3378" s="49" t="s">
        <v>727</v>
      </c>
      <c r="X3378" s="58" t="s">
        <v>718</v>
      </c>
      <c r="Y3378" s="58" t="s">
        <v>719</v>
      </c>
    </row>
    <row r="3379" spans="1:25" ht="12" customHeight="1">
      <c r="A3379" s="7" t="s">
        <v>3691</v>
      </c>
      <c r="C3379" s="57" t="e">
        <f>_xlfn.XLOOKUP(F3379,truck_and_mark!B:B,truck_and_mark!A:A)</f>
        <v>#N/A</v>
      </c>
      <c r="F3379" s="32" t="s">
        <v>3854</v>
      </c>
      <c r="G3379" s="49" t="s">
        <v>3693</v>
      </c>
      <c r="H3379" s="49" t="s">
        <v>3694</v>
      </c>
      <c r="I3379" s="49" t="s">
        <v>720</v>
      </c>
      <c r="J3379" s="49">
        <v>1</v>
      </c>
      <c r="K3379" s="49">
        <v>1504</v>
      </c>
      <c r="L3379" s="49">
        <v>4512</v>
      </c>
      <c r="M3379" s="49">
        <v>4587</v>
      </c>
      <c r="O3379" s="49">
        <v>3</v>
      </c>
      <c r="Q3379" s="49">
        <v>9972</v>
      </c>
      <c r="R3379" s="49">
        <v>8913.6</v>
      </c>
      <c r="S3379" s="49">
        <v>10.9675260416667</v>
      </c>
      <c r="T3379" s="49">
        <v>1047.4324739583301</v>
      </c>
      <c r="U3379" s="49" t="s">
        <v>726</v>
      </c>
      <c r="V3379" s="49" t="s">
        <v>727</v>
      </c>
      <c r="X3379" s="58" t="s">
        <v>718</v>
      </c>
      <c r="Y3379" s="58" t="s">
        <v>719</v>
      </c>
    </row>
    <row r="3380" spans="1:25" ht="12" customHeight="1">
      <c r="A3380" s="7" t="s">
        <v>3691</v>
      </c>
      <c r="C3380" s="57" t="e">
        <f>_xlfn.XLOOKUP(F3380,truck_and_mark!B:B,truck_and_mark!A:A)</f>
        <v>#N/A</v>
      </c>
      <c r="F3380" s="32" t="s">
        <v>3855</v>
      </c>
      <c r="G3380" s="49" t="s">
        <v>3693</v>
      </c>
      <c r="H3380" s="49" t="s">
        <v>3694</v>
      </c>
      <c r="I3380" s="49" t="s">
        <v>720</v>
      </c>
      <c r="J3380" s="49">
        <v>1</v>
      </c>
      <c r="K3380" s="49">
        <v>1504</v>
      </c>
      <c r="L3380" s="49">
        <v>4512</v>
      </c>
      <c r="M3380" s="49">
        <v>4587</v>
      </c>
      <c r="O3380" s="49">
        <v>3</v>
      </c>
      <c r="Q3380" s="49">
        <v>9972</v>
      </c>
      <c r="R3380" s="49">
        <v>8913.6</v>
      </c>
      <c r="S3380" s="49">
        <v>10.9675260416667</v>
      </c>
      <c r="T3380" s="49">
        <v>1047.4324739583301</v>
      </c>
      <c r="U3380" s="49" t="s">
        <v>726</v>
      </c>
      <c r="V3380" s="49" t="s">
        <v>727</v>
      </c>
      <c r="X3380" s="58" t="s">
        <v>718</v>
      </c>
      <c r="Y3380" s="58" t="s">
        <v>719</v>
      </c>
    </row>
    <row r="3381" spans="1:25" ht="12" customHeight="1">
      <c r="A3381" s="7" t="s">
        <v>3691</v>
      </c>
      <c r="C3381" s="57" t="e">
        <f>_xlfn.XLOOKUP(F3381,truck_and_mark!B:B,truck_and_mark!A:A)</f>
        <v>#N/A</v>
      </c>
      <c r="F3381" s="32" t="s">
        <v>3856</v>
      </c>
      <c r="G3381" s="49" t="s">
        <v>3693</v>
      </c>
      <c r="H3381" s="49" t="s">
        <v>3694</v>
      </c>
      <c r="I3381" s="49" t="s">
        <v>720</v>
      </c>
      <c r="J3381" s="49">
        <v>1</v>
      </c>
      <c r="K3381" s="49">
        <v>1504</v>
      </c>
      <c r="L3381" s="49">
        <v>4512</v>
      </c>
      <c r="M3381" s="49">
        <v>4587</v>
      </c>
      <c r="O3381" s="49">
        <v>3</v>
      </c>
      <c r="Q3381" s="49">
        <v>9972</v>
      </c>
      <c r="R3381" s="49">
        <v>8913.6</v>
      </c>
      <c r="S3381" s="49">
        <v>10.9675260416667</v>
      </c>
      <c r="T3381" s="49">
        <v>1047.4324739583301</v>
      </c>
      <c r="U3381" s="49" t="s">
        <v>726</v>
      </c>
      <c r="V3381" s="49" t="s">
        <v>727</v>
      </c>
      <c r="X3381" s="58" t="s">
        <v>718</v>
      </c>
      <c r="Y3381" s="58" t="s">
        <v>719</v>
      </c>
    </row>
    <row r="3382" spans="1:25" ht="12" customHeight="1">
      <c r="A3382" s="7" t="s">
        <v>3691</v>
      </c>
      <c r="C3382" s="57" t="e">
        <f>_xlfn.XLOOKUP(F3382,truck_and_mark!B:B,truck_and_mark!A:A)</f>
        <v>#N/A</v>
      </c>
      <c r="F3382" s="32" t="s">
        <v>3857</v>
      </c>
      <c r="G3382" s="49" t="s">
        <v>3693</v>
      </c>
      <c r="H3382" s="49" t="s">
        <v>3694</v>
      </c>
      <c r="I3382" s="49" t="s">
        <v>720</v>
      </c>
      <c r="J3382" s="49">
        <v>1</v>
      </c>
      <c r="K3382" s="49">
        <v>1504</v>
      </c>
      <c r="L3382" s="49">
        <v>4512</v>
      </c>
      <c r="M3382" s="49">
        <v>4587</v>
      </c>
      <c r="O3382" s="49">
        <v>3</v>
      </c>
      <c r="Q3382" s="49">
        <v>9972</v>
      </c>
      <c r="R3382" s="49">
        <v>8913.6</v>
      </c>
      <c r="S3382" s="49">
        <v>10.9675260416667</v>
      </c>
      <c r="T3382" s="49">
        <v>1047.4324739583301</v>
      </c>
      <c r="U3382" s="49" t="s">
        <v>726</v>
      </c>
      <c r="V3382" s="49" t="s">
        <v>727</v>
      </c>
      <c r="X3382" s="58" t="s">
        <v>718</v>
      </c>
      <c r="Y3382" s="58" t="s">
        <v>719</v>
      </c>
    </row>
    <row r="3383" spans="1:25" ht="12" customHeight="1">
      <c r="A3383" s="7" t="s">
        <v>3691</v>
      </c>
      <c r="C3383" s="57" t="e">
        <f>_xlfn.XLOOKUP(F3383,truck_and_mark!B:B,truck_and_mark!A:A)</f>
        <v>#N/A</v>
      </c>
      <c r="F3383" s="32" t="s">
        <v>3858</v>
      </c>
      <c r="G3383" s="49" t="s">
        <v>3693</v>
      </c>
      <c r="H3383" s="49" t="s">
        <v>3694</v>
      </c>
      <c r="I3383" s="49" t="s">
        <v>720</v>
      </c>
      <c r="J3383" s="49">
        <v>1</v>
      </c>
      <c r="K3383" s="49">
        <v>1504</v>
      </c>
      <c r="L3383" s="49">
        <v>4512</v>
      </c>
      <c r="M3383" s="49">
        <v>4587</v>
      </c>
      <c r="O3383" s="49">
        <v>3</v>
      </c>
      <c r="Q3383" s="49">
        <v>9972</v>
      </c>
      <c r="R3383" s="49">
        <v>8913.6</v>
      </c>
      <c r="S3383" s="49">
        <v>10.9675260416667</v>
      </c>
      <c r="T3383" s="49">
        <v>1047.4324739583301</v>
      </c>
      <c r="U3383" s="49" t="s">
        <v>726</v>
      </c>
      <c r="V3383" s="49" t="s">
        <v>727</v>
      </c>
      <c r="X3383" s="58" t="s">
        <v>718</v>
      </c>
      <c r="Y3383" s="58" t="s">
        <v>719</v>
      </c>
    </row>
    <row r="3384" spans="1:25" ht="12" customHeight="1">
      <c r="A3384" s="7" t="s">
        <v>3691</v>
      </c>
      <c r="C3384" s="57" t="e">
        <f>_xlfn.XLOOKUP(F3384,truck_and_mark!B:B,truck_and_mark!A:A)</f>
        <v>#N/A</v>
      </c>
      <c r="F3384" s="32" t="s">
        <v>3859</v>
      </c>
      <c r="G3384" s="49" t="s">
        <v>3693</v>
      </c>
      <c r="H3384" s="49" t="s">
        <v>3694</v>
      </c>
      <c r="I3384" s="49" t="s">
        <v>720</v>
      </c>
      <c r="J3384" s="49">
        <v>1</v>
      </c>
      <c r="K3384" s="49">
        <v>1504</v>
      </c>
      <c r="L3384" s="49">
        <v>4512</v>
      </c>
      <c r="M3384" s="49">
        <v>4587</v>
      </c>
      <c r="O3384" s="49">
        <v>3</v>
      </c>
      <c r="Q3384" s="49">
        <v>9972</v>
      </c>
      <c r="R3384" s="49">
        <v>8913.6</v>
      </c>
      <c r="S3384" s="49">
        <v>10.9675260416667</v>
      </c>
      <c r="T3384" s="49">
        <v>1047.4324739583301</v>
      </c>
      <c r="U3384" s="49" t="s">
        <v>726</v>
      </c>
      <c r="V3384" s="49" t="s">
        <v>727</v>
      </c>
      <c r="X3384" s="58" t="s">
        <v>718</v>
      </c>
      <c r="Y3384" s="58" t="s">
        <v>719</v>
      </c>
    </row>
    <row r="3385" spans="1:25" ht="12" customHeight="1">
      <c r="A3385" s="7" t="s">
        <v>3691</v>
      </c>
      <c r="C3385" s="57" t="e">
        <f>_xlfn.XLOOKUP(F3385,truck_and_mark!B:B,truck_and_mark!A:A)</f>
        <v>#N/A</v>
      </c>
      <c r="F3385" s="32" t="s">
        <v>3860</v>
      </c>
      <c r="G3385" s="49" t="s">
        <v>3693</v>
      </c>
      <c r="H3385" s="49" t="s">
        <v>3694</v>
      </c>
      <c r="I3385" s="49" t="s">
        <v>720</v>
      </c>
      <c r="J3385" s="49">
        <v>1</v>
      </c>
      <c r="K3385" s="49">
        <v>1504</v>
      </c>
      <c r="L3385" s="49">
        <v>4512</v>
      </c>
      <c r="M3385" s="49">
        <v>4587</v>
      </c>
      <c r="O3385" s="49">
        <v>3</v>
      </c>
      <c r="Q3385" s="49">
        <v>9972</v>
      </c>
      <c r="R3385" s="49">
        <v>8913.6</v>
      </c>
      <c r="S3385" s="49">
        <v>10.9675260416667</v>
      </c>
      <c r="T3385" s="49">
        <v>1047.4324739583301</v>
      </c>
      <c r="U3385" s="49" t="s">
        <v>726</v>
      </c>
      <c r="V3385" s="49" t="s">
        <v>727</v>
      </c>
      <c r="X3385" s="58" t="s">
        <v>718</v>
      </c>
      <c r="Y3385" s="58" t="s">
        <v>719</v>
      </c>
    </row>
    <row r="3386" spans="1:25" ht="12" customHeight="1">
      <c r="A3386" s="7" t="s">
        <v>3691</v>
      </c>
      <c r="C3386" s="57" t="e">
        <f>_xlfn.XLOOKUP(F3386,truck_and_mark!B:B,truck_and_mark!A:A)</f>
        <v>#N/A</v>
      </c>
      <c r="F3386" s="32" t="s">
        <v>3861</v>
      </c>
      <c r="G3386" s="49" t="s">
        <v>3693</v>
      </c>
      <c r="H3386" s="49" t="s">
        <v>3694</v>
      </c>
      <c r="I3386" s="49" t="s">
        <v>720</v>
      </c>
      <c r="J3386" s="49">
        <v>1</v>
      </c>
      <c r="K3386" s="49">
        <v>1504</v>
      </c>
      <c r="L3386" s="49">
        <v>4512</v>
      </c>
      <c r="M3386" s="49">
        <v>4587</v>
      </c>
      <c r="O3386" s="49">
        <v>3</v>
      </c>
      <c r="Q3386" s="49">
        <v>9972</v>
      </c>
      <c r="R3386" s="49">
        <v>8913.6</v>
      </c>
      <c r="S3386" s="49">
        <v>10.9675260416667</v>
      </c>
      <c r="T3386" s="49">
        <v>1047.4324739583301</v>
      </c>
      <c r="U3386" s="49" t="s">
        <v>726</v>
      </c>
      <c r="V3386" s="49" t="s">
        <v>727</v>
      </c>
      <c r="X3386" s="58" t="s">
        <v>718</v>
      </c>
      <c r="Y3386" s="58" t="s">
        <v>719</v>
      </c>
    </row>
    <row r="3387" spans="1:25" ht="12" customHeight="1">
      <c r="A3387" s="7" t="s">
        <v>3691</v>
      </c>
      <c r="C3387" s="57" t="e">
        <f>_xlfn.XLOOKUP(F3387,truck_and_mark!B:B,truck_and_mark!A:A)</f>
        <v>#N/A</v>
      </c>
      <c r="F3387" s="32" t="s">
        <v>3862</v>
      </c>
      <c r="G3387" s="49" t="s">
        <v>3693</v>
      </c>
      <c r="H3387" s="49" t="s">
        <v>3694</v>
      </c>
      <c r="I3387" s="49" t="s">
        <v>720</v>
      </c>
      <c r="J3387" s="49">
        <v>1</v>
      </c>
      <c r="K3387" s="49">
        <v>1504</v>
      </c>
      <c r="L3387" s="49">
        <v>4512</v>
      </c>
      <c r="M3387" s="49">
        <v>4587</v>
      </c>
      <c r="O3387" s="49">
        <v>3</v>
      </c>
      <c r="Q3387" s="49">
        <v>9972</v>
      </c>
      <c r="R3387" s="49">
        <v>8913.6</v>
      </c>
      <c r="S3387" s="49">
        <v>10.9675260416667</v>
      </c>
      <c r="T3387" s="49">
        <v>1047.4324739583301</v>
      </c>
      <c r="U3387" s="49" t="s">
        <v>726</v>
      </c>
      <c r="V3387" s="49" t="s">
        <v>727</v>
      </c>
      <c r="X3387" s="58" t="s">
        <v>718</v>
      </c>
      <c r="Y3387" s="58" t="s">
        <v>719</v>
      </c>
    </row>
    <row r="3388" spans="1:25" ht="12" customHeight="1">
      <c r="A3388" s="7" t="s">
        <v>3691</v>
      </c>
      <c r="C3388" s="57" t="e">
        <f>_xlfn.XLOOKUP(F3388,truck_and_mark!B:B,truck_and_mark!A:A)</f>
        <v>#N/A</v>
      </c>
      <c r="F3388" s="32" t="s">
        <v>3863</v>
      </c>
      <c r="G3388" s="49" t="s">
        <v>3693</v>
      </c>
      <c r="H3388" s="49" t="s">
        <v>3694</v>
      </c>
      <c r="I3388" s="49" t="s">
        <v>720</v>
      </c>
      <c r="J3388" s="49">
        <v>1</v>
      </c>
      <c r="K3388" s="49">
        <v>1504</v>
      </c>
      <c r="L3388" s="49">
        <v>4512</v>
      </c>
      <c r="M3388" s="49">
        <v>4587</v>
      </c>
      <c r="O3388" s="49">
        <v>3</v>
      </c>
      <c r="Q3388" s="49">
        <v>9972</v>
      </c>
      <c r="R3388" s="49">
        <v>8913.6</v>
      </c>
      <c r="S3388" s="49">
        <v>10.9675260416667</v>
      </c>
      <c r="T3388" s="49">
        <v>1047.4324739583301</v>
      </c>
      <c r="U3388" s="49" t="s">
        <v>726</v>
      </c>
      <c r="V3388" s="49" t="s">
        <v>727</v>
      </c>
      <c r="X3388" s="58" t="s">
        <v>718</v>
      </c>
      <c r="Y3388" s="58" t="s">
        <v>719</v>
      </c>
    </row>
    <row r="3389" spans="1:25" ht="12" customHeight="1">
      <c r="A3389" s="7" t="s">
        <v>3691</v>
      </c>
      <c r="C3389" s="57" t="e">
        <f>_xlfn.XLOOKUP(F3389,truck_and_mark!B:B,truck_and_mark!A:A)</f>
        <v>#N/A</v>
      </c>
      <c r="F3389" s="32" t="s">
        <v>3864</v>
      </c>
      <c r="G3389" s="49" t="s">
        <v>3693</v>
      </c>
      <c r="H3389" s="49" t="s">
        <v>3694</v>
      </c>
      <c r="I3389" s="49" t="s">
        <v>720</v>
      </c>
      <c r="J3389" s="49">
        <v>1</v>
      </c>
      <c r="K3389" s="49">
        <v>1504</v>
      </c>
      <c r="L3389" s="49">
        <v>4512</v>
      </c>
      <c r="M3389" s="49">
        <v>4587</v>
      </c>
      <c r="O3389" s="49">
        <v>3</v>
      </c>
      <c r="Q3389" s="49">
        <v>9972</v>
      </c>
      <c r="R3389" s="49">
        <v>8913.6</v>
      </c>
      <c r="S3389" s="49">
        <v>10.9675260416667</v>
      </c>
      <c r="T3389" s="49">
        <v>1047.4324739583301</v>
      </c>
      <c r="U3389" s="49" t="s">
        <v>726</v>
      </c>
      <c r="V3389" s="49" t="s">
        <v>727</v>
      </c>
      <c r="X3389" s="58" t="s">
        <v>718</v>
      </c>
      <c r="Y3389" s="58" t="s">
        <v>719</v>
      </c>
    </row>
    <row r="3390" spans="1:25" ht="12" customHeight="1">
      <c r="A3390" s="7" t="s">
        <v>3691</v>
      </c>
      <c r="C3390" s="57" t="e">
        <f>_xlfn.XLOOKUP(F3390,truck_and_mark!B:B,truck_and_mark!A:A)</f>
        <v>#N/A</v>
      </c>
      <c r="F3390" s="32" t="s">
        <v>3865</v>
      </c>
      <c r="G3390" s="49" t="s">
        <v>3693</v>
      </c>
      <c r="H3390" s="49" t="s">
        <v>3694</v>
      </c>
      <c r="I3390" s="49" t="s">
        <v>720</v>
      </c>
      <c r="J3390" s="49">
        <v>1</v>
      </c>
      <c r="K3390" s="49">
        <v>1504</v>
      </c>
      <c r="L3390" s="49">
        <v>4512</v>
      </c>
      <c r="M3390" s="49">
        <v>4587</v>
      </c>
      <c r="O3390" s="49">
        <v>3</v>
      </c>
      <c r="Q3390" s="49">
        <v>9972</v>
      </c>
      <c r="R3390" s="49">
        <v>8913.6</v>
      </c>
      <c r="S3390" s="49">
        <v>10.9675260416667</v>
      </c>
      <c r="T3390" s="49">
        <v>1047.4324739583301</v>
      </c>
      <c r="U3390" s="49" t="s">
        <v>726</v>
      </c>
      <c r="V3390" s="49" t="s">
        <v>727</v>
      </c>
      <c r="X3390" s="58" t="s">
        <v>718</v>
      </c>
      <c r="Y3390" s="58" t="s">
        <v>719</v>
      </c>
    </row>
    <row r="3391" spans="1:25" ht="12" customHeight="1">
      <c r="A3391" s="7" t="s">
        <v>3691</v>
      </c>
      <c r="C3391" s="57" t="e">
        <f>_xlfn.XLOOKUP(F3391,truck_and_mark!B:B,truck_and_mark!A:A)</f>
        <v>#N/A</v>
      </c>
      <c r="F3391" s="32" t="s">
        <v>3866</v>
      </c>
      <c r="G3391" s="49" t="s">
        <v>3693</v>
      </c>
      <c r="H3391" s="49" t="s">
        <v>3694</v>
      </c>
      <c r="I3391" s="49" t="s">
        <v>720</v>
      </c>
      <c r="J3391" s="49">
        <v>1</v>
      </c>
      <c r="K3391" s="49">
        <v>1504</v>
      </c>
      <c r="L3391" s="49">
        <v>4512</v>
      </c>
      <c r="M3391" s="49">
        <v>4587</v>
      </c>
      <c r="O3391" s="49">
        <v>3</v>
      </c>
      <c r="Q3391" s="49">
        <v>9972</v>
      </c>
      <c r="R3391" s="49">
        <v>8913.6</v>
      </c>
      <c r="S3391" s="49">
        <v>10.9675260416667</v>
      </c>
      <c r="T3391" s="49">
        <v>1047.4324739583301</v>
      </c>
      <c r="U3391" s="49" t="s">
        <v>726</v>
      </c>
      <c r="V3391" s="49" t="s">
        <v>727</v>
      </c>
      <c r="X3391" s="58" t="s">
        <v>718</v>
      </c>
      <c r="Y3391" s="58" t="s">
        <v>719</v>
      </c>
    </row>
    <row r="3392" spans="1:25" ht="12" customHeight="1">
      <c r="A3392" s="7" t="s">
        <v>3691</v>
      </c>
      <c r="C3392" s="57" t="e">
        <f>_xlfn.XLOOKUP(F3392,truck_and_mark!B:B,truck_and_mark!A:A)</f>
        <v>#N/A</v>
      </c>
      <c r="F3392" s="32" t="s">
        <v>3867</v>
      </c>
      <c r="G3392" s="49" t="s">
        <v>3693</v>
      </c>
      <c r="H3392" s="49" t="s">
        <v>3694</v>
      </c>
      <c r="I3392" s="49" t="s">
        <v>720</v>
      </c>
      <c r="J3392" s="49">
        <v>1</v>
      </c>
      <c r="K3392" s="49">
        <v>1504</v>
      </c>
      <c r="L3392" s="49">
        <v>4512</v>
      </c>
      <c r="M3392" s="49">
        <v>4587</v>
      </c>
      <c r="O3392" s="49">
        <v>3</v>
      </c>
      <c r="Q3392" s="49">
        <v>9972</v>
      </c>
      <c r="R3392" s="49">
        <v>8913.6</v>
      </c>
      <c r="S3392" s="49">
        <v>10.9675260416667</v>
      </c>
      <c r="T3392" s="49">
        <v>1047.4324739583301</v>
      </c>
      <c r="U3392" s="49" t="s">
        <v>726</v>
      </c>
      <c r="V3392" s="49" t="s">
        <v>727</v>
      </c>
      <c r="X3392" s="58" t="s">
        <v>718</v>
      </c>
      <c r="Y3392" s="58" t="s">
        <v>719</v>
      </c>
    </row>
    <row r="3393" spans="1:25" ht="12" customHeight="1">
      <c r="A3393" s="7" t="s">
        <v>3691</v>
      </c>
      <c r="C3393" s="57" t="e">
        <f>_xlfn.XLOOKUP(F3393,truck_and_mark!B:B,truck_and_mark!A:A)</f>
        <v>#N/A</v>
      </c>
      <c r="F3393" s="32" t="s">
        <v>3868</v>
      </c>
      <c r="G3393" s="49" t="s">
        <v>3693</v>
      </c>
      <c r="H3393" s="49" t="s">
        <v>3694</v>
      </c>
      <c r="I3393" s="49" t="s">
        <v>720</v>
      </c>
      <c r="J3393" s="49">
        <v>1</v>
      </c>
      <c r="K3393" s="49">
        <v>1504</v>
      </c>
      <c r="L3393" s="49">
        <v>4512</v>
      </c>
      <c r="M3393" s="49">
        <v>4587</v>
      </c>
      <c r="O3393" s="49">
        <v>3</v>
      </c>
      <c r="Q3393" s="49">
        <v>9972</v>
      </c>
      <c r="R3393" s="49">
        <v>8913.6</v>
      </c>
      <c r="S3393" s="49">
        <v>10.9675260416667</v>
      </c>
      <c r="T3393" s="49">
        <v>1047.4324739583301</v>
      </c>
      <c r="U3393" s="49" t="s">
        <v>726</v>
      </c>
      <c r="V3393" s="49" t="s">
        <v>727</v>
      </c>
      <c r="X3393" s="58" t="s">
        <v>718</v>
      </c>
      <c r="Y3393" s="58" t="s">
        <v>719</v>
      </c>
    </row>
    <row r="3394" spans="1:25" ht="12" customHeight="1">
      <c r="A3394" s="7" t="s">
        <v>3691</v>
      </c>
      <c r="C3394" s="57" t="e">
        <f>_xlfn.XLOOKUP(F3394,truck_and_mark!B:B,truck_and_mark!A:A)</f>
        <v>#N/A</v>
      </c>
      <c r="F3394" s="32" t="s">
        <v>3869</v>
      </c>
      <c r="G3394" s="49" t="s">
        <v>3693</v>
      </c>
      <c r="H3394" s="49" t="s">
        <v>3694</v>
      </c>
      <c r="I3394" s="49" t="s">
        <v>720</v>
      </c>
      <c r="J3394" s="49">
        <v>1</v>
      </c>
      <c r="K3394" s="49">
        <v>1504</v>
      </c>
      <c r="L3394" s="49">
        <v>4512</v>
      </c>
      <c r="M3394" s="49">
        <v>4587</v>
      </c>
      <c r="O3394" s="49">
        <v>3</v>
      </c>
      <c r="Q3394" s="49">
        <v>9972</v>
      </c>
      <c r="R3394" s="49">
        <v>8913.6</v>
      </c>
      <c r="S3394" s="49">
        <v>10.9675260416667</v>
      </c>
      <c r="T3394" s="49">
        <v>1047.4324739583301</v>
      </c>
      <c r="U3394" s="49" t="s">
        <v>726</v>
      </c>
      <c r="V3394" s="49" t="s">
        <v>727</v>
      </c>
      <c r="X3394" s="58" t="s">
        <v>718</v>
      </c>
      <c r="Y3394" s="58" t="s">
        <v>719</v>
      </c>
    </row>
    <row r="3395" spans="1:25" ht="12" customHeight="1">
      <c r="A3395" s="7" t="s">
        <v>3691</v>
      </c>
      <c r="C3395" s="57" t="e">
        <f>_xlfn.XLOOKUP(F3395,truck_and_mark!B:B,truck_and_mark!A:A)</f>
        <v>#N/A</v>
      </c>
      <c r="F3395" s="32" t="s">
        <v>3870</v>
      </c>
      <c r="G3395" s="49" t="s">
        <v>3693</v>
      </c>
      <c r="H3395" s="49" t="s">
        <v>3694</v>
      </c>
      <c r="I3395" s="49" t="s">
        <v>720</v>
      </c>
      <c r="J3395" s="49">
        <v>1</v>
      </c>
      <c r="K3395" s="49">
        <v>1504</v>
      </c>
      <c r="L3395" s="49">
        <v>4512</v>
      </c>
      <c r="M3395" s="49">
        <v>4587</v>
      </c>
      <c r="O3395" s="49">
        <v>3</v>
      </c>
      <c r="Q3395" s="49">
        <v>9972</v>
      </c>
      <c r="R3395" s="49">
        <v>8913.6</v>
      </c>
      <c r="S3395" s="49">
        <v>10.9675260416667</v>
      </c>
      <c r="T3395" s="49">
        <v>1047.4324739583301</v>
      </c>
      <c r="U3395" s="49" t="s">
        <v>726</v>
      </c>
      <c r="V3395" s="49" t="s">
        <v>727</v>
      </c>
      <c r="X3395" s="58" t="s">
        <v>718</v>
      </c>
      <c r="Y3395" s="58" t="s">
        <v>719</v>
      </c>
    </row>
    <row r="3396" spans="1:25" ht="12" customHeight="1">
      <c r="A3396" s="7" t="s">
        <v>3691</v>
      </c>
      <c r="C3396" s="57" t="e">
        <f>_xlfn.XLOOKUP(F3396,truck_and_mark!B:B,truck_and_mark!A:A)</f>
        <v>#N/A</v>
      </c>
      <c r="F3396" s="32" t="s">
        <v>3871</v>
      </c>
      <c r="G3396" s="49" t="s">
        <v>3693</v>
      </c>
      <c r="H3396" s="49" t="s">
        <v>3694</v>
      </c>
      <c r="I3396" s="49" t="s">
        <v>720</v>
      </c>
      <c r="J3396" s="49">
        <v>1</v>
      </c>
      <c r="K3396" s="49">
        <v>1504</v>
      </c>
      <c r="L3396" s="49">
        <v>4512</v>
      </c>
      <c r="M3396" s="49">
        <v>4587</v>
      </c>
      <c r="O3396" s="49">
        <v>3</v>
      </c>
      <c r="Q3396" s="49">
        <v>9972</v>
      </c>
      <c r="R3396" s="49">
        <v>8913.6</v>
      </c>
      <c r="S3396" s="49">
        <v>10.9675260416667</v>
      </c>
      <c r="T3396" s="49">
        <v>1047.4324739583301</v>
      </c>
      <c r="U3396" s="49" t="s">
        <v>726</v>
      </c>
      <c r="V3396" s="49" t="s">
        <v>727</v>
      </c>
      <c r="X3396" s="58" t="s">
        <v>718</v>
      </c>
      <c r="Y3396" s="58" t="s">
        <v>719</v>
      </c>
    </row>
    <row r="3397" spans="1:25" ht="12" customHeight="1">
      <c r="A3397" s="7" t="s">
        <v>3691</v>
      </c>
      <c r="C3397" s="57" t="e">
        <f>_xlfn.XLOOKUP(F3397,truck_and_mark!B:B,truck_and_mark!A:A)</f>
        <v>#N/A</v>
      </c>
      <c r="F3397" s="32" t="s">
        <v>3872</v>
      </c>
      <c r="G3397" s="49" t="s">
        <v>3693</v>
      </c>
      <c r="H3397" s="49" t="s">
        <v>3694</v>
      </c>
      <c r="I3397" s="49" t="s">
        <v>720</v>
      </c>
      <c r="J3397" s="49">
        <v>1</v>
      </c>
      <c r="K3397" s="49">
        <v>1504</v>
      </c>
      <c r="L3397" s="49">
        <v>4512</v>
      </c>
      <c r="M3397" s="49">
        <v>4587</v>
      </c>
      <c r="O3397" s="49">
        <v>3</v>
      </c>
      <c r="Q3397" s="49">
        <v>9972</v>
      </c>
      <c r="R3397" s="49">
        <v>8913.6</v>
      </c>
      <c r="S3397" s="49">
        <v>10.9675260416667</v>
      </c>
      <c r="T3397" s="49">
        <v>1047.4324739583301</v>
      </c>
      <c r="U3397" s="49" t="s">
        <v>726</v>
      </c>
      <c r="V3397" s="49" t="s">
        <v>727</v>
      </c>
      <c r="X3397" s="58" t="s">
        <v>718</v>
      </c>
      <c r="Y3397" s="58" t="s">
        <v>719</v>
      </c>
    </row>
    <row r="3398" spans="1:25" ht="12" customHeight="1">
      <c r="A3398" s="7" t="s">
        <v>3691</v>
      </c>
      <c r="C3398" s="57" t="e">
        <f>_xlfn.XLOOKUP(F3398,truck_and_mark!B:B,truck_and_mark!A:A)</f>
        <v>#N/A</v>
      </c>
      <c r="F3398" s="32" t="s">
        <v>3873</v>
      </c>
      <c r="G3398" s="49" t="s">
        <v>3693</v>
      </c>
      <c r="H3398" s="49" t="s">
        <v>3694</v>
      </c>
      <c r="I3398" s="49" t="s">
        <v>720</v>
      </c>
      <c r="J3398" s="49">
        <v>1</v>
      </c>
      <c r="K3398" s="49">
        <v>1504</v>
      </c>
      <c r="L3398" s="49">
        <v>4512</v>
      </c>
      <c r="M3398" s="49">
        <v>4587</v>
      </c>
      <c r="O3398" s="49">
        <v>3</v>
      </c>
      <c r="Q3398" s="49">
        <v>9972</v>
      </c>
      <c r="R3398" s="49">
        <v>8913.6</v>
      </c>
      <c r="S3398" s="49">
        <v>10.9675260416667</v>
      </c>
      <c r="T3398" s="49">
        <v>1047.4324739583301</v>
      </c>
      <c r="U3398" s="49" t="s">
        <v>726</v>
      </c>
      <c r="V3398" s="49" t="s">
        <v>727</v>
      </c>
      <c r="X3398" s="58" t="s">
        <v>718</v>
      </c>
      <c r="Y3398" s="58" t="s">
        <v>719</v>
      </c>
    </row>
    <row r="3399" spans="1:25" ht="12" customHeight="1">
      <c r="A3399" s="7" t="s">
        <v>3691</v>
      </c>
      <c r="C3399" s="57" t="e">
        <f>_xlfn.XLOOKUP(F3399,truck_and_mark!B:B,truck_and_mark!A:A)</f>
        <v>#N/A</v>
      </c>
      <c r="F3399" s="32" t="s">
        <v>3874</v>
      </c>
      <c r="G3399" s="49" t="s">
        <v>3693</v>
      </c>
      <c r="H3399" s="49" t="s">
        <v>3694</v>
      </c>
      <c r="I3399" s="49" t="s">
        <v>720</v>
      </c>
      <c r="J3399" s="49">
        <v>1</v>
      </c>
      <c r="K3399" s="49">
        <v>1504</v>
      </c>
      <c r="L3399" s="49">
        <v>4512</v>
      </c>
      <c r="M3399" s="49">
        <v>4587</v>
      </c>
      <c r="O3399" s="49">
        <v>3</v>
      </c>
      <c r="Q3399" s="49">
        <v>9972</v>
      </c>
      <c r="R3399" s="49">
        <v>8913.6</v>
      </c>
      <c r="S3399" s="49">
        <v>10.9675260416667</v>
      </c>
      <c r="T3399" s="49">
        <v>1047.4324739583301</v>
      </c>
      <c r="U3399" s="49" t="s">
        <v>726</v>
      </c>
      <c r="V3399" s="49" t="s">
        <v>727</v>
      </c>
      <c r="X3399" s="58" t="s">
        <v>718</v>
      </c>
      <c r="Y3399" s="58" t="s">
        <v>719</v>
      </c>
    </row>
    <row r="3400" spans="1:25" ht="12" customHeight="1">
      <c r="A3400" s="7" t="s">
        <v>3691</v>
      </c>
      <c r="C3400" s="57" t="e">
        <f>_xlfn.XLOOKUP(F3400,truck_and_mark!B:B,truck_and_mark!A:A)</f>
        <v>#N/A</v>
      </c>
      <c r="F3400" s="32" t="s">
        <v>3875</v>
      </c>
      <c r="G3400" s="49" t="s">
        <v>3693</v>
      </c>
      <c r="H3400" s="49" t="s">
        <v>3694</v>
      </c>
      <c r="I3400" s="49" t="s">
        <v>720</v>
      </c>
      <c r="J3400" s="49">
        <v>1</v>
      </c>
      <c r="K3400" s="49">
        <v>1504</v>
      </c>
      <c r="L3400" s="49">
        <v>4512</v>
      </c>
      <c r="M3400" s="49">
        <v>4587</v>
      </c>
      <c r="O3400" s="49">
        <v>3</v>
      </c>
      <c r="Q3400" s="49">
        <v>9972</v>
      </c>
      <c r="R3400" s="49">
        <v>8913.6</v>
      </c>
      <c r="S3400" s="49">
        <v>10.9675260416667</v>
      </c>
      <c r="T3400" s="49">
        <v>1047.4324739583301</v>
      </c>
      <c r="U3400" s="49" t="s">
        <v>726</v>
      </c>
      <c r="V3400" s="49" t="s">
        <v>727</v>
      </c>
      <c r="X3400" s="58" t="s">
        <v>718</v>
      </c>
      <c r="Y3400" s="58" t="s">
        <v>719</v>
      </c>
    </row>
    <row r="3401" spans="1:25" ht="12" customHeight="1">
      <c r="A3401" s="7" t="s">
        <v>3691</v>
      </c>
      <c r="C3401" s="57" t="e">
        <f>_xlfn.XLOOKUP(F3401,truck_and_mark!B:B,truck_and_mark!A:A)</f>
        <v>#N/A</v>
      </c>
      <c r="F3401" s="32" t="s">
        <v>3876</v>
      </c>
      <c r="G3401" s="49" t="s">
        <v>3693</v>
      </c>
      <c r="H3401" s="49" t="s">
        <v>3694</v>
      </c>
      <c r="I3401" s="49" t="s">
        <v>720</v>
      </c>
      <c r="J3401" s="49">
        <v>1</v>
      </c>
      <c r="K3401" s="49">
        <v>1504</v>
      </c>
      <c r="L3401" s="49">
        <v>4512</v>
      </c>
      <c r="M3401" s="49">
        <v>4587</v>
      </c>
      <c r="O3401" s="49">
        <v>3</v>
      </c>
      <c r="Q3401" s="49">
        <v>9972</v>
      </c>
      <c r="R3401" s="49">
        <v>8913.6</v>
      </c>
      <c r="S3401" s="49">
        <v>10.9675260416667</v>
      </c>
      <c r="T3401" s="49">
        <v>1047.4324739583301</v>
      </c>
      <c r="U3401" s="49" t="s">
        <v>726</v>
      </c>
      <c r="V3401" s="49" t="s">
        <v>727</v>
      </c>
      <c r="X3401" s="58" t="s">
        <v>718</v>
      </c>
      <c r="Y3401" s="58" t="s">
        <v>719</v>
      </c>
    </row>
    <row r="3402" spans="1:25" ht="12" customHeight="1">
      <c r="A3402" s="7" t="s">
        <v>3691</v>
      </c>
      <c r="C3402" s="57" t="e">
        <f>_xlfn.XLOOKUP(F3402,truck_and_mark!B:B,truck_and_mark!A:A)</f>
        <v>#N/A</v>
      </c>
      <c r="F3402" s="32" t="s">
        <v>3877</v>
      </c>
      <c r="G3402" s="49" t="s">
        <v>3693</v>
      </c>
      <c r="H3402" s="49" t="s">
        <v>3694</v>
      </c>
      <c r="I3402" s="49" t="s">
        <v>720</v>
      </c>
      <c r="J3402" s="49">
        <v>1</v>
      </c>
      <c r="K3402" s="49">
        <v>1504</v>
      </c>
      <c r="L3402" s="49">
        <v>4512</v>
      </c>
      <c r="M3402" s="49">
        <v>4587</v>
      </c>
      <c r="O3402" s="49">
        <v>3</v>
      </c>
      <c r="Q3402" s="49">
        <v>9972</v>
      </c>
      <c r="R3402" s="49">
        <v>8913.6</v>
      </c>
      <c r="S3402" s="49">
        <v>10.9675260416667</v>
      </c>
      <c r="T3402" s="49">
        <v>1047.4324739583301</v>
      </c>
      <c r="U3402" s="49" t="s">
        <v>726</v>
      </c>
      <c r="V3402" s="49" t="s">
        <v>727</v>
      </c>
      <c r="X3402" s="58" t="s">
        <v>718</v>
      </c>
      <c r="Y3402" s="58" t="s">
        <v>719</v>
      </c>
    </row>
    <row r="3403" spans="1:25" ht="12" customHeight="1">
      <c r="A3403" s="7" t="s">
        <v>3691</v>
      </c>
      <c r="C3403" s="57" t="e">
        <f>_xlfn.XLOOKUP(F3403,truck_and_mark!B:B,truck_and_mark!A:A)</f>
        <v>#N/A</v>
      </c>
      <c r="F3403" s="32" t="s">
        <v>3878</v>
      </c>
      <c r="G3403" s="49" t="s">
        <v>3693</v>
      </c>
      <c r="H3403" s="49" t="s">
        <v>3694</v>
      </c>
      <c r="I3403" s="49" t="s">
        <v>720</v>
      </c>
      <c r="J3403" s="49">
        <v>1</v>
      </c>
      <c r="K3403" s="49">
        <v>1504</v>
      </c>
      <c r="L3403" s="49">
        <v>4512</v>
      </c>
      <c r="M3403" s="49">
        <v>4587</v>
      </c>
      <c r="O3403" s="49">
        <v>3</v>
      </c>
      <c r="Q3403" s="49">
        <v>9972</v>
      </c>
      <c r="R3403" s="49">
        <v>8913.6</v>
      </c>
      <c r="S3403" s="49">
        <v>10.9675260416667</v>
      </c>
      <c r="T3403" s="49">
        <v>1047.4324739583301</v>
      </c>
      <c r="U3403" s="49" t="s">
        <v>726</v>
      </c>
      <c r="V3403" s="49" t="s">
        <v>727</v>
      </c>
      <c r="X3403" s="58" t="s">
        <v>718</v>
      </c>
      <c r="Y3403" s="58" t="s">
        <v>719</v>
      </c>
    </row>
    <row r="3404" spans="1:25" ht="12" customHeight="1">
      <c r="A3404" s="7" t="s">
        <v>3691</v>
      </c>
      <c r="C3404" s="57" t="e">
        <f>_xlfn.XLOOKUP(F3404,truck_and_mark!B:B,truck_and_mark!A:A)</f>
        <v>#N/A</v>
      </c>
      <c r="F3404" s="32" t="s">
        <v>3879</v>
      </c>
      <c r="G3404" s="49" t="s">
        <v>3693</v>
      </c>
      <c r="H3404" s="49" t="s">
        <v>3694</v>
      </c>
      <c r="I3404" s="49" t="s">
        <v>720</v>
      </c>
      <c r="J3404" s="49">
        <v>1</v>
      </c>
      <c r="K3404" s="49">
        <v>1504</v>
      </c>
      <c r="L3404" s="49">
        <v>4512</v>
      </c>
      <c r="M3404" s="49">
        <v>4587</v>
      </c>
      <c r="O3404" s="49">
        <v>3</v>
      </c>
      <c r="Q3404" s="49">
        <v>9972</v>
      </c>
      <c r="R3404" s="49">
        <v>8913.6</v>
      </c>
      <c r="S3404" s="49">
        <v>10.9675260416667</v>
      </c>
      <c r="T3404" s="49">
        <v>1047.4324739583301</v>
      </c>
      <c r="U3404" s="49" t="s">
        <v>726</v>
      </c>
      <c r="V3404" s="49" t="s">
        <v>727</v>
      </c>
      <c r="X3404" s="58" t="s">
        <v>718</v>
      </c>
      <c r="Y3404" s="58" t="s">
        <v>719</v>
      </c>
    </row>
    <row r="3405" spans="1:25" ht="12" customHeight="1">
      <c r="A3405" s="7" t="s">
        <v>3691</v>
      </c>
      <c r="C3405" s="57" t="e">
        <f>_xlfn.XLOOKUP(F3405,truck_and_mark!B:B,truck_and_mark!A:A)</f>
        <v>#N/A</v>
      </c>
      <c r="F3405" s="32" t="s">
        <v>3880</v>
      </c>
      <c r="G3405" s="49" t="s">
        <v>3693</v>
      </c>
      <c r="H3405" s="49" t="s">
        <v>3694</v>
      </c>
      <c r="I3405" s="49" t="s">
        <v>720</v>
      </c>
      <c r="J3405" s="49">
        <v>1</v>
      </c>
      <c r="K3405" s="49">
        <v>1504</v>
      </c>
      <c r="L3405" s="49">
        <v>4512</v>
      </c>
      <c r="M3405" s="49">
        <v>4587</v>
      </c>
      <c r="O3405" s="49">
        <v>3</v>
      </c>
      <c r="Q3405" s="49">
        <v>9972</v>
      </c>
      <c r="R3405" s="49">
        <v>8913.6</v>
      </c>
      <c r="S3405" s="49">
        <v>10.9675260416667</v>
      </c>
      <c r="T3405" s="49">
        <v>1047.4324739583301</v>
      </c>
      <c r="U3405" s="49" t="s">
        <v>726</v>
      </c>
      <c r="V3405" s="49" t="s">
        <v>727</v>
      </c>
      <c r="X3405" s="58" t="s">
        <v>718</v>
      </c>
      <c r="Y3405" s="58" t="s">
        <v>719</v>
      </c>
    </row>
    <row r="3406" spans="1:25" ht="12" customHeight="1">
      <c r="A3406" s="7" t="s">
        <v>3691</v>
      </c>
      <c r="C3406" s="57" t="e">
        <f>_xlfn.XLOOKUP(F3406,truck_and_mark!B:B,truck_and_mark!A:A)</f>
        <v>#N/A</v>
      </c>
      <c r="F3406" s="32" t="s">
        <v>3881</v>
      </c>
      <c r="G3406" s="49" t="s">
        <v>3693</v>
      </c>
      <c r="H3406" s="49" t="s">
        <v>3694</v>
      </c>
      <c r="I3406" s="49" t="s">
        <v>720</v>
      </c>
      <c r="J3406" s="49">
        <v>1</v>
      </c>
      <c r="K3406" s="49">
        <v>1504</v>
      </c>
      <c r="L3406" s="49">
        <v>4512</v>
      </c>
      <c r="M3406" s="49">
        <v>4587</v>
      </c>
      <c r="O3406" s="49">
        <v>3</v>
      </c>
      <c r="Q3406" s="49">
        <v>9972</v>
      </c>
      <c r="R3406" s="49">
        <v>8913.6</v>
      </c>
      <c r="S3406" s="49">
        <v>10.9675260416667</v>
      </c>
      <c r="T3406" s="49">
        <v>1047.4324739583301</v>
      </c>
      <c r="U3406" s="49" t="s">
        <v>726</v>
      </c>
      <c r="V3406" s="49" t="s">
        <v>727</v>
      </c>
      <c r="X3406" s="58" t="s">
        <v>718</v>
      </c>
      <c r="Y3406" s="58" t="s">
        <v>719</v>
      </c>
    </row>
    <row r="3407" spans="1:25" ht="12" customHeight="1">
      <c r="A3407" s="7" t="s">
        <v>3691</v>
      </c>
      <c r="C3407" s="57" t="e">
        <f>_xlfn.XLOOKUP(F3407,truck_and_mark!B:B,truck_and_mark!A:A)</f>
        <v>#N/A</v>
      </c>
      <c r="F3407" s="32" t="s">
        <v>3882</v>
      </c>
      <c r="G3407" s="49" t="s">
        <v>3693</v>
      </c>
      <c r="H3407" s="49" t="s">
        <v>3694</v>
      </c>
      <c r="I3407" s="49" t="s">
        <v>720</v>
      </c>
      <c r="J3407" s="49">
        <v>1</v>
      </c>
      <c r="K3407" s="49">
        <v>1504</v>
      </c>
      <c r="L3407" s="49">
        <v>4512</v>
      </c>
      <c r="M3407" s="49">
        <v>4587</v>
      </c>
      <c r="O3407" s="49">
        <v>3</v>
      </c>
      <c r="Q3407" s="49">
        <v>9972</v>
      </c>
      <c r="R3407" s="49">
        <v>8913.6</v>
      </c>
      <c r="S3407" s="49">
        <v>10.9675260416667</v>
      </c>
      <c r="T3407" s="49">
        <v>1047.4324739583301</v>
      </c>
      <c r="U3407" s="49" t="s">
        <v>726</v>
      </c>
      <c r="V3407" s="49" t="s">
        <v>727</v>
      </c>
      <c r="X3407" s="58" t="s">
        <v>718</v>
      </c>
      <c r="Y3407" s="58" t="s">
        <v>719</v>
      </c>
    </row>
    <row r="3408" spans="1:25" ht="12" customHeight="1">
      <c r="A3408" s="7" t="s">
        <v>3691</v>
      </c>
      <c r="C3408" s="57" t="e">
        <f>_xlfn.XLOOKUP(F3408,truck_and_mark!B:B,truck_and_mark!A:A)</f>
        <v>#N/A</v>
      </c>
      <c r="F3408" s="32" t="s">
        <v>3883</v>
      </c>
      <c r="G3408" s="49" t="s">
        <v>3693</v>
      </c>
      <c r="H3408" s="49" t="s">
        <v>3694</v>
      </c>
      <c r="I3408" s="49" t="s">
        <v>720</v>
      </c>
      <c r="J3408" s="49">
        <v>1</v>
      </c>
      <c r="K3408" s="49">
        <v>1504</v>
      </c>
      <c r="L3408" s="49">
        <v>4512</v>
      </c>
      <c r="M3408" s="49">
        <v>4587</v>
      </c>
      <c r="O3408" s="49">
        <v>3</v>
      </c>
      <c r="Q3408" s="49">
        <v>9972</v>
      </c>
      <c r="R3408" s="49">
        <v>8913.6</v>
      </c>
      <c r="S3408" s="49">
        <v>10.9675260416667</v>
      </c>
      <c r="T3408" s="49">
        <v>1047.4324739583301</v>
      </c>
      <c r="U3408" s="49" t="s">
        <v>726</v>
      </c>
      <c r="V3408" s="49" t="s">
        <v>727</v>
      </c>
      <c r="X3408" s="58" t="s">
        <v>718</v>
      </c>
      <c r="Y3408" s="58" t="s">
        <v>719</v>
      </c>
    </row>
    <row r="3409" spans="1:25" ht="12" customHeight="1">
      <c r="A3409" s="7" t="s">
        <v>3691</v>
      </c>
      <c r="C3409" s="57" t="e">
        <f>_xlfn.XLOOKUP(F3409,truck_and_mark!B:B,truck_and_mark!A:A)</f>
        <v>#N/A</v>
      </c>
      <c r="F3409" s="32" t="s">
        <v>3884</v>
      </c>
      <c r="G3409" s="49" t="s">
        <v>3693</v>
      </c>
      <c r="H3409" s="49" t="s">
        <v>3694</v>
      </c>
      <c r="I3409" s="49" t="s">
        <v>720</v>
      </c>
      <c r="J3409" s="49">
        <v>1</v>
      </c>
      <c r="K3409" s="49">
        <v>1504</v>
      </c>
      <c r="L3409" s="49">
        <v>4512</v>
      </c>
      <c r="M3409" s="49">
        <v>4587</v>
      </c>
      <c r="O3409" s="49">
        <v>3</v>
      </c>
      <c r="Q3409" s="49">
        <v>9972</v>
      </c>
      <c r="R3409" s="49">
        <v>8913.6</v>
      </c>
      <c r="S3409" s="49">
        <v>10.9675260416667</v>
      </c>
      <c r="T3409" s="49">
        <v>1047.4324739583301</v>
      </c>
      <c r="U3409" s="49" t="s">
        <v>726</v>
      </c>
      <c r="V3409" s="49" t="s">
        <v>727</v>
      </c>
      <c r="X3409" s="58" t="s">
        <v>718</v>
      </c>
      <c r="Y3409" s="58" t="s">
        <v>719</v>
      </c>
    </row>
    <row r="3410" spans="1:25" ht="12" customHeight="1">
      <c r="A3410" s="7" t="s">
        <v>3691</v>
      </c>
      <c r="C3410" s="57" t="e">
        <f>_xlfn.XLOOKUP(F3410,truck_and_mark!B:B,truck_and_mark!A:A)</f>
        <v>#N/A</v>
      </c>
      <c r="F3410" s="32" t="s">
        <v>3885</v>
      </c>
      <c r="G3410" s="49" t="s">
        <v>3693</v>
      </c>
      <c r="H3410" s="49" t="s">
        <v>3694</v>
      </c>
      <c r="I3410" s="49" t="s">
        <v>720</v>
      </c>
      <c r="J3410" s="49">
        <v>1</v>
      </c>
      <c r="K3410" s="49">
        <v>1504</v>
      </c>
      <c r="L3410" s="49">
        <v>4512</v>
      </c>
      <c r="M3410" s="49">
        <v>4587</v>
      </c>
      <c r="O3410" s="49">
        <v>3</v>
      </c>
      <c r="Q3410" s="49">
        <v>9972</v>
      </c>
      <c r="R3410" s="49">
        <v>8913.6</v>
      </c>
      <c r="S3410" s="49">
        <v>10.9675260416667</v>
      </c>
      <c r="T3410" s="49">
        <v>1047.4324739583301</v>
      </c>
      <c r="U3410" s="49" t="s">
        <v>726</v>
      </c>
      <c r="V3410" s="49" t="s">
        <v>727</v>
      </c>
      <c r="X3410" s="58" t="s">
        <v>718</v>
      </c>
      <c r="Y3410" s="58" t="s">
        <v>719</v>
      </c>
    </row>
    <row r="3411" spans="1:25" ht="12" customHeight="1">
      <c r="A3411" s="7" t="s">
        <v>3691</v>
      </c>
      <c r="C3411" s="57" t="e">
        <f>_xlfn.XLOOKUP(F3411,truck_and_mark!B:B,truck_and_mark!A:A)</f>
        <v>#N/A</v>
      </c>
      <c r="F3411" s="32" t="s">
        <v>3886</v>
      </c>
      <c r="G3411" s="49" t="s">
        <v>3693</v>
      </c>
      <c r="H3411" s="49" t="s">
        <v>3694</v>
      </c>
      <c r="I3411" s="49" t="s">
        <v>720</v>
      </c>
      <c r="J3411" s="49">
        <v>1</v>
      </c>
      <c r="K3411" s="49">
        <v>1504</v>
      </c>
      <c r="L3411" s="49">
        <v>4512</v>
      </c>
      <c r="M3411" s="49">
        <v>4587</v>
      </c>
      <c r="O3411" s="49">
        <v>3</v>
      </c>
      <c r="Q3411" s="49">
        <v>9972</v>
      </c>
      <c r="R3411" s="49">
        <v>8913.6</v>
      </c>
      <c r="S3411" s="49">
        <v>10.9675260416667</v>
      </c>
      <c r="T3411" s="49">
        <v>1047.4324739583301</v>
      </c>
      <c r="U3411" s="49" t="s">
        <v>726</v>
      </c>
      <c r="V3411" s="49" t="s">
        <v>727</v>
      </c>
      <c r="X3411" s="58" t="s">
        <v>718</v>
      </c>
      <c r="Y3411" s="58" t="s">
        <v>719</v>
      </c>
    </row>
    <row r="3412" spans="1:25" ht="12" customHeight="1">
      <c r="A3412" s="7" t="s">
        <v>3691</v>
      </c>
      <c r="C3412" s="57" t="e">
        <f>_xlfn.XLOOKUP(F3412,truck_and_mark!B:B,truck_and_mark!A:A)</f>
        <v>#N/A</v>
      </c>
      <c r="F3412" s="32" t="s">
        <v>3887</v>
      </c>
      <c r="G3412" s="49" t="s">
        <v>3693</v>
      </c>
      <c r="H3412" s="49" t="s">
        <v>3694</v>
      </c>
      <c r="I3412" s="49" t="s">
        <v>720</v>
      </c>
      <c r="J3412" s="49">
        <v>1</v>
      </c>
      <c r="K3412" s="49">
        <v>1504</v>
      </c>
      <c r="L3412" s="49">
        <v>4512</v>
      </c>
      <c r="M3412" s="49">
        <v>4587</v>
      </c>
      <c r="O3412" s="49">
        <v>3</v>
      </c>
      <c r="Q3412" s="49">
        <v>9972</v>
      </c>
      <c r="R3412" s="49">
        <v>8913.6</v>
      </c>
      <c r="S3412" s="49">
        <v>10.9675260416667</v>
      </c>
      <c r="T3412" s="49">
        <v>1047.4324739583301</v>
      </c>
      <c r="U3412" s="49" t="s">
        <v>726</v>
      </c>
      <c r="V3412" s="49" t="s">
        <v>727</v>
      </c>
      <c r="X3412" s="58" t="s">
        <v>718</v>
      </c>
      <c r="Y3412" s="58" t="s">
        <v>719</v>
      </c>
    </row>
    <row r="3413" spans="1:25" ht="12" customHeight="1">
      <c r="A3413" s="7" t="s">
        <v>3691</v>
      </c>
      <c r="C3413" s="57" t="e">
        <f>_xlfn.XLOOKUP(F3413,truck_and_mark!B:B,truck_and_mark!A:A)</f>
        <v>#N/A</v>
      </c>
      <c r="F3413" s="32" t="s">
        <v>3888</v>
      </c>
      <c r="G3413" s="49" t="s">
        <v>3693</v>
      </c>
      <c r="H3413" s="49" t="s">
        <v>3694</v>
      </c>
      <c r="I3413" s="49" t="s">
        <v>720</v>
      </c>
      <c r="J3413" s="49">
        <v>1</v>
      </c>
      <c r="K3413" s="49">
        <v>1504</v>
      </c>
      <c r="L3413" s="49">
        <v>4512</v>
      </c>
      <c r="M3413" s="49">
        <v>4587</v>
      </c>
      <c r="O3413" s="49">
        <v>3</v>
      </c>
      <c r="Q3413" s="49">
        <v>9972</v>
      </c>
      <c r="R3413" s="49">
        <v>8913.6</v>
      </c>
      <c r="S3413" s="49">
        <v>10.9675260416667</v>
      </c>
      <c r="T3413" s="49">
        <v>1047.4324739583301</v>
      </c>
      <c r="U3413" s="49" t="s">
        <v>726</v>
      </c>
      <c r="V3413" s="49" t="s">
        <v>727</v>
      </c>
      <c r="X3413" s="58" t="s">
        <v>718</v>
      </c>
      <c r="Y3413" s="58" t="s">
        <v>719</v>
      </c>
    </row>
    <row r="3414" spans="1:25" ht="12" customHeight="1">
      <c r="A3414" s="7" t="s">
        <v>3691</v>
      </c>
      <c r="C3414" s="57" t="e">
        <f>_xlfn.XLOOKUP(F3414,truck_and_mark!B:B,truck_and_mark!A:A)</f>
        <v>#N/A</v>
      </c>
      <c r="F3414" s="32" t="s">
        <v>3889</v>
      </c>
      <c r="G3414" s="49" t="s">
        <v>3693</v>
      </c>
      <c r="H3414" s="49" t="s">
        <v>3694</v>
      </c>
      <c r="I3414" s="49" t="s">
        <v>720</v>
      </c>
      <c r="J3414" s="49">
        <v>1</v>
      </c>
      <c r="K3414" s="49">
        <v>1504</v>
      </c>
      <c r="L3414" s="49">
        <v>4512</v>
      </c>
      <c r="M3414" s="49">
        <v>4587</v>
      </c>
      <c r="O3414" s="49">
        <v>3</v>
      </c>
      <c r="Q3414" s="49">
        <v>9972</v>
      </c>
      <c r="R3414" s="49">
        <v>8913.6</v>
      </c>
      <c r="S3414" s="49">
        <v>10.9675260416667</v>
      </c>
      <c r="T3414" s="49">
        <v>1047.4324739583301</v>
      </c>
      <c r="U3414" s="49" t="s">
        <v>726</v>
      </c>
      <c r="V3414" s="49" t="s">
        <v>727</v>
      </c>
      <c r="X3414" s="58" t="s">
        <v>718</v>
      </c>
      <c r="Y3414" s="58" t="s">
        <v>719</v>
      </c>
    </row>
    <row r="3415" spans="1:25" ht="12" customHeight="1">
      <c r="A3415" s="7" t="s">
        <v>3691</v>
      </c>
      <c r="C3415" s="57" t="e">
        <f>_xlfn.XLOOKUP(F3415,truck_and_mark!B:B,truck_and_mark!A:A)</f>
        <v>#N/A</v>
      </c>
      <c r="F3415" s="32" t="s">
        <v>3890</v>
      </c>
      <c r="G3415" s="49" t="s">
        <v>3693</v>
      </c>
      <c r="H3415" s="49" t="s">
        <v>3694</v>
      </c>
      <c r="I3415" s="49" t="s">
        <v>720</v>
      </c>
      <c r="J3415" s="49">
        <v>1</v>
      </c>
      <c r="K3415" s="49">
        <v>1504</v>
      </c>
      <c r="L3415" s="49">
        <v>4512</v>
      </c>
      <c r="M3415" s="49">
        <v>4587</v>
      </c>
      <c r="O3415" s="49">
        <v>3</v>
      </c>
      <c r="Q3415" s="49">
        <v>9972</v>
      </c>
      <c r="R3415" s="49">
        <v>8913.6</v>
      </c>
      <c r="S3415" s="49">
        <v>10.9675260416667</v>
      </c>
      <c r="T3415" s="49">
        <v>1047.4324739583301</v>
      </c>
      <c r="U3415" s="49" t="s">
        <v>726</v>
      </c>
      <c r="V3415" s="49" t="s">
        <v>727</v>
      </c>
      <c r="X3415" s="58" t="s">
        <v>718</v>
      </c>
      <c r="Y3415" s="58" t="s">
        <v>719</v>
      </c>
    </row>
    <row r="3416" spans="1:25" ht="12" customHeight="1">
      <c r="A3416" s="7" t="s">
        <v>3691</v>
      </c>
      <c r="C3416" s="57" t="e">
        <f>_xlfn.XLOOKUP(F3416,truck_and_mark!B:B,truck_and_mark!A:A)</f>
        <v>#N/A</v>
      </c>
      <c r="F3416" s="32" t="s">
        <v>3891</v>
      </c>
      <c r="G3416" s="49" t="s">
        <v>3693</v>
      </c>
      <c r="H3416" s="49" t="s">
        <v>3694</v>
      </c>
      <c r="I3416" s="49" t="s">
        <v>720</v>
      </c>
      <c r="J3416" s="49">
        <v>1</v>
      </c>
      <c r="K3416" s="49">
        <v>1504</v>
      </c>
      <c r="L3416" s="49">
        <v>4512</v>
      </c>
      <c r="M3416" s="49">
        <v>4587</v>
      </c>
      <c r="O3416" s="49">
        <v>3</v>
      </c>
      <c r="Q3416" s="49">
        <v>9972</v>
      </c>
      <c r="R3416" s="49">
        <v>8913.6</v>
      </c>
      <c r="S3416" s="49">
        <v>10.9675260416667</v>
      </c>
      <c r="T3416" s="49">
        <v>1047.4324739583301</v>
      </c>
      <c r="U3416" s="49" t="s">
        <v>726</v>
      </c>
      <c r="V3416" s="49" t="s">
        <v>727</v>
      </c>
      <c r="X3416" s="58" t="s">
        <v>718</v>
      </c>
      <c r="Y3416" s="58" t="s">
        <v>719</v>
      </c>
    </row>
    <row r="3417" spans="1:25" ht="12" customHeight="1">
      <c r="A3417" s="7" t="s">
        <v>3691</v>
      </c>
      <c r="C3417" s="57" t="e">
        <f>_xlfn.XLOOKUP(F3417,truck_and_mark!B:B,truck_and_mark!A:A)</f>
        <v>#N/A</v>
      </c>
      <c r="F3417" s="32" t="s">
        <v>3892</v>
      </c>
      <c r="G3417" s="49" t="s">
        <v>3693</v>
      </c>
      <c r="H3417" s="49" t="s">
        <v>3694</v>
      </c>
      <c r="I3417" s="49" t="s">
        <v>720</v>
      </c>
      <c r="J3417" s="49">
        <v>1</v>
      </c>
      <c r="K3417" s="49">
        <v>1504</v>
      </c>
      <c r="L3417" s="49">
        <v>4512</v>
      </c>
      <c r="M3417" s="49">
        <v>4587</v>
      </c>
      <c r="O3417" s="49">
        <v>3</v>
      </c>
      <c r="Q3417" s="49">
        <v>9972</v>
      </c>
      <c r="R3417" s="49">
        <v>8913.6</v>
      </c>
      <c r="S3417" s="49">
        <v>10.9675260416667</v>
      </c>
      <c r="T3417" s="49">
        <v>1047.4324739583301</v>
      </c>
      <c r="U3417" s="49" t="s">
        <v>726</v>
      </c>
      <c r="V3417" s="49" t="s">
        <v>727</v>
      </c>
      <c r="X3417" s="58" t="s">
        <v>718</v>
      </c>
      <c r="Y3417" s="58" t="s">
        <v>719</v>
      </c>
    </row>
    <row r="3418" spans="1:25" ht="12" customHeight="1">
      <c r="A3418" s="7" t="s">
        <v>3691</v>
      </c>
      <c r="C3418" s="57" t="e">
        <f>_xlfn.XLOOKUP(F3418,truck_and_mark!B:B,truck_and_mark!A:A)</f>
        <v>#N/A</v>
      </c>
      <c r="F3418" s="32" t="s">
        <v>3893</v>
      </c>
      <c r="G3418" s="49" t="s">
        <v>3693</v>
      </c>
      <c r="H3418" s="49" t="s">
        <v>3694</v>
      </c>
      <c r="I3418" s="49" t="s">
        <v>720</v>
      </c>
      <c r="J3418" s="49">
        <v>1</v>
      </c>
      <c r="K3418" s="49">
        <v>1504</v>
      </c>
      <c r="L3418" s="49">
        <v>4512</v>
      </c>
      <c r="M3418" s="49">
        <v>4587</v>
      </c>
      <c r="O3418" s="49">
        <v>3</v>
      </c>
      <c r="Q3418" s="49">
        <v>9972</v>
      </c>
      <c r="R3418" s="49">
        <v>8913.6</v>
      </c>
      <c r="S3418" s="49">
        <v>10.9675260416667</v>
      </c>
      <c r="T3418" s="49">
        <v>1047.4324739583301</v>
      </c>
      <c r="U3418" s="49" t="s">
        <v>726</v>
      </c>
      <c r="V3418" s="49" t="s">
        <v>727</v>
      </c>
      <c r="X3418" s="58" t="s">
        <v>718</v>
      </c>
      <c r="Y3418" s="58" t="s">
        <v>719</v>
      </c>
    </row>
    <row r="3419" spans="1:25" ht="12" customHeight="1">
      <c r="A3419" s="7" t="s">
        <v>3691</v>
      </c>
      <c r="C3419" s="57" t="e">
        <f>_xlfn.XLOOKUP(F3419,truck_and_mark!B:B,truck_and_mark!A:A)</f>
        <v>#N/A</v>
      </c>
      <c r="F3419" s="32" t="s">
        <v>3894</v>
      </c>
      <c r="G3419" s="49" t="s">
        <v>3693</v>
      </c>
      <c r="H3419" s="49" t="s">
        <v>3694</v>
      </c>
      <c r="I3419" s="49" t="s">
        <v>720</v>
      </c>
      <c r="J3419" s="49">
        <v>1</v>
      </c>
      <c r="K3419" s="49">
        <v>1504</v>
      </c>
      <c r="L3419" s="49">
        <v>4512</v>
      </c>
      <c r="M3419" s="49">
        <v>4587</v>
      </c>
      <c r="O3419" s="49">
        <v>3</v>
      </c>
      <c r="Q3419" s="49">
        <v>9972</v>
      </c>
      <c r="R3419" s="49">
        <v>8913.6</v>
      </c>
      <c r="S3419" s="49">
        <v>10.9675260416667</v>
      </c>
      <c r="T3419" s="49">
        <v>1047.4324739583301</v>
      </c>
      <c r="U3419" s="49" t="s">
        <v>726</v>
      </c>
      <c r="V3419" s="49" t="s">
        <v>727</v>
      </c>
      <c r="X3419" s="58" t="s">
        <v>718</v>
      </c>
      <c r="Y3419" s="58" t="s">
        <v>719</v>
      </c>
    </row>
    <row r="3420" spans="1:25" ht="12" customHeight="1">
      <c r="A3420" s="7" t="s">
        <v>3691</v>
      </c>
      <c r="C3420" s="57" t="e">
        <f>_xlfn.XLOOKUP(F3420,truck_and_mark!B:B,truck_and_mark!A:A)</f>
        <v>#N/A</v>
      </c>
      <c r="F3420" s="32" t="s">
        <v>3895</v>
      </c>
      <c r="G3420" s="49" t="s">
        <v>3693</v>
      </c>
      <c r="H3420" s="49" t="s">
        <v>3694</v>
      </c>
      <c r="I3420" s="49" t="s">
        <v>720</v>
      </c>
      <c r="J3420" s="49">
        <v>1</v>
      </c>
      <c r="K3420" s="49">
        <v>1504</v>
      </c>
      <c r="L3420" s="49">
        <v>4512</v>
      </c>
      <c r="M3420" s="49">
        <v>4587</v>
      </c>
      <c r="O3420" s="49">
        <v>3</v>
      </c>
      <c r="Q3420" s="49">
        <v>9972</v>
      </c>
      <c r="R3420" s="49">
        <v>8913.6</v>
      </c>
      <c r="S3420" s="49">
        <v>10.9675260416667</v>
      </c>
      <c r="T3420" s="49">
        <v>1047.4324739583301</v>
      </c>
      <c r="U3420" s="49" t="s">
        <v>726</v>
      </c>
      <c r="V3420" s="49" t="s">
        <v>727</v>
      </c>
      <c r="X3420" s="58" t="s">
        <v>718</v>
      </c>
      <c r="Y3420" s="58" t="s">
        <v>719</v>
      </c>
    </row>
    <row r="3421" spans="1:25" ht="12" customHeight="1">
      <c r="A3421" s="7" t="s">
        <v>3691</v>
      </c>
      <c r="C3421" s="57" t="e">
        <f>_xlfn.XLOOKUP(F3421,truck_and_mark!B:B,truck_and_mark!A:A)</f>
        <v>#N/A</v>
      </c>
      <c r="F3421" s="32" t="s">
        <v>3896</v>
      </c>
      <c r="G3421" s="49" t="s">
        <v>3693</v>
      </c>
      <c r="H3421" s="49" t="s">
        <v>3694</v>
      </c>
      <c r="I3421" s="49" t="s">
        <v>720</v>
      </c>
      <c r="J3421" s="49">
        <v>1</v>
      </c>
      <c r="K3421" s="49">
        <v>1504</v>
      </c>
      <c r="L3421" s="49">
        <v>4512</v>
      </c>
      <c r="M3421" s="49">
        <v>4587</v>
      </c>
      <c r="O3421" s="49">
        <v>3</v>
      </c>
      <c r="Q3421" s="49">
        <v>9972</v>
      </c>
      <c r="R3421" s="49">
        <v>8913.6</v>
      </c>
      <c r="S3421" s="49">
        <v>10.9675260416667</v>
      </c>
      <c r="T3421" s="49">
        <v>1047.4324739583301</v>
      </c>
      <c r="U3421" s="49" t="s">
        <v>726</v>
      </c>
      <c r="V3421" s="49" t="s">
        <v>727</v>
      </c>
      <c r="X3421" s="58" t="s">
        <v>718</v>
      </c>
      <c r="Y3421" s="58" t="s">
        <v>719</v>
      </c>
    </row>
    <row r="3422" spans="1:25" ht="12" customHeight="1">
      <c r="A3422" s="7" t="s">
        <v>3691</v>
      </c>
      <c r="C3422" s="57" t="e">
        <f>_xlfn.XLOOKUP(F3422,truck_and_mark!B:B,truck_and_mark!A:A)</f>
        <v>#N/A</v>
      </c>
      <c r="F3422" s="32" t="s">
        <v>3897</v>
      </c>
      <c r="G3422" s="49" t="s">
        <v>3693</v>
      </c>
      <c r="H3422" s="49" t="s">
        <v>3694</v>
      </c>
      <c r="I3422" s="49" t="s">
        <v>720</v>
      </c>
      <c r="J3422" s="49">
        <v>1</v>
      </c>
      <c r="K3422" s="49">
        <v>1504</v>
      </c>
      <c r="L3422" s="49">
        <v>4512</v>
      </c>
      <c r="M3422" s="49">
        <v>4587</v>
      </c>
      <c r="O3422" s="49">
        <v>3</v>
      </c>
      <c r="Q3422" s="49">
        <v>9972</v>
      </c>
      <c r="R3422" s="49">
        <v>8913.6</v>
      </c>
      <c r="S3422" s="49">
        <v>10.9675260416667</v>
      </c>
      <c r="T3422" s="49">
        <v>1047.4324739583301</v>
      </c>
      <c r="U3422" s="49" t="s">
        <v>726</v>
      </c>
      <c r="V3422" s="49" t="s">
        <v>727</v>
      </c>
      <c r="X3422" s="58" t="s">
        <v>718</v>
      </c>
      <c r="Y3422" s="58" t="s">
        <v>719</v>
      </c>
    </row>
    <row r="3423" spans="1:25" ht="12" customHeight="1">
      <c r="A3423" s="7" t="s">
        <v>3691</v>
      </c>
      <c r="C3423" s="57" t="e">
        <f>_xlfn.XLOOKUP(F3423,truck_and_mark!B:B,truck_and_mark!A:A)</f>
        <v>#N/A</v>
      </c>
      <c r="F3423" s="32" t="s">
        <v>3898</v>
      </c>
      <c r="G3423" s="49" t="s">
        <v>3693</v>
      </c>
      <c r="H3423" s="49" t="s">
        <v>3694</v>
      </c>
      <c r="I3423" s="49" t="s">
        <v>720</v>
      </c>
      <c r="J3423" s="49">
        <v>1</v>
      </c>
      <c r="K3423" s="49">
        <v>1504</v>
      </c>
      <c r="L3423" s="49">
        <v>4512</v>
      </c>
      <c r="M3423" s="49">
        <v>4587</v>
      </c>
      <c r="O3423" s="49">
        <v>3</v>
      </c>
      <c r="Q3423" s="49">
        <v>9972</v>
      </c>
      <c r="R3423" s="49">
        <v>8913.6</v>
      </c>
      <c r="S3423" s="49">
        <v>10.9675260416667</v>
      </c>
      <c r="T3423" s="49">
        <v>1047.4324739583301</v>
      </c>
      <c r="U3423" s="49" t="s">
        <v>726</v>
      </c>
      <c r="V3423" s="49" t="s">
        <v>727</v>
      </c>
      <c r="X3423" s="58" t="s">
        <v>718</v>
      </c>
      <c r="Y3423" s="58" t="s">
        <v>719</v>
      </c>
    </row>
    <row r="3424" spans="1:25" ht="12" customHeight="1">
      <c r="A3424" s="7" t="s">
        <v>3691</v>
      </c>
      <c r="C3424" s="57" t="e">
        <f>_xlfn.XLOOKUP(F3424,truck_and_mark!B:B,truck_and_mark!A:A)</f>
        <v>#N/A</v>
      </c>
      <c r="F3424" s="32" t="s">
        <v>3899</v>
      </c>
      <c r="G3424" s="49" t="s">
        <v>3693</v>
      </c>
      <c r="H3424" s="49" t="s">
        <v>3694</v>
      </c>
      <c r="I3424" s="49" t="s">
        <v>720</v>
      </c>
      <c r="J3424" s="49">
        <v>1</v>
      </c>
      <c r="K3424" s="49">
        <v>1504</v>
      </c>
      <c r="L3424" s="49">
        <v>4512</v>
      </c>
      <c r="M3424" s="49">
        <v>4587</v>
      </c>
      <c r="O3424" s="49">
        <v>3</v>
      </c>
      <c r="Q3424" s="49">
        <v>9972</v>
      </c>
      <c r="R3424" s="49">
        <v>8913.6</v>
      </c>
      <c r="S3424" s="49">
        <v>10.9675260416667</v>
      </c>
      <c r="T3424" s="49">
        <v>1047.4324739583301</v>
      </c>
      <c r="U3424" s="49" t="s">
        <v>726</v>
      </c>
      <c r="V3424" s="49" t="s">
        <v>727</v>
      </c>
      <c r="X3424" s="58" t="s">
        <v>718</v>
      </c>
      <c r="Y3424" s="58" t="s">
        <v>719</v>
      </c>
    </row>
    <row r="3425" spans="1:25" ht="12" customHeight="1">
      <c r="A3425" s="7" t="s">
        <v>3691</v>
      </c>
      <c r="C3425" s="57" t="e">
        <f>_xlfn.XLOOKUP(F3425,truck_and_mark!B:B,truck_and_mark!A:A)</f>
        <v>#N/A</v>
      </c>
      <c r="F3425" s="32" t="s">
        <v>3900</v>
      </c>
      <c r="G3425" s="49" t="s">
        <v>3693</v>
      </c>
      <c r="H3425" s="49" t="s">
        <v>3694</v>
      </c>
      <c r="I3425" s="49" t="s">
        <v>720</v>
      </c>
      <c r="J3425" s="49">
        <v>1</v>
      </c>
      <c r="K3425" s="49">
        <v>1504</v>
      </c>
      <c r="L3425" s="49">
        <v>4512</v>
      </c>
      <c r="M3425" s="49">
        <v>4587</v>
      </c>
      <c r="O3425" s="49">
        <v>3</v>
      </c>
      <c r="Q3425" s="49">
        <v>9972</v>
      </c>
      <c r="R3425" s="49">
        <v>8913.6</v>
      </c>
      <c r="S3425" s="49">
        <v>10.9675260416667</v>
      </c>
      <c r="T3425" s="49">
        <v>1047.4324739583301</v>
      </c>
      <c r="U3425" s="49" t="s">
        <v>726</v>
      </c>
      <c r="V3425" s="49" t="s">
        <v>727</v>
      </c>
      <c r="X3425" s="58" t="s">
        <v>718</v>
      </c>
      <c r="Y3425" s="58" t="s">
        <v>719</v>
      </c>
    </row>
    <row r="3426" spans="1:25" ht="12" customHeight="1">
      <c r="A3426" s="7" t="s">
        <v>3691</v>
      </c>
      <c r="C3426" s="57" t="e">
        <f>_xlfn.XLOOKUP(F3426,truck_and_mark!B:B,truck_and_mark!A:A)</f>
        <v>#N/A</v>
      </c>
      <c r="F3426" s="32" t="s">
        <v>3901</v>
      </c>
      <c r="G3426" s="49" t="s">
        <v>3693</v>
      </c>
      <c r="H3426" s="49" t="s">
        <v>3694</v>
      </c>
      <c r="I3426" s="49" t="s">
        <v>720</v>
      </c>
      <c r="J3426" s="49">
        <v>1</v>
      </c>
      <c r="K3426" s="49">
        <v>1504</v>
      </c>
      <c r="L3426" s="49">
        <v>4512</v>
      </c>
      <c r="M3426" s="49">
        <v>4587</v>
      </c>
      <c r="O3426" s="49">
        <v>3</v>
      </c>
      <c r="Q3426" s="49">
        <v>9972</v>
      </c>
      <c r="R3426" s="49">
        <v>8913.6</v>
      </c>
      <c r="S3426" s="49">
        <v>10.9675260416667</v>
      </c>
      <c r="T3426" s="49">
        <v>1047.4324739583301</v>
      </c>
      <c r="U3426" s="49" t="s">
        <v>726</v>
      </c>
      <c r="V3426" s="49" t="s">
        <v>727</v>
      </c>
      <c r="X3426" s="58" t="s">
        <v>718</v>
      </c>
      <c r="Y3426" s="58" t="s">
        <v>719</v>
      </c>
    </row>
    <row r="3427" spans="1:25" ht="12" customHeight="1">
      <c r="A3427" s="7" t="s">
        <v>3691</v>
      </c>
      <c r="C3427" s="57" t="e">
        <f>_xlfn.XLOOKUP(F3427,truck_and_mark!B:B,truck_and_mark!A:A)</f>
        <v>#N/A</v>
      </c>
      <c r="F3427" s="32" t="s">
        <v>3902</v>
      </c>
      <c r="G3427" s="49" t="s">
        <v>3693</v>
      </c>
      <c r="H3427" s="49" t="s">
        <v>3694</v>
      </c>
      <c r="I3427" s="49" t="s">
        <v>720</v>
      </c>
      <c r="J3427" s="49">
        <v>1</v>
      </c>
      <c r="K3427" s="49">
        <v>1504</v>
      </c>
      <c r="L3427" s="49">
        <v>4512</v>
      </c>
      <c r="M3427" s="49">
        <v>4587</v>
      </c>
      <c r="O3427" s="49">
        <v>3</v>
      </c>
      <c r="Q3427" s="49">
        <v>9972</v>
      </c>
      <c r="R3427" s="49">
        <v>8913.6</v>
      </c>
      <c r="S3427" s="49">
        <v>10.9675260416667</v>
      </c>
      <c r="T3427" s="49">
        <v>1047.4324739583301</v>
      </c>
      <c r="U3427" s="49" t="s">
        <v>726</v>
      </c>
      <c r="V3427" s="49" t="s">
        <v>727</v>
      </c>
      <c r="X3427" s="58" t="s">
        <v>718</v>
      </c>
      <c r="Y3427" s="58" t="s">
        <v>719</v>
      </c>
    </row>
    <row r="3428" spans="1:25" ht="12" customHeight="1">
      <c r="A3428" s="7" t="s">
        <v>3691</v>
      </c>
      <c r="C3428" s="57" t="e">
        <f>_xlfn.XLOOKUP(F3428,truck_and_mark!B:B,truck_and_mark!A:A)</f>
        <v>#N/A</v>
      </c>
      <c r="F3428" s="32" t="s">
        <v>3903</v>
      </c>
      <c r="G3428" s="49" t="s">
        <v>3693</v>
      </c>
      <c r="H3428" s="49" t="s">
        <v>3694</v>
      </c>
      <c r="I3428" s="49" t="s">
        <v>720</v>
      </c>
      <c r="J3428" s="49">
        <v>1</v>
      </c>
      <c r="K3428" s="49">
        <v>1504</v>
      </c>
      <c r="L3428" s="49">
        <v>4512</v>
      </c>
      <c r="M3428" s="49">
        <v>4587</v>
      </c>
      <c r="O3428" s="49">
        <v>3</v>
      </c>
      <c r="Q3428" s="49">
        <v>9972</v>
      </c>
      <c r="R3428" s="49">
        <v>8913.6</v>
      </c>
      <c r="S3428" s="49">
        <v>10.9675260416667</v>
      </c>
      <c r="T3428" s="49">
        <v>1047.4324739583301</v>
      </c>
      <c r="U3428" s="49" t="s">
        <v>726</v>
      </c>
      <c r="V3428" s="49" t="s">
        <v>727</v>
      </c>
      <c r="X3428" s="58" t="s">
        <v>718</v>
      </c>
      <c r="Y3428" s="58" t="s">
        <v>719</v>
      </c>
    </row>
    <row r="3429" spans="1:25" ht="12" customHeight="1">
      <c r="A3429" s="7" t="s">
        <v>3691</v>
      </c>
      <c r="C3429" s="57" t="e">
        <f>_xlfn.XLOOKUP(F3429,truck_and_mark!B:B,truck_and_mark!A:A)</f>
        <v>#N/A</v>
      </c>
      <c r="F3429" s="32" t="s">
        <v>3904</v>
      </c>
      <c r="G3429" s="49" t="s">
        <v>3693</v>
      </c>
      <c r="H3429" s="49" t="s">
        <v>3694</v>
      </c>
      <c r="I3429" s="49" t="s">
        <v>720</v>
      </c>
      <c r="J3429" s="49">
        <v>1</v>
      </c>
      <c r="K3429" s="49">
        <v>1504</v>
      </c>
      <c r="L3429" s="49">
        <v>4512</v>
      </c>
      <c r="M3429" s="49">
        <v>4587</v>
      </c>
      <c r="O3429" s="49">
        <v>3</v>
      </c>
      <c r="Q3429" s="49">
        <v>9972</v>
      </c>
      <c r="R3429" s="49">
        <v>8913.6</v>
      </c>
      <c r="S3429" s="49">
        <v>10.9675260416667</v>
      </c>
      <c r="T3429" s="49">
        <v>1047.4324739583301</v>
      </c>
      <c r="U3429" s="49" t="s">
        <v>726</v>
      </c>
      <c r="V3429" s="49" t="s">
        <v>727</v>
      </c>
      <c r="X3429" s="58" t="s">
        <v>718</v>
      </c>
      <c r="Y3429" s="58" t="s">
        <v>719</v>
      </c>
    </row>
    <row r="3430" spans="1:25" ht="12" customHeight="1">
      <c r="A3430" s="7" t="s">
        <v>3691</v>
      </c>
      <c r="C3430" s="57" t="e">
        <f>_xlfn.XLOOKUP(F3430,truck_and_mark!B:B,truck_and_mark!A:A)</f>
        <v>#N/A</v>
      </c>
      <c r="F3430" s="32" t="s">
        <v>3905</v>
      </c>
      <c r="G3430" s="49" t="s">
        <v>3693</v>
      </c>
      <c r="H3430" s="49" t="s">
        <v>3694</v>
      </c>
      <c r="I3430" s="49" t="s">
        <v>720</v>
      </c>
      <c r="J3430" s="49">
        <v>1</v>
      </c>
      <c r="K3430" s="49">
        <v>1504</v>
      </c>
      <c r="L3430" s="49">
        <v>4512</v>
      </c>
      <c r="M3430" s="49">
        <v>4587</v>
      </c>
      <c r="O3430" s="49">
        <v>3</v>
      </c>
      <c r="Q3430" s="49">
        <v>9972</v>
      </c>
      <c r="R3430" s="49">
        <v>8913.6</v>
      </c>
      <c r="S3430" s="49">
        <v>10.9675260416667</v>
      </c>
      <c r="T3430" s="49">
        <v>1047.4324739583301</v>
      </c>
      <c r="U3430" s="49" t="s">
        <v>726</v>
      </c>
      <c r="V3430" s="49" t="s">
        <v>727</v>
      </c>
      <c r="X3430" s="58" t="s">
        <v>718</v>
      </c>
      <c r="Y3430" s="58" t="s">
        <v>719</v>
      </c>
    </row>
    <row r="3431" spans="1:25" ht="12" customHeight="1">
      <c r="A3431" s="7" t="s">
        <v>3691</v>
      </c>
      <c r="C3431" s="57" t="e">
        <f>_xlfn.XLOOKUP(F3431,truck_and_mark!B:B,truck_and_mark!A:A)</f>
        <v>#N/A</v>
      </c>
      <c r="F3431" s="32" t="s">
        <v>3906</v>
      </c>
      <c r="G3431" s="49" t="s">
        <v>3693</v>
      </c>
      <c r="H3431" s="49" t="s">
        <v>3694</v>
      </c>
      <c r="I3431" s="49" t="s">
        <v>720</v>
      </c>
      <c r="J3431" s="49">
        <v>1</v>
      </c>
      <c r="K3431" s="49">
        <v>1504</v>
      </c>
      <c r="L3431" s="49">
        <v>4512</v>
      </c>
      <c r="M3431" s="49">
        <v>4587</v>
      </c>
      <c r="O3431" s="49">
        <v>3</v>
      </c>
      <c r="Q3431" s="49">
        <v>9972</v>
      </c>
      <c r="R3431" s="49">
        <v>8913.6</v>
      </c>
      <c r="S3431" s="49">
        <v>10.9675260416667</v>
      </c>
      <c r="T3431" s="49">
        <v>1047.4324739583301</v>
      </c>
      <c r="U3431" s="49" t="s">
        <v>726</v>
      </c>
      <c r="V3431" s="49" t="s">
        <v>727</v>
      </c>
      <c r="X3431" s="58" t="s">
        <v>718</v>
      </c>
      <c r="Y3431" s="58" t="s">
        <v>719</v>
      </c>
    </row>
    <row r="3432" spans="1:25" ht="12" customHeight="1">
      <c r="A3432" s="7" t="s">
        <v>3691</v>
      </c>
      <c r="C3432" s="57" t="e">
        <f>_xlfn.XLOOKUP(F3432,truck_and_mark!B:B,truck_and_mark!A:A)</f>
        <v>#N/A</v>
      </c>
      <c r="F3432" s="32" t="s">
        <v>3907</v>
      </c>
      <c r="G3432" s="49" t="s">
        <v>3693</v>
      </c>
      <c r="H3432" s="49" t="s">
        <v>3694</v>
      </c>
      <c r="I3432" s="49" t="s">
        <v>720</v>
      </c>
      <c r="J3432" s="49">
        <v>1</v>
      </c>
      <c r="K3432" s="49">
        <v>1504</v>
      </c>
      <c r="L3432" s="49">
        <v>4512</v>
      </c>
      <c r="M3432" s="49">
        <v>4587</v>
      </c>
      <c r="O3432" s="49">
        <v>3</v>
      </c>
      <c r="Q3432" s="49">
        <v>9972</v>
      </c>
      <c r="R3432" s="49">
        <v>8913.6</v>
      </c>
      <c r="S3432" s="49">
        <v>10.9675260416667</v>
      </c>
      <c r="T3432" s="49">
        <v>1047.4324739583301</v>
      </c>
      <c r="U3432" s="49" t="s">
        <v>726</v>
      </c>
      <c r="V3432" s="49" t="s">
        <v>727</v>
      </c>
      <c r="X3432" s="58" t="s">
        <v>718</v>
      </c>
      <c r="Y3432" s="58" t="s">
        <v>719</v>
      </c>
    </row>
    <row r="3433" spans="1:25" ht="12" customHeight="1">
      <c r="A3433" s="7" t="s">
        <v>3691</v>
      </c>
      <c r="C3433" s="57" t="e">
        <f>_xlfn.XLOOKUP(F3433,truck_and_mark!B:B,truck_and_mark!A:A)</f>
        <v>#N/A</v>
      </c>
      <c r="F3433" s="32" t="s">
        <v>3908</v>
      </c>
      <c r="G3433" s="49" t="s">
        <v>3693</v>
      </c>
      <c r="H3433" s="49" t="s">
        <v>3694</v>
      </c>
      <c r="I3433" s="49" t="s">
        <v>720</v>
      </c>
      <c r="J3433" s="49">
        <v>1</v>
      </c>
      <c r="K3433" s="49">
        <v>1504</v>
      </c>
      <c r="L3433" s="49">
        <v>4512</v>
      </c>
      <c r="M3433" s="49">
        <v>4587</v>
      </c>
      <c r="O3433" s="49">
        <v>3</v>
      </c>
      <c r="Q3433" s="49">
        <v>9972</v>
      </c>
      <c r="R3433" s="49">
        <v>8913.6</v>
      </c>
      <c r="S3433" s="49">
        <v>10.9675260416667</v>
      </c>
      <c r="T3433" s="49">
        <v>1047.4324739583301</v>
      </c>
      <c r="U3433" s="49" t="s">
        <v>726</v>
      </c>
      <c r="V3433" s="49" t="s">
        <v>727</v>
      </c>
      <c r="X3433" s="58" t="s">
        <v>718</v>
      </c>
      <c r="Y3433" s="58" t="s">
        <v>719</v>
      </c>
    </row>
    <row r="3434" spans="1:25" ht="12" customHeight="1">
      <c r="A3434" s="7" t="s">
        <v>3691</v>
      </c>
      <c r="C3434" s="57" t="e">
        <f>_xlfn.XLOOKUP(F3434,truck_and_mark!B:B,truck_and_mark!A:A)</f>
        <v>#N/A</v>
      </c>
      <c r="F3434" s="32" t="s">
        <v>3909</v>
      </c>
      <c r="G3434" s="49" t="s">
        <v>3693</v>
      </c>
      <c r="H3434" s="49" t="s">
        <v>3694</v>
      </c>
      <c r="I3434" s="49" t="s">
        <v>720</v>
      </c>
      <c r="J3434" s="49">
        <v>1</v>
      </c>
      <c r="K3434" s="49">
        <v>1504</v>
      </c>
      <c r="L3434" s="49">
        <v>4512</v>
      </c>
      <c r="M3434" s="49">
        <v>4587</v>
      </c>
      <c r="O3434" s="49">
        <v>3</v>
      </c>
      <c r="Q3434" s="49">
        <v>9972</v>
      </c>
      <c r="R3434" s="49">
        <v>8913.6</v>
      </c>
      <c r="S3434" s="49">
        <v>10.9675260416667</v>
      </c>
      <c r="T3434" s="49">
        <v>1047.4324739583301</v>
      </c>
      <c r="U3434" s="49" t="s">
        <v>726</v>
      </c>
      <c r="V3434" s="49" t="s">
        <v>727</v>
      </c>
      <c r="X3434" s="58" t="s">
        <v>718</v>
      </c>
      <c r="Y3434" s="58" t="s">
        <v>719</v>
      </c>
    </row>
    <row r="3435" spans="1:25" ht="12" customHeight="1">
      <c r="A3435" s="7" t="s">
        <v>3691</v>
      </c>
      <c r="C3435" s="57" t="e">
        <f>_xlfn.XLOOKUP(F3435,truck_and_mark!B:B,truck_and_mark!A:A)</f>
        <v>#N/A</v>
      </c>
      <c r="F3435" s="32" t="s">
        <v>3910</v>
      </c>
      <c r="G3435" s="49" t="s">
        <v>3693</v>
      </c>
      <c r="H3435" s="49" t="s">
        <v>3694</v>
      </c>
      <c r="I3435" s="49" t="s">
        <v>720</v>
      </c>
      <c r="J3435" s="49">
        <v>1</v>
      </c>
      <c r="K3435" s="49">
        <v>1504</v>
      </c>
      <c r="L3435" s="49">
        <v>4512</v>
      </c>
      <c r="M3435" s="49">
        <v>4587</v>
      </c>
      <c r="O3435" s="49">
        <v>3</v>
      </c>
      <c r="Q3435" s="49">
        <v>9972</v>
      </c>
      <c r="R3435" s="49">
        <v>8913.6</v>
      </c>
      <c r="S3435" s="49">
        <v>10.9675260416667</v>
      </c>
      <c r="T3435" s="49">
        <v>1047.4324739583301</v>
      </c>
      <c r="U3435" s="49" t="s">
        <v>726</v>
      </c>
      <c r="V3435" s="49" t="s">
        <v>727</v>
      </c>
      <c r="X3435" s="58" t="s">
        <v>718</v>
      </c>
      <c r="Y3435" s="58" t="s">
        <v>719</v>
      </c>
    </row>
    <row r="3436" spans="1:25" ht="12" customHeight="1">
      <c r="A3436" s="7" t="s">
        <v>3691</v>
      </c>
      <c r="C3436" s="57" t="e">
        <f>_xlfn.XLOOKUP(F3436,truck_and_mark!B:B,truck_and_mark!A:A)</f>
        <v>#N/A</v>
      </c>
      <c r="F3436" s="32" t="s">
        <v>3911</v>
      </c>
      <c r="G3436" s="49" t="s">
        <v>3693</v>
      </c>
      <c r="H3436" s="49" t="s">
        <v>3694</v>
      </c>
      <c r="I3436" s="49" t="s">
        <v>720</v>
      </c>
      <c r="J3436" s="49">
        <v>1</v>
      </c>
      <c r="K3436" s="49">
        <v>1504</v>
      </c>
      <c r="L3436" s="49">
        <v>4512</v>
      </c>
      <c r="M3436" s="49">
        <v>4587</v>
      </c>
      <c r="O3436" s="49">
        <v>3</v>
      </c>
      <c r="Q3436" s="49">
        <v>9972</v>
      </c>
      <c r="R3436" s="49">
        <v>8913.6</v>
      </c>
      <c r="S3436" s="49">
        <v>10.9675260416667</v>
      </c>
      <c r="T3436" s="49">
        <v>1047.4324739583301</v>
      </c>
      <c r="U3436" s="49" t="s">
        <v>726</v>
      </c>
      <c r="V3436" s="49" t="s">
        <v>727</v>
      </c>
      <c r="X3436" s="58" t="s">
        <v>718</v>
      </c>
      <c r="Y3436" s="58" t="s">
        <v>719</v>
      </c>
    </row>
    <row r="3437" spans="1:25" ht="12" customHeight="1">
      <c r="A3437" s="7" t="s">
        <v>3691</v>
      </c>
      <c r="C3437" s="57" t="e">
        <f>_xlfn.XLOOKUP(F3437,truck_and_mark!B:B,truck_and_mark!A:A)</f>
        <v>#N/A</v>
      </c>
      <c r="F3437" s="32" t="s">
        <v>3912</v>
      </c>
      <c r="G3437" s="49" t="s">
        <v>3693</v>
      </c>
      <c r="H3437" s="49" t="s">
        <v>3694</v>
      </c>
      <c r="I3437" s="49" t="s">
        <v>720</v>
      </c>
      <c r="J3437" s="49">
        <v>1</v>
      </c>
      <c r="K3437" s="49">
        <v>1504</v>
      </c>
      <c r="L3437" s="49">
        <v>4512</v>
      </c>
      <c r="M3437" s="49">
        <v>4587</v>
      </c>
      <c r="O3437" s="49">
        <v>3</v>
      </c>
      <c r="Q3437" s="49">
        <v>9972</v>
      </c>
      <c r="R3437" s="49">
        <v>8913.6</v>
      </c>
      <c r="S3437" s="49">
        <v>10.9675260416667</v>
      </c>
      <c r="T3437" s="49">
        <v>1047.4324739583301</v>
      </c>
      <c r="U3437" s="49" t="s">
        <v>726</v>
      </c>
      <c r="V3437" s="49" t="s">
        <v>727</v>
      </c>
      <c r="X3437" s="58" t="s">
        <v>718</v>
      </c>
      <c r="Y3437" s="58" t="s">
        <v>719</v>
      </c>
    </row>
    <row r="3438" spans="1:25" ht="12" customHeight="1">
      <c r="A3438" s="7" t="s">
        <v>3691</v>
      </c>
      <c r="C3438" s="57" t="e">
        <f>_xlfn.XLOOKUP(F3438,truck_and_mark!B:B,truck_and_mark!A:A)</f>
        <v>#N/A</v>
      </c>
      <c r="F3438" s="32" t="s">
        <v>3913</v>
      </c>
      <c r="G3438" s="49" t="s">
        <v>3693</v>
      </c>
      <c r="H3438" s="49" t="s">
        <v>3694</v>
      </c>
      <c r="I3438" s="49" t="s">
        <v>720</v>
      </c>
      <c r="J3438" s="49">
        <v>1</v>
      </c>
      <c r="K3438" s="49">
        <v>1504</v>
      </c>
      <c r="L3438" s="49">
        <v>4512</v>
      </c>
      <c r="M3438" s="49">
        <v>4587</v>
      </c>
      <c r="O3438" s="49">
        <v>3</v>
      </c>
      <c r="Q3438" s="49">
        <v>9972</v>
      </c>
      <c r="R3438" s="49">
        <v>8913.6</v>
      </c>
      <c r="S3438" s="49">
        <v>10.9675260416667</v>
      </c>
      <c r="T3438" s="49">
        <v>1047.4324739583301</v>
      </c>
      <c r="U3438" s="49" t="s">
        <v>726</v>
      </c>
      <c r="V3438" s="49" t="s">
        <v>727</v>
      </c>
      <c r="X3438" s="58" t="s">
        <v>718</v>
      </c>
      <c r="Y3438" s="58" t="s">
        <v>719</v>
      </c>
    </row>
    <row r="3439" spans="1:25" ht="12" customHeight="1">
      <c r="A3439" s="7" t="s">
        <v>3691</v>
      </c>
      <c r="C3439" s="57" t="e">
        <f>_xlfn.XLOOKUP(F3439,truck_and_mark!B:B,truck_and_mark!A:A)</f>
        <v>#N/A</v>
      </c>
      <c r="F3439" s="32" t="s">
        <v>3914</v>
      </c>
      <c r="G3439" s="49" t="s">
        <v>3693</v>
      </c>
      <c r="H3439" s="49" t="s">
        <v>3694</v>
      </c>
      <c r="I3439" s="49" t="s">
        <v>720</v>
      </c>
      <c r="J3439" s="49">
        <v>1</v>
      </c>
      <c r="K3439" s="49">
        <v>1504</v>
      </c>
      <c r="L3439" s="49">
        <v>4512</v>
      </c>
      <c r="M3439" s="49">
        <v>4587</v>
      </c>
      <c r="O3439" s="49">
        <v>3</v>
      </c>
      <c r="Q3439" s="49">
        <v>9972</v>
      </c>
      <c r="R3439" s="49">
        <v>8913.6</v>
      </c>
      <c r="S3439" s="49">
        <v>10.9675260416667</v>
      </c>
      <c r="T3439" s="49">
        <v>1047.4324739583301</v>
      </c>
      <c r="U3439" s="49" t="s">
        <v>726</v>
      </c>
      <c r="V3439" s="49" t="s">
        <v>727</v>
      </c>
      <c r="X3439" s="58" t="s">
        <v>718</v>
      </c>
      <c r="Y3439" s="58" t="s">
        <v>719</v>
      </c>
    </row>
    <row r="3440" spans="1:25" ht="12" customHeight="1">
      <c r="A3440" s="7" t="s">
        <v>3691</v>
      </c>
      <c r="C3440" s="57" t="e">
        <f>_xlfn.XLOOKUP(F3440,truck_and_mark!B:B,truck_and_mark!A:A)</f>
        <v>#N/A</v>
      </c>
      <c r="F3440" s="32" t="s">
        <v>3915</v>
      </c>
      <c r="G3440" s="49" t="s">
        <v>3693</v>
      </c>
      <c r="H3440" s="49" t="s">
        <v>3694</v>
      </c>
      <c r="I3440" s="49" t="s">
        <v>720</v>
      </c>
      <c r="J3440" s="49">
        <v>1</v>
      </c>
      <c r="K3440" s="49">
        <v>1504</v>
      </c>
      <c r="L3440" s="49">
        <v>4512</v>
      </c>
      <c r="M3440" s="49">
        <v>4587</v>
      </c>
      <c r="O3440" s="49">
        <v>3</v>
      </c>
      <c r="Q3440" s="49">
        <v>9972</v>
      </c>
      <c r="R3440" s="49">
        <v>8913.6</v>
      </c>
      <c r="S3440" s="49">
        <v>10.9675260416667</v>
      </c>
      <c r="T3440" s="49">
        <v>1047.4324739583301</v>
      </c>
      <c r="U3440" s="49" t="s">
        <v>726</v>
      </c>
      <c r="V3440" s="49" t="s">
        <v>727</v>
      </c>
      <c r="X3440" s="58" t="s">
        <v>718</v>
      </c>
      <c r="Y3440" s="58" t="s">
        <v>719</v>
      </c>
    </row>
    <row r="3441" spans="1:25" ht="12" customHeight="1">
      <c r="A3441" s="7" t="s">
        <v>3691</v>
      </c>
      <c r="C3441" s="57" t="e">
        <f>_xlfn.XLOOKUP(F3441,truck_and_mark!B:B,truck_and_mark!A:A)</f>
        <v>#N/A</v>
      </c>
      <c r="F3441" s="32" t="s">
        <v>3916</v>
      </c>
      <c r="G3441" s="49" t="s">
        <v>3693</v>
      </c>
      <c r="H3441" s="49" t="s">
        <v>3694</v>
      </c>
      <c r="I3441" s="49" t="s">
        <v>720</v>
      </c>
      <c r="J3441" s="49">
        <v>1</v>
      </c>
      <c r="K3441" s="49">
        <v>1504</v>
      </c>
      <c r="L3441" s="49">
        <v>4512</v>
      </c>
      <c r="M3441" s="49">
        <v>4587</v>
      </c>
      <c r="O3441" s="49">
        <v>3</v>
      </c>
      <c r="Q3441" s="49">
        <v>9972</v>
      </c>
      <c r="R3441" s="49">
        <v>8913.6</v>
      </c>
      <c r="S3441" s="49">
        <v>10.9675260416667</v>
      </c>
      <c r="T3441" s="49">
        <v>1047.4324739583301</v>
      </c>
      <c r="U3441" s="49" t="s">
        <v>726</v>
      </c>
      <c r="V3441" s="49" t="s">
        <v>727</v>
      </c>
      <c r="X3441" s="58" t="s">
        <v>718</v>
      </c>
      <c r="Y3441" s="58" t="s">
        <v>719</v>
      </c>
    </row>
    <row r="3442" spans="1:25" ht="12" customHeight="1">
      <c r="A3442" s="7" t="s">
        <v>3691</v>
      </c>
      <c r="C3442" s="57" t="e">
        <f>_xlfn.XLOOKUP(F3442,truck_and_mark!B:B,truck_and_mark!A:A)</f>
        <v>#N/A</v>
      </c>
      <c r="F3442" s="32" t="s">
        <v>3917</v>
      </c>
      <c r="G3442" s="49" t="s">
        <v>3693</v>
      </c>
      <c r="H3442" s="49" t="s">
        <v>3694</v>
      </c>
      <c r="I3442" s="49" t="s">
        <v>720</v>
      </c>
      <c r="J3442" s="49">
        <v>1</v>
      </c>
      <c r="K3442" s="49">
        <v>1504</v>
      </c>
      <c r="L3442" s="49">
        <v>4512</v>
      </c>
      <c r="M3442" s="49">
        <v>4587</v>
      </c>
      <c r="O3442" s="49">
        <v>3</v>
      </c>
      <c r="Q3442" s="49">
        <v>9972</v>
      </c>
      <c r="R3442" s="49">
        <v>8913.6</v>
      </c>
      <c r="S3442" s="49">
        <v>10.9675260416667</v>
      </c>
      <c r="T3442" s="49">
        <v>1047.4324739583301</v>
      </c>
      <c r="U3442" s="49" t="s">
        <v>726</v>
      </c>
      <c r="V3442" s="49" t="s">
        <v>727</v>
      </c>
      <c r="X3442" s="58" t="s">
        <v>718</v>
      </c>
      <c r="Y3442" s="58" t="s">
        <v>719</v>
      </c>
    </row>
    <row r="3443" spans="1:25" ht="12" customHeight="1">
      <c r="A3443" s="7" t="s">
        <v>3691</v>
      </c>
      <c r="C3443" s="57" t="e">
        <f>_xlfn.XLOOKUP(F3443,truck_and_mark!B:B,truck_and_mark!A:A)</f>
        <v>#N/A</v>
      </c>
      <c r="F3443" s="32" t="s">
        <v>3918</v>
      </c>
      <c r="G3443" s="49" t="s">
        <v>3693</v>
      </c>
      <c r="H3443" s="49" t="s">
        <v>3694</v>
      </c>
      <c r="I3443" s="49" t="s">
        <v>720</v>
      </c>
      <c r="J3443" s="49">
        <v>1</v>
      </c>
      <c r="K3443" s="49">
        <v>1504</v>
      </c>
      <c r="L3443" s="49">
        <v>4512</v>
      </c>
      <c r="M3443" s="49">
        <v>4587</v>
      </c>
      <c r="O3443" s="49">
        <v>3</v>
      </c>
      <c r="Q3443" s="49">
        <v>9972</v>
      </c>
      <c r="R3443" s="49">
        <v>8913.6</v>
      </c>
      <c r="S3443" s="49">
        <v>10.9675260416667</v>
      </c>
      <c r="T3443" s="49">
        <v>1047.4324739583301</v>
      </c>
      <c r="U3443" s="49" t="s">
        <v>726</v>
      </c>
      <c r="V3443" s="49" t="s">
        <v>727</v>
      </c>
      <c r="X3443" s="58" t="s">
        <v>718</v>
      </c>
      <c r="Y3443" s="58" t="s">
        <v>719</v>
      </c>
    </row>
    <row r="3444" spans="1:25" ht="12" customHeight="1">
      <c r="A3444" s="7" t="s">
        <v>3691</v>
      </c>
      <c r="C3444" s="57" t="e">
        <f>_xlfn.XLOOKUP(F3444,truck_and_mark!B:B,truck_and_mark!A:A)</f>
        <v>#N/A</v>
      </c>
      <c r="F3444" s="32" t="s">
        <v>3919</v>
      </c>
      <c r="G3444" s="49" t="s">
        <v>3693</v>
      </c>
      <c r="H3444" s="49" t="s">
        <v>3694</v>
      </c>
      <c r="I3444" s="49" t="s">
        <v>720</v>
      </c>
      <c r="J3444" s="49">
        <v>1</v>
      </c>
      <c r="K3444" s="49">
        <v>1504</v>
      </c>
      <c r="L3444" s="49">
        <v>4512</v>
      </c>
      <c r="M3444" s="49">
        <v>4587</v>
      </c>
      <c r="O3444" s="49">
        <v>3</v>
      </c>
      <c r="Q3444" s="49">
        <v>9972</v>
      </c>
      <c r="R3444" s="49">
        <v>8913.6</v>
      </c>
      <c r="S3444" s="49">
        <v>10.9675260416667</v>
      </c>
      <c r="T3444" s="49">
        <v>1047.4324739583301</v>
      </c>
      <c r="U3444" s="49" t="s">
        <v>726</v>
      </c>
      <c r="V3444" s="49" t="s">
        <v>727</v>
      </c>
      <c r="X3444" s="58" t="s">
        <v>718</v>
      </c>
      <c r="Y3444" s="58" t="s">
        <v>719</v>
      </c>
    </row>
    <row r="3445" spans="1:25" ht="12" customHeight="1">
      <c r="A3445" s="7" t="s">
        <v>3691</v>
      </c>
      <c r="C3445" s="57" t="e">
        <f>_xlfn.XLOOKUP(F3445,truck_and_mark!B:B,truck_and_mark!A:A)</f>
        <v>#N/A</v>
      </c>
      <c r="F3445" s="32" t="s">
        <v>3920</v>
      </c>
      <c r="G3445" s="49" t="s">
        <v>3693</v>
      </c>
      <c r="H3445" s="49" t="s">
        <v>3694</v>
      </c>
      <c r="I3445" s="49" t="s">
        <v>720</v>
      </c>
      <c r="J3445" s="49">
        <v>1</v>
      </c>
      <c r="K3445" s="49">
        <v>1504</v>
      </c>
      <c r="L3445" s="49">
        <v>4512</v>
      </c>
      <c r="M3445" s="49">
        <v>4587</v>
      </c>
      <c r="O3445" s="49">
        <v>3</v>
      </c>
      <c r="Q3445" s="49">
        <v>9972</v>
      </c>
      <c r="R3445" s="49">
        <v>8913.6</v>
      </c>
      <c r="S3445" s="49">
        <v>10.9675260416667</v>
      </c>
      <c r="T3445" s="49">
        <v>1047.4324739583301</v>
      </c>
      <c r="U3445" s="49" t="s">
        <v>726</v>
      </c>
      <c r="V3445" s="49" t="s">
        <v>727</v>
      </c>
      <c r="X3445" s="58" t="s">
        <v>718</v>
      </c>
      <c r="Y3445" s="58" t="s">
        <v>719</v>
      </c>
    </row>
    <row r="3446" spans="1:25" ht="12" customHeight="1">
      <c r="A3446" s="7" t="s">
        <v>3691</v>
      </c>
      <c r="C3446" s="57" t="e">
        <f>_xlfn.XLOOKUP(F3446,truck_and_mark!B:B,truck_and_mark!A:A)</f>
        <v>#N/A</v>
      </c>
      <c r="F3446" s="32" t="s">
        <v>3921</v>
      </c>
      <c r="G3446" s="49" t="s">
        <v>3693</v>
      </c>
      <c r="H3446" s="49" t="s">
        <v>3694</v>
      </c>
      <c r="I3446" s="49" t="s">
        <v>720</v>
      </c>
      <c r="J3446" s="49">
        <v>1</v>
      </c>
      <c r="K3446" s="49">
        <v>1504</v>
      </c>
      <c r="L3446" s="49">
        <v>4512</v>
      </c>
      <c r="M3446" s="49">
        <v>4587</v>
      </c>
      <c r="O3446" s="49">
        <v>3</v>
      </c>
      <c r="Q3446" s="49">
        <v>9972</v>
      </c>
      <c r="R3446" s="49">
        <v>8913.6</v>
      </c>
      <c r="S3446" s="49">
        <v>10.9675260416667</v>
      </c>
      <c r="T3446" s="49">
        <v>1047.4324739583301</v>
      </c>
      <c r="U3446" s="49" t="s">
        <v>726</v>
      </c>
      <c r="V3446" s="49" t="s">
        <v>727</v>
      </c>
      <c r="X3446" s="58" t="s">
        <v>718</v>
      </c>
      <c r="Y3446" s="58" t="s">
        <v>719</v>
      </c>
    </row>
    <row r="3447" spans="1:25" ht="12" customHeight="1">
      <c r="A3447" s="7" t="s">
        <v>3691</v>
      </c>
      <c r="C3447" s="57" t="e">
        <f>_xlfn.XLOOKUP(F3447,truck_and_mark!B:B,truck_and_mark!A:A)</f>
        <v>#N/A</v>
      </c>
      <c r="F3447" s="32" t="s">
        <v>3922</v>
      </c>
      <c r="G3447" s="49" t="s">
        <v>3693</v>
      </c>
      <c r="H3447" s="49" t="s">
        <v>3694</v>
      </c>
      <c r="I3447" s="49" t="s">
        <v>720</v>
      </c>
      <c r="J3447" s="49">
        <v>1</v>
      </c>
      <c r="K3447" s="49">
        <v>1504</v>
      </c>
      <c r="L3447" s="49">
        <v>4512</v>
      </c>
      <c r="M3447" s="49">
        <v>4587</v>
      </c>
      <c r="O3447" s="49">
        <v>3</v>
      </c>
      <c r="Q3447" s="49">
        <v>9972</v>
      </c>
      <c r="R3447" s="49">
        <v>8913.6</v>
      </c>
      <c r="S3447" s="49">
        <v>10.9675260416667</v>
      </c>
      <c r="T3447" s="49">
        <v>1047.4324739583301</v>
      </c>
      <c r="U3447" s="49" t="s">
        <v>726</v>
      </c>
      <c r="V3447" s="49" t="s">
        <v>727</v>
      </c>
      <c r="X3447" s="58" t="s">
        <v>718</v>
      </c>
      <c r="Y3447" s="58" t="s">
        <v>719</v>
      </c>
    </row>
    <row r="3448" spans="1:25" ht="12" customHeight="1">
      <c r="A3448" s="7" t="s">
        <v>3691</v>
      </c>
      <c r="C3448" s="57" t="e">
        <f>_xlfn.XLOOKUP(F3448,truck_and_mark!B:B,truck_and_mark!A:A)</f>
        <v>#N/A</v>
      </c>
      <c r="F3448" s="32" t="s">
        <v>3923</v>
      </c>
      <c r="G3448" s="49" t="s">
        <v>3693</v>
      </c>
      <c r="H3448" s="49" t="s">
        <v>3694</v>
      </c>
      <c r="I3448" s="49" t="s">
        <v>720</v>
      </c>
      <c r="J3448" s="49">
        <v>1</v>
      </c>
      <c r="K3448" s="49">
        <v>1504</v>
      </c>
      <c r="L3448" s="49">
        <v>4512</v>
      </c>
      <c r="M3448" s="49">
        <v>4587</v>
      </c>
      <c r="O3448" s="49">
        <v>3</v>
      </c>
      <c r="Q3448" s="49">
        <v>9972</v>
      </c>
      <c r="R3448" s="49">
        <v>8913.6</v>
      </c>
      <c r="S3448" s="49">
        <v>10.9675260416667</v>
      </c>
      <c r="T3448" s="49">
        <v>1047.4324739583301</v>
      </c>
      <c r="U3448" s="49" t="s">
        <v>726</v>
      </c>
      <c r="V3448" s="49" t="s">
        <v>727</v>
      </c>
      <c r="X3448" s="58" t="s">
        <v>718</v>
      </c>
      <c r="Y3448" s="58" t="s">
        <v>719</v>
      </c>
    </row>
    <row r="3449" spans="1:25" ht="12" customHeight="1">
      <c r="A3449" s="7" t="s">
        <v>3691</v>
      </c>
      <c r="C3449" s="57" t="e">
        <f>_xlfn.XLOOKUP(F3449,truck_and_mark!B:B,truck_and_mark!A:A)</f>
        <v>#N/A</v>
      </c>
      <c r="F3449" s="32" t="s">
        <v>3924</v>
      </c>
      <c r="G3449" s="49" t="s">
        <v>3693</v>
      </c>
      <c r="H3449" s="49" t="s">
        <v>3694</v>
      </c>
      <c r="I3449" s="49" t="s">
        <v>720</v>
      </c>
      <c r="J3449" s="49">
        <v>1</v>
      </c>
      <c r="K3449" s="49">
        <v>1504</v>
      </c>
      <c r="L3449" s="49">
        <v>4512</v>
      </c>
      <c r="M3449" s="49">
        <v>4587</v>
      </c>
      <c r="O3449" s="49">
        <v>3</v>
      </c>
      <c r="Q3449" s="49">
        <v>9972</v>
      </c>
      <c r="R3449" s="49">
        <v>8913.6</v>
      </c>
      <c r="S3449" s="49">
        <v>10.9675260416667</v>
      </c>
      <c r="T3449" s="49">
        <v>1047.4324739583301</v>
      </c>
      <c r="U3449" s="49" t="s">
        <v>726</v>
      </c>
      <c r="V3449" s="49" t="s">
        <v>727</v>
      </c>
      <c r="X3449" s="58" t="s">
        <v>718</v>
      </c>
      <c r="Y3449" s="58" t="s">
        <v>719</v>
      </c>
    </row>
    <row r="3450" spans="1:25" ht="12" customHeight="1">
      <c r="A3450" s="7" t="s">
        <v>3691</v>
      </c>
      <c r="C3450" s="57" t="e">
        <f>_xlfn.XLOOKUP(F3450,truck_and_mark!B:B,truck_and_mark!A:A)</f>
        <v>#N/A</v>
      </c>
      <c r="F3450" s="32" t="s">
        <v>3925</v>
      </c>
      <c r="G3450" s="49" t="s">
        <v>3693</v>
      </c>
      <c r="H3450" s="49" t="s">
        <v>3694</v>
      </c>
      <c r="I3450" s="49" t="s">
        <v>720</v>
      </c>
      <c r="J3450" s="49">
        <v>1</v>
      </c>
      <c r="K3450" s="49">
        <v>1504</v>
      </c>
      <c r="L3450" s="49">
        <v>4512</v>
      </c>
      <c r="M3450" s="49">
        <v>4587</v>
      </c>
      <c r="O3450" s="49">
        <v>3</v>
      </c>
      <c r="Q3450" s="49">
        <v>9972</v>
      </c>
      <c r="R3450" s="49">
        <v>8913.6</v>
      </c>
      <c r="S3450" s="49">
        <v>10.9675260416667</v>
      </c>
      <c r="T3450" s="49">
        <v>1047.4324739583301</v>
      </c>
      <c r="U3450" s="49" t="s">
        <v>726</v>
      </c>
      <c r="V3450" s="49" t="s">
        <v>727</v>
      </c>
      <c r="X3450" s="58" t="s">
        <v>718</v>
      </c>
      <c r="Y3450" s="58" t="s">
        <v>719</v>
      </c>
    </row>
    <row r="3451" spans="1:25" ht="12" customHeight="1">
      <c r="A3451" s="7" t="s">
        <v>3691</v>
      </c>
      <c r="C3451" s="57" t="e">
        <f>_xlfn.XLOOKUP(F3451,truck_and_mark!B:B,truck_and_mark!A:A)</f>
        <v>#N/A</v>
      </c>
      <c r="F3451" s="32" t="s">
        <v>3926</v>
      </c>
      <c r="G3451" s="49" t="s">
        <v>3693</v>
      </c>
      <c r="H3451" s="49" t="s">
        <v>3694</v>
      </c>
      <c r="I3451" s="49" t="s">
        <v>720</v>
      </c>
      <c r="J3451" s="49">
        <v>1</v>
      </c>
      <c r="K3451" s="49">
        <v>1504</v>
      </c>
      <c r="L3451" s="49">
        <v>4512</v>
      </c>
      <c r="M3451" s="49">
        <v>4587</v>
      </c>
      <c r="O3451" s="49">
        <v>3</v>
      </c>
      <c r="Q3451" s="49">
        <v>9972</v>
      </c>
      <c r="R3451" s="49">
        <v>8913.6</v>
      </c>
      <c r="S3451" s="49">
        <v>10.9675260416667</v>
      </c>
      <c r="T3451" s="49">
        <v>1047.4324739583301</v>
      </c>
      <c r="U3451" s="49" t="s">
        <v>726</v>
      </c>
      <c r="V3451" s="49" t="s">
        <v>727</v>
      </c>
      <c r="X3451" s="58" t="s">
        <v>718</v>
      </c>
      <c r="Y3451" s="58" t="s">
        <v>719</v>
      </c>
    </row>
    <row r="3452" spans="1:25" ht="12" customHeight="1">
      <c r="A3452" s="7" t="s">
        <v>3691</v>
      </c>
      <c r="C3452" s="57" t="e">
        <f>_xlfn.XLOOKUP(F3452,truck_and_mark!B:B,truck_and_mark!A:A)</f>
        <v>#N/A</v>
      </c>
      <c r="F3452" s="32" t="s">
        <v>3927</v>
      </c>
      <c r="G3452" s="49" t="s">
        <v>3693</v>
      </c>
      <c r="H3452" s="49" t="s">
        <v>3694</v>
      </c>
      <c r="I3452" s="49" t="s">
        <v>720</v>
      </c>
      <c r="J3452" s="49">
        <v>1</v>
      </c>
      <c r="K3452" s="49">
        <v>1504</v>
      </c>
      <c r="L3452" s="49">
        <v>4512</v>
      </c>
      <c r="M3452" s="49">
        <v>4587</v>
      </c>
      <c r="O3452" s="49">
        <v>3</v>
      </c>
      <c r="Q3452" s="49">
        <v>9972</v>
      </c>
      <c r="R3452" s="49">
        <v>8913.6</v>
      </c>
      <c r="S3452" s="49">
        <v>10.9675260416667</v>
      </c>
      <c r="T3452" s="49">
        <v>1047.4324739583301</v>
      </c>
      <c r="U3452" s="49" t="s">
        <v>726</v>
      </c>
      <c r="V3452" s="49" t="s">
        <v>727</v>
      </c>
      <c r="X3452" s="58" t="s">
        <v>718</v>
      </c>
      <c r="Y3452" s="58" t="s">
        <v>719</v>
      </c>
    </row>
    <row r="3453" spans="1:25" ht="12" customHeight="1">
      <c r="A3453" s="7" t="s">
        <v>3691</v>
      </c>
      <c r="C3453" s="57" t="e">
        <f>_xlfn.XLOOKUP(F3453,truck_and_mark!B:B,truck_and_mark!A:A)</f>
        <v>#N/A</v>
      </c>
      <c r="F3453" s="32" t="s">
        <v>3928</v>
      </c>
      <c r="G3453" s="49" t="s">
        <v>3693</v>
      </c>
      <c r="H3453" s="49" t="s">
        <v>3694</v>
      </c>
      <c r="I3453" s="49" t="s">
        <v>720</v>
      </c>
      <c r="J3453" s="49">
        <v>1</v>
      </c>
      <c r="K3453" s="49">
        <v>1504</v>
      </c>
      <c r="L3453" s="49">
        <v>4512</v>
      </c>
      <c r="M3453" s="49">
        <v>4587</v>
      </c>
      <c r="O3453" s="49">
        <v>3</v>
      </c>
      <c r="Q3453" s="49">
        <v>9972</v>
      </c>
      <c r="R3453" s="49">
        <v>8913.6</v>
      </c>
      <c r="S3453" s="49">
        <v>10.9675260416667</v>
      </c>
      <c r="T3453" s="49">
        <v>1047.4324739583301</v>
      </c>
      <c r="U3453" s="49" t="s">
        <v>726</v>
      </c>
      <c r="V3453" s="49" t="s">
        <v>727</v>
      </c>
      <c r="X3453" s="58" t="s">
        <v>718</v>
      </c>
      <c r="Y3453" s="58" t="s">
        <v>719</v>
      </c>
    </row>
    <row r="3454" spans="1:25" ht="12" customHeight="1">
      <c r="A3454" s="7" t="s">
        <v>3691</v>
      </c>
      <c r="C3454" s="57" t="e">
        <f>_xlfn.XLOOKUP(F3454,truck_and_mark!B:B,truck_and_mark!A:A)</f>
        <v>#N/A</v>
      </c>
      <c r="F3454" s="32" t="s">
        <v>3929</v>
      </c>
      <c r="G3454" s="49" t="s">
        <v>3693</v>
      </c>
      <c r="H3454" s="49" t="s">
        <v>3694</v>
      </c>
      <c r="I3454" s="49" t="s">
        <v>720</v>
      </c>
      <c r="J3454" s="49">
        <v>1</v>
      </c>
      <c r="K3454" s="49">
        <v>1504</v>
      </c>
      <c r="L3454" s="49">
        <v>4512</v>
      </c>
      <c r="M3454" s="49">
        <v>4587</v>
      </c>
      <c r="O3454" s="49">
        <v>3</v>
      </c>
      <c r="Q3454" s="49">
        <v>9972</v>
      </c>
      <c r="R3454" s="49">
        <v>8913.6</v>
      </c>
      <c r="S3454" s="49">
        <v>10.9675260416667</v>
      </c>
      <c r="T3454" s="49">
        <v>1047.4324739583301</v>
      </c>
      <c r="U3454" s="49" t="s">
        <v>726</v>
      </c>
      <c r="V3454" s="49" t="s">
        <v>727</v>
      </c>
      <c r="X3454" s="58" t="s">
        <v>718</v>
      </c>
      <c r="Y3454" s="58" t="s">
        <v>719</v>
      </c>
    </row>
    <row r="3455" spans="1:25" ht="12" customHeight="1">
      <c r="A3455" s="7" t="s">
        <v>3691</v>
      </c>
      <c r="C3455" s="57" t="e">
        <f>_xlfn.XLOOKUP(F3455,truck_and_mark!B:B,truck_and_mark!A:A)</f>
        <v>#N/A</v>
      </c>
      <c r="F3455" s="32" t="s">
        <v>3930</v>
      </c>
      <c r="G3455" s="49" t="s">
        <v>3693</v>
      </c>
      <c r="H3455" s="49" t="s">
        <v>3694</v>
      </c>
      <c r="I3455" s="49" t="s">
        <v>720</v>
      </c>
      <c r="J3455" s="49">
        <v>1</v>
      </c>
      <c r="K3455" s="49">
        <v>1504</v>
      </c>
      <c r="L3455" s="49">
        <v>4512</v>
      </c>
      <c r="M3455" s="49">
        <v>4587</v>
      </c>
      <c r="O3455" s="49">
        <v>3</v>
      </c>
      <c r="Q3455" s="49">
        <v>9972</v>
      </c>
      <c r="R3455" s="49">
        <v>8913.6</v>
      </c>
      <c r="S3455" s="49">
        <v>10.9675260416667</v>
      </c>
      <c r="T3455" s="49">
        <v>1047.4324739583301</v>
      </c>
      <c r="U3455" s="49" t="s">
        <v>726</v>
      </c>
      <c r="V3455" s="49" t="s">
        <v>727</v>
      </c>
      <c r="X3455" s="58" t="s">
        <v>718</v>
      </c>
      <c r="Y3455" s="58" t="s">
        <v>719</v>
      </c>
    </row>
    <row r="3456" spans="1:25" ht="12" customHeight="1">
      <c r="A3456" s="7" t="s">
        <v>3691</v>
      </c>
      <c r="C3456" s="57" t="e">
        <f>_xlfn.XLOOKUP(F3456,truck_and_mark!B:B,truck_and_mark!A:A)</f>
        <v>#N/A</v>
      </c>
      <c r="F3456" s="32" t="s">
        <v>3931</v>
      </c>
      <c r="G3456" s="49" t="s">
        <v>3693</v>
      </c>
      <c r="H3456" s="49" t="s">
        <v>3694</v>
      </c>
      <c r="I3456" s="49" t="s">
        <v>720</v>
      </c>
      <c r="J3456" s="49">
        <v>1</v>
      </c>
      <c r="K3456" s="49">
        <v>1504</v>
      </c>
      <c r="L3456" s="49">
        <v>4512</v>
      </c>
      <c r="M3456" s="49">
        <v>4587</v>
      </c>
      <c r="O3456" s="49">
        <v>3</v>
      </c>
      <c r="Q3456" s="49">
        <v>9972</v>
      </c>
      <c r="R3456" s="49">
        <v>8913.6</v>
      </c>
      <c r="S3456" s="49">
        <v>10.9675260416667</v>
      </c>
      <c r="T3456" s="49">
        <v>1047.4324739583301</v>
      </c>
      <c r="U3456" s="49" t="s">
        <v>726</v>
      </c>
      <c r="V3456" s="49" t="s">
        <v>727</v>
      </c>
      <c r="X3456" s="58" t="s">
        <v>718</v>
      </c>
      <c r="Y3456" s="58" t="s">
        <v>719</v>
      </c>
    </row>
    <row r="3457" spans="1:31" ht="12" customHeight="1">
      <c r="A3457" s="7" t="s">
        <v>3691</v>
      </c>
      <c r="C3457" s="57" t="e">
        <f>_xlfn.XLOOKUP(F3457,truck_and_mark!B:B,truck_and_mark!A:A)</f>
        <v>#N/A</v>
      </c>
      <c r="F3457" s="32" t="s">
        <v>3932</v>
      </c>
      <c r="G3457" s="49" t="s">
        <v>3693</v>
      </c>
      <c r="H3457" s="49" t="s">
        <v>3694</v>
      </c>
      <c r="I3457" s="49" t="s">
        <v>720</v>
      </c>
      <c r="J3457" s="49">
        <v>1</v>
      </c>
      <c r="K3457" s="49">
        <v>1504</v>
      </c>
      <c r="L3457" s="49">
        <v>4512</v>
      </c>
      <c r="M3457" s="49">
        <v>4587</v>
      </c>
      <c r="O3457" s="49">
        <v>3</v>
      </c>
      <c r="Q3457" s="49">
        <v>9972</v>
      </c>
      <c r="R3457" s="49">
        <v>8913.6</v>
      </c>
      <c r="S3457" s="49">
        <v>10.9675260416667</v>
      </c>
      <c r="T3457" s="49">
        <v>1047.4324739583301</v>
      </c>
      <c r="U3457" s="49" t="s">
        <v>726</v>
      </c>
      <c r="V3457" s="49" t="s">
        <v>727</v>
      </c>
      <c r="X3457" s="58" t="s">
        <v>718</v>
      </c>
      <c r="Y3457" s="58" t="s">
        <v>719</v>
      </c>
    </row>
    <row r="3458" spans="1:31" ht="12" customHeight="1">
      <c r="A3458" s="7" t="s">
        <v>3691</v>
      </c>
      <c r="C3458" s="57" t="e">
        <f>_xlfn.XLOOKUP(F3458,truck_and_mark!B:B,truck_and_mark!A:A)</f>
        <v>#N/A</v>
      </c>
      <c r="F3458" s="32" t="s">
        <v>3933</v>
      </c>
      <c r="G3458" s="49" t="s">
        <v>3693</v>
      </c>
      <c r="H3458" s="49" t="s">
        <v>3694</v>
      </c>
      <c r="I3458" s="49" t="s">
        <v>720</v>
      </c>
      <c r="J3458" s="49">
        <v>1</v>
      </c>
      <c r="K3458" s="49">
        <v>1504</v>
      </c>
      <c r="L3458" s="49">
        <v>4512</v>
      </c>
      <c r="M3458" s="49">
        <v>4587</v>
      </c>
      <c r="O3458" s="49">
        <v>3</v>
      </c>
      <c r="Q3458" s="49">
        <v>9972</v>
      </c>
      <c r="R3458" s="49">
        <v>8913.6</v>
      </c>
      <c r="S3458" s="49">
        <v>10.9675260416667</v>
      </c>
      <c r="T3458" s="49">
        <v>1047.4324739583301</v>
      </c>
      <c r="U3458" s="49" t="s">
        <v>726</v>
      </c>
      <c r="V3458" s="49" t="s">
        <v>727</v>
      </c>
      <c r="X3458" s="58" t="s">
        <v>718</v>
      </c>
      <c r="Y3458" s="58" t="s">
        <v>719</v>
      </c>
    </row>
    <row r="3459" spans="1:31" ht="12" customHeight="1">
      <c r="A3459" s="7" t="s">
        <v>3691</v>
      </c>
      <c r="C3459" s="57" t="e">
        <f>_xlfn.XLOOKUP(F3459,truck_and_mark!B:B,truck_and_mark!A:A)</f>
        <v>#N/A</v>
      </c>
      <c r="F3459" s="32" t="s">
        <v>3934</v>
      </c>
      <c r="G3459" s="49" t="s">
        <v>3693</v>
      </c>
      <c r="H3459" s="49" t="s">
        <v>3694</v>
      </c>
      <c r="I3459" s="49" t="s">
        <v>720</v>
      </c>
      <c r="J3459" s="49">
        <v>1</v>
      </c>
      <c r="K3459" s="49">
        <v>1504</v>
      </c>
      <c r="L3459" s="49">
        <v>4512</v>
      </c>
      <c r="M3459" s="49">
        <v>4587</v>
      </c>
      <c r="O3459" s="49">
        <v>3</v>
      </c>
      <c r="Q3459" s="49">
        <v>9972</v>
      </c>
      <c r="R3459" s="49">
        <v>8913.6</v>
      </c>
      <c r="S3459" s="49">
        <v>10.9675260416667</v>
      </c>
      <c r="T3459" s="49">
        <v>1047.4324739583301</v>
      </c>
      <c r="U3459" s="49" t="s">
        <v>726</v>
      </c>
      <c r="V3459" s="49" t="s">
        <v>727</v>
      </c>
      <c r="X3459" s="58" t="s">
        <v>718</v>
      </c>
      <c r="Y3459" s="58" t="s">
        <v>719</v>
      </c>
    </row>
    <row r="3460" spans="1:31" ht="12" customHeight="1">
      <c r="A3460" s="7" t="s">
        <v>3691</v>
      </c>
      <c r="C3460" s="57" t="e">
        <f>_xlfn.XLOOKUP(F3460,truck_and_mark!B:B,truck_and_mark!A:A)</f>
        <v>#N/A</v>
      </c>
      <c r="F3460" s="32" t="s">
        <v>3935</v>
      </c>
      <c r="G3460" s="49" t="s">
        <v>3693</v>
      </c>
      <c r="H3460" s="49" t="s">
        <v>3694</v>
      </c>
      <c r="I3460" s="49" t="s">
        <v>720</v>
      </c>
      <c r="J3460" s="49">
        <v>1</v>
      </c>
      <c r="K3460" s="49">
        <v>1504</v>
      </c>
      <c r="L3460" s="49">
        <v>4512</v>
      </c>
      <c r="M3460" s="49">
        <v>4587</v>
      </c>
      <c r="O3460" s="49">
        <v>3</v>
      </c>
      <c r="Q3460" s="49">
        <v>9972</v>
      </c>
      <c r="R3460" s="49">
        <v>8913.6</v>
      </c>
      <c r="S3460" s="49">
        <v>10.9675260416667</v>
      </c>
      <c r="T3460" s="49">
        <v>1047.4324739583301</v>
      </c>
      <c r="U3460" s="49" t="s">
        <v>726</v>
      </c>
      <c r="V3460" s="49" t="s">
        <v>727</v>
      </c>
      <c r="X3460" s="58" t="s">
        <v>718</v>
      </c>
      <c r="Y3460" s="58" t="s">
        <v>719</v>
      </c>
    </row>
    <row r="3461" spans="1:31" ht="12" customHeight="1">
      <c r="A3461" s="7" t="s">
        <v>3691</v>
      </c>
      <c r="C3461" s="57" t="e">
        <f>_xlfn.XLOOKUP(F3461,truck_and_mark!B:B,truck_and_mark!A:A)</f>
        <v>#N/A</v>
      </c>
      <c r="F3461" s="32" t="s">
        <v>3936</v>
      </c>
      <c r="G3461" s="49" t="s">
        <v>3693</v>
      </c>
      <c r="H3461" s="49" t="s">
        <v>3694</v>
      </c>
      <c r="I3461" s="49" t="s">
        <v>720</v>
      </c>
      <c r="J3461" s="49">
        <v>1</v>
      </c>
      <c r="K3461" s="49">
        <v>1504</v>
      </c>
      <c r="L3461" s="49">
        <v>4512</v>
      </c>
      <c r="M3461" s="49">
        <v>4587</v>
      </c>
      <c r="O3461" s="49">
        <v>3</v>
      </c>
      <c r="Q3461" s="49">
        <v>9972</v>
      </c>
      <c r="R3461" s="49">
        <v>8913.6</v>
      </c>
      <c r="S3461" s="49">
        <v>10.9675260416667</v>
      </c>
      <c r="T3461" s="49">
        <v>1047.4324739583301</v>
      </c>
      <c r="U3461" s="49" t="s">
        <v>726</v>
      </c>
      <c r="V3461" s="49" t="s">
        <v>727</v>
      </c>
      <c r="X3461" s="58" t="s">
        <v>718</v>
      </c>
      <c r="Y3461" s="58" t="s">
        <v>719</v>
      </c>
    </row>
    <row r="3462" spans="1:31" ht="12" customHeight="1">
      <c r="A3462" s="7" t="s">
        <v>3691</v>
      </c>
      <c r="C3462" s="57" t="e">
        <f>_xlfn.XLOOKUP(F3462,truck_and_mark!B:B,truck_and_mark!A:A)</f>
        <v>#N/A</v>
      </c>
      <c r="F3462" s="32" t="s">
        <v>3937</v>
      </c>
      <c r="G3462" s="49" t="s">
        <v>3693</v>
      </c>
      <c r="H3462" s="49" t="s">
        <v>3694</v>
      </c>
      <c r="I3462" s="49" t="s">
        <v>720</v>
      </c>
      <c r="J3462" s="49">
        <v>1</v>
      </c>
      <c r="K3462" s="49">
        <v>1504</v>
      </c>
      <c r="L3462" s="49">
        <v>4512</v>
      </c>
      <c r="M3462" s="49">
        <v>4587</v>
      </c>
      <c r="O3462" s="49">
        <v>3</v>
      </c>
      <c r="Q3462" s="49">
        <v>9972</v>
      </c>
      <c r="R3462" s="49">
        <v>8913.6</v>
      </c>
      <c r="S3462" s="49">
        <v>10.9675260416667</v>
      </c>
      <c r="T3462" s="49">
        <v>1047.4324739583301</v>
      </c>
      <c r="U3462" s="49" t="s">
        <v>726</v>
      </c>
      <c r="V3462" s="49" t="s">
        <v>727</v>
      </c>
      <c r="X3462" s="58" t="s">
        <v>718</v>
      </c>
      <c r="Y3462" s="58" t="s">
        <v>719</v>
      </c>
    </row>
    <row r="3463" spans="1:31" ht="12" customHeight="1">
      <c r="A3463" s="7" t="s">
        <v>3691</v>
      </c>
      <c r="C3463" s="57" t="e">
        <f>_xlfn.XLOOKUP(F3463,truck_and_mark!B:B,truck_and_mark!A:A)</f>
        <v>#N/A</v>
      </c>
      <c r="F3463" s="32" t="s">
        <v>3938</v>
      </c>
      <c r="G3463" s="49" t="s">
        <v>3693</v>
      </c>
      <c r="H3463" s="49" t="s">
        <v>3694</v>
      </c>
      <c r="I3463" s="49" t="s">
        <v>720</v>
      </c>
      <c r="J3463" s="49">
        <v>1</v>
      </c>
      <c r="K3463" s="49">
        <v>1504</v>
      </c>
      <c r="L3463" s="49">
        <v>4512</v>
      </c>
      <c r="M3463" s="49">
        <v>4587</v>
      </c>
      <c r="O3463" s="49">
        <v>3</v>
      </c>
      <c r="Q3463" s="49">
        <v>9972</v>
      </c>
      <c r="R3463" s="49">
        <v>8913.6</v>
      </c>
      <c r="S3463" s="49">
        <v>10.9675260416667</v>
      </c>
      <c r="T3463" s="49">
        <v>1047.4324739583301</v>
      </c>
      <c r="U3463" s="49" t="s">
        <v>726</v>
      </c>
      <c r="V3463" s="49" t="s">
        <v>727</v>
      </c>
      <c r="X3463" s="58" t="s">
        <v>718</v>
      </c>
      <c r="Y3463" s="58" t="s">
        <v>719</v>
      </c>
    </row>
    <row r="3464" spans="1:31" ht="12" customHeight="1">
      <c r="A3464" s="7" t="s">
        <v>3691</v>
      </c>
      <c r="C3464" s="57" t="e">
        <f>_xlfn.XLOOKUP(F3464,truck_and_mark!B:B,truck_and_mark!A:A)</f>
        <v>#N/A</v>
      </c>
      <c r="F3464" s="32" t="s">
        <v>3939</v>
      </c>
      <c r="G3464" s="49" t="s">
        <v>3693</v>
      </c>
      <c r="H3464" s="49" t="s">
        <v>3694</v>
      </c>
      <c r="I3464" s="49" t="s">
        <v>720</v>
      </c>
      <c r="J3464" s="49">
        <v>1</v>
      </c>
      <c r="K3464" s="49">
        <v>1504</v>
      </c>
      <c r="L3464" s="49">
        <v>4512</v>
      </c>
      <c r="M3464" s="49">
        <v>4587</v>
      </c>
      <c r="O3464" s="49">
        <v>3</v>
      </c>
      <c r="Q3464" s="49">
        <v>9972</v>
      </c>
      <c r="R3464" s="49">
        <v>8913.6</v>
      </c>
      <c r="S3464" s="49">
        <v>10.9675260416667</v>
      </c>
      <c r="T3464" s="49">
        <v>1047.4324739583301</v>
      </c>
      <c r="U3464" s="49" t="s">
        <v>726</v>
      </c>
      <c r="V3464" s="49" t="s">
        <v>727</v>
      </c>
      <c r="X3464" s="58" t="s">
        <v>718</v>
      </c>
      <c r="Y3464" s="58" t="s">
        <v>719</v>
      </c>
    </row>
    <row r="3465" spans="1:31" ht="12" customHeight="1">
      <c r="A3465" s="7" t="s">
        <v>3691</v>
      </c>
      <c r="C3465" s="57" t="e">
        <f>_xlfn.XLOOKUP(F3465,truck_and_mark!B:B,truck_and_mark!A:A)</f>
        <v>#N/A</v>
      </c>
      <c r="F3465" s="32" t="s">
        <v>3940</v>
      </c>
      <c r="G3465" s="49" t="s">
        <v>3693</v>
      </c>
      <c r="H3465" s="49" t="s">
        <v>3694</v>
      </c>
      <c r="I3465" s="49" t="s">
        <v>720</v>
      </c>
      <c r="J3465" s="49">
        <v>1</v>
      </c>
      <c r="K3465" s="49">
        <v>1504</v>
      </c>
      <c r="L3465" s="49">
        <v>4512</v>
      </c>
      <c r="M3465" s="49">
        <v>4587</v>
      </c>
      <c r="O3465" s="49">
        <v>3</v>
      </c>
      <c r="Q3465" s="49">
        <v>9972</v>
      </c>
      <c r="R3465" s="49">
        <v>8913.6</v>
      </c>
      <c r="S3465" s="49">
        <v>10.9675260416667</v>
      </c>
      <c r="T3465" s="49">
        <v>1047.4324739583301</v>
      </c>
      <c r="U3465" s="49" t="s">
        <v>726</v>
      </c>
      <c r="V3465" s="49" t="s">
        <v>727</v>
      </c>
      <c r="X3465" s="58" t="s">
        <v>718</v>
      </c>
      <c r="Y3465" s="58" t="s">
        <v>719</v>
      </c>
    </row>
    <row r="3466" spans="1:31" ht="12" customHeight="1">
      <c r="A3466" s="7" t="s">
        <v>3691</v>
      </c>
      <c r="C3466" s="57" t="e">
        <f>_xlfn.XLOOKUP(F3466,truck_and_mark!B:B,truck_and_mark!A:A)</f>
        <v>#N/A</v>
      </c>
      <c r="F3466" s="32" t="s">
        <v>3941</v>
      </c>
      <c r="G3466" s="49" t="s">
        <v>3693</v>
      </c>
      <c r="H3466" s="49" t="s">
        <v>3694</v>
      </c>
      <c r="I3466" s="49" t="s">
        <v>720</v>
      </c>
      <c r="J3466" s="49">
        <v>1</v>
      </c>
      <c r="K3466" s="49">
        <v>1504</v>
      </c>
      <c r="L3466" s="49">
        <v>4512</v>
      </c>
      <c r="M3466" s="49">
        <v>4587</v>
      </c>
      <c r="O3466" s="49">
        <v>3</v>
      </c>
      <c r="Q3466" s="49">
        <v>9972</v>
      </c>
      <c r="R3466" s="49">
        <v>8913.6</v>
      </c>
      <c r="S3466" s="49">
        <v>10.9675260416667</v>
      </c>
      <c r="T3466" s="49">
        <v>1047.4324739583301</v>
      </c>
      <c r="U3466" s="49" t="s">
        <v>726</v>
      </c>
      <c r="V3466" s="49" t="s">
        <v>727</v>
      </c>
      <c r="X3466" s="58" t="s">
        <v>718</v>
      </c>
      <c r="Y3466" s="58" t="s">
        <v>719</v>
      </c>
    </row>
    <row r="3467" spans="1:31" ht="12" customHeight="1">
      <c r="A3467" s="7" t="s">
        <v>3691</v>
      </c>
      <c r="C3467" s="57" t="e">
        <f>_xlfn.XLOOKUP(F3467,truck_and_mark!B:B,truck_and_mark!A:A)</f>
        <v>#N/A</v>
      </c>
      <c r="F3467" s="32" t="s">
        <v>3942</v>
      </c>
      <c r="G3467" s="49" t="s">
        <v>3693</v>
      </c>
      <c r="H3467" s="49" t="s">
        <v>3694</v>
      </c>
      <c r="I3467" s="49" t="s">
        <v>720</v>
      </c>
      <c r="J3467" s="49">
        <v>1</v>
      </c>
      <c r="K3467" s="49">
        <v>1504</v>
      </c>
      <c r="L3467" s="49">
        <v>4512</v>
      </c>
      <c r="M3467" s="49">
        <v>4587</v>
      </c>
      <c r="O3467" s="49">
        <v>3</v>
      </c>
      <c r="Q3467" s="49">
        <v>9972</v>
      </c>
      <c r="R3467" s="49">
        <v>8913.6</v>
      </c>
      <c r="S3467" s="49">
        <v>10.9675260416667</v>
      </c>
      <c r="T3467" s="49">
        <v>1047.4324739583301</v>
      </c>
      <c r="U3467" s="49" t="s">
        <v>726</v>
      </c>
      <c r="V3467" s="49" t="s">
        <v>727</v>
      </c>
      <c r="X3467" s="58" t="s">
        <v>718</v>
      </c>
      <c r="Y3467" s="58" t="s">
        <v>719</v>
      </c>
    </row>
    <row r="3468" spans="1:31" s="2" customFormat="1" ht="12" customHeight="1">
      <c r="A3468" s="7" t="s">
        <v>3691</v>
      </c>
      <c r="B3468" s="49"/>
      <c r="C3468" s="57" t="e">
        <f>_xlfn.XLOOKUP(F3468,truck_and_mark!B:B,truck_and_mark!A:A)</f>
        <v>#N/A</v>
      </c>
      <c r="D3468" s="49"/>
      <c r="E3468" s="49"/>
      <c r="F3468" s="32" t="s">
        <v>3943</v>
      </c>
      <c r="G3468" s="49" t="s">
        <v>3693</v>
      </c>
      <c r="H3468" s="49" t="s">
        <v>3694</v>
      </c>
      <c r="I3468" s="49" t="s">
        <v>720</v>
      </c>
      <c r="J3468" s="49">
        <v>1</v>
      </c>
      <c r="K3468" s="49">
        <v>1504</v>
      </c>
      <c r="L3468" s="49">
        <v>4512</v>
      </c>
      <c r="M3468" s="49">
        <v>4587</v>
      </c>
      <c r="N3468" s="49"/>
      <c r="O3468" s="49">
        <v>3</v>
      </c>
      <c r="P3468" s="49"/>
      <c r="Q3468" s="49">
        <v>9972</v>
      </c>
      <c r="R3468" s="49">
        <v>8913.6</v>
      </c>
      <c r="S3468" s="49">
        <v>10.9675260416667</v>
      </c>
      <c r="T3468" s="49">
        <v>1047.4324739583301</v>
      </c>
      <c r="U3468" s="49" t="s">
        <v>726</v>
      </c>
      <c r="V3468" s="49" t="s">
        <v>727</v>
      </c>
      <c r="W3468" s="49"/>
      <c r="X3468" s="58" t="s">
        <v>718</v>
      </c>
      <c r="Y3468" s="58" t="s">
        <v>719</v>
      </c>
      <c r="Z3468" s="49"/>
      <c r="AA3468" s="49"/>
      <c r="AB3468" s="49"/>
      <c r="AC3468" s="49"/>
      <c r="AD3468" s="49"/>
      <c r="AE3468" s="49"/>
    </row>
    <row r="3469" spans="1:31" s="2" customFormat="1" ht="12" customHeight="1">
      <c r="A3469" s="7" t="s">
        <v>3691</v>
      </c>
      <c r="B3469" s="49"/>
      <c r="C3469" s="57" t="e">
        <f>_xlfn.XLOOKUP(F3469,truck_and_mark!B:B,truck_and_mark!A:A)</f>
        <v>#N/A</v>
      </c>
      <c r="D3469" s="49"/>
      <c r="E3469" s="49"/>
      <c r="F3469" s="32" t="s">
        <v>3944</v>
      </c>
      <c r="G3469" s="49" t="s">
        <v>3693</v>
      </c>
      <c r="H3469" s="49" t="s">
        <v>3694</v>
      </c>
      <c r="I3469" s="49" t="s">
        <v>720</v>
      </c>
      <c r="J3469" s="49">
        <v>1</v>
      </c>
      <c r="K3469" s="49">
        <v>1504</v>
      </c>
      <c r="L3469" s="49">
        <v>4512</v>
      </c>
      <c r="M3469" s="49">
        <v>4587</v>
      </c>
      <c r="N3469" s="49"/>
      <c r="O3469" s="49">
        <v>3</v>
      </c>
      <c r="P3469" s="49"/>
      <c r="Q3469" s="49">
        <v>9972</v>
      </c>
      <c r="R3469" s="49">
        <v>8913.6</v>
      </c>
      <c r="S3469" s="49">
        <v>10.9675260416667</v>
      </c>
      <c r="T3469" s="49">
        <v>1047.4324739583301</v>
      </c>
      <c r="U3469" s="49" t="s">
        <v>726</v>
      </c>
      <c r="V3469" s="49" t="s">
        <v>727</v>
      </c>
      <c r="W3469" s="49"/>
      <c r="X3469" s="58" t="s">
        <v>718</v>
      </c>
      <c r="Y3469" s="58" t="s">
        <v>719</v>
      </c>
      <c r="Z3469" s="49"/>
      <c r="AA3469" s="49"/>
      <c r="AB3469" s="49"/>
      <c r="AC3469" s="49"/>
      <c r="AD3469" s="49"/>
      <c r="AE3469" s="49"/>
    </row>
    <row r="3470" spans="1:31" s="2" customFormat="1" ht="12" customHeight="1">
      <c r="A3470" s="7" t="s">
        <v>3691</v>
      </c>
      <c r="B3470" s="49"/>
      <c r="C3470" s="57" t="e">
        <f>_xlfn.XLOOKUP(F3470,truck_and_mark!B:B,truck_and_mark!A:A)</f>
        <v>#N/A</v>
      </c>
      <c r="D3470" s="49"/>
      <c r="E3470" s="49"/>
      <c r="F3470" s="32" t="s">
        <v>3945</v>
      </c>
      <c r="G3470" s="49" t="s">
        <v>3693</v>
      </c>
      <c r="H3470" s="49" t="s">
        <v>3694</v>
      </c>
      <c r="I3470" s="49" t="s">
        <v>720</v>
      </c>
      <c r="J3470" s="49">
        <v>1</v>
      </c>
      <c r="K3470" s="49">
        <v>1504</v>
      </c>
      <c r="L3470" s="49">
        <v>4512</v>
      </c>
      <c r="M3470" s="49">
        <v>4587</v>
      </c>
      <c r="N3470" s="49"/>
      <c r="O3470" s="49">
        <v>3</v>
      </c>
      <c r="P3470" s="49"/>
      <c r="Q3470" s="49">
        <v>9972</v>
      </c>
      <c r="R3470" s="49">
        <v>8913.6</v>
      </c>
      <c r="S3470" s="49">
        <v>10.9675260416667</v>
      </c>
      <c r="T3470" s="49">
        <v>1047.4324739583301</v>
      </c>
      <c r="U3470" s="49" t="s">
        <v>726</v>
      </c>
      <c r="V3470" s="49" t="s">
        <v>727</v>
      </c>
      <c r="W3470" s="49"/>
      <c r="X3470" s="58" t="s">
        <v>718</v>
      </c>
      <c r="Y3470" s="58" t="s">
        <v>719</v>
      </c>
      <c r="Z3470" s="49"/>
      <c r="AA3470" s="49"/>
      <c r="AB3470" s="49"/>
      <c r="AC3470" s="49"/>
      <c r="AD3470" s="49"/>
      <c r="AE3470" s="49"/>
    </row>
    <row r="3471" spans="1:31" s="2" customFormat="1" ht="12" customHeight="1">
      <c r="A3471" s="7" t="s">
        <v>3691</v>
      </c>
      <c r="B3471" s="49"/>
      <c r="C3471" s="57" t="e">
        <f>_xlfn.XLOOKUP(F3471,truck_and_mark!B:B,truck_and_mark!A:A)</f>
        <v>#N/A</v>
      </c>
      <c r="D3471" s="49"/>
      <c r="E3471" s="49"/>
      <c r="F3471" s="32" t="s">
        <v>3946</v>
      </c>
      <c r="G3471" s="49" t="s">
        <v>3693</v>
      </c>
      <c r="H3471" s="49" t="s">
        <v>3694</v>
      </c>
      <c r="I3471" s="49" t="s">
        <v>720</v>
      </c>
      <c r="J3471" s="49">
        <v>1</v>
      </c>
      <c r="K3471" s="49">
        <v>1504</v>
      </c>
      <c r="L3471" s="49">
        <v>4512</v>
      </c>
      <c r="M3471" s="49">
        <v>4587</v>
      </c>
      <c r="N3471" s="49"/>
      <c r="O3471" s="49">
        <v>3</v>
      </c>
      <c r="P3471" s="49"/>
      <c r="Q3471" s="49">
        <v>9972</v>
      </c>
      <c r="R3471" s="49">
        <v>8913.6</v>
      </c>
      <c r="S3471" s="49">
        <v>10.9675260416667</v>
      </c>
      <c r="T3471" s="49">
        <v>1047.4324739583301</v>
      </c>
      <c r="U3471" s="49" t="s">
        <v>726</v>
      </c>
      <c r="V3471" s="49" t="s">
        <v>727</v>
      </c>
      <c r="W3471" s="49"/>
      <c r="X3471" s="58" t="s">
        <v>718</v>
      </c>
      <c r="Y3471" s="58" t="s">
        <v>719</v>
      </c>
      <c r="Z3471" s="49"/>
      <c r="AA3471" s="49"/>
      <c r="AB3471" s="49"/>
      <c r="AC3471" s="49"/>
      <c r="AD3471" s="49"/>
      <c r="AE3471" s="49"/>
    </row>
    <row r="3472" spans="1:31" s="2" customFormat="1" ht="12" customHeight="1">
      <c r="A3472" s="7" t="s">
        <v>3691</v>
      </c>
      <c r="B3472" s="49"/>
      <c r="C3472" s="57" t="e">
        <f>_xlfn.XLOOKUP(F3472,truck_and_mark!B:B,truck_and_mark!A:A)</f>
        <v>#N/A</v>
      </c>
      <c r="D3472" s="49"/>
      <c r="E3472" s="49"/>
      <c r="F3472" s="32" t="s">
        <v>3947</v>
      </c>
      <c r="G3472" s="49" t="s">
        <v>3693</v>
      </c>
      <c r="H3472" s="49" t="s">
        <v>3694</v>
      </c>
      <c r="I3472" s="49" t="s">
        <v>720</v>
      </c>
      <c r="J3472" s="49">
        <v>1</v>
      </c>
      <c r="K3472" s="49">
        <v>1504</v>
      </c>
      <c r="L3472" s="49">
        <v>4512</v>
      </c>
      <c r="M3472" s="49">
        <v>4587</v>
      </c>
      <c r="N3472" s="49"/>
      <c r="O3472" s="49">
        <v>3</v>
      </c>
      <c r="P3472" s="49"/>
      <c r="Q3472" s="49">
        <v>9972</v>
      </c>
      <c r="R3472" s="49">
        <v>8913.6</v>
      </c>
      <c r="S3472" s="49">
        <v>10.9675260416667</v>
      </c>
      <c r="T3472" s="49">
        <v>1047.4324739583301</v>
      </c>
      <c r="U3472" s="49" t="s">
        <v>726</v>
      </c>
      <c r="V3472" s="49" t="s">
        <v>727</v>
      </c>
      <c r="W3472" s="49"/>
      <c r="X3472" s="58" t="s">
        <v>718</v>
      </c>
      <c r="Y3472" s="58" t="s">
        <v>719</v>
      </c>
      <c r="Z3472" s="49"/>
      <c r="AA3472" s="49"/>
      <c r="AB3472" s="49"/>
      <c r="AC3472" s="49"/>
      <c r="AD3472" s="49"/>
      <c r="AE3472" s="49"/>
    </row>
    <row r="3473" spans="1:31" s="2" customFormat="1" ht="12" customHeight="1">
      <c r="A3473" s="7" t="s">
        <v>3691</v>
      </c>
      <c r="B3473" s="49"/>
      <c r="C3473" s="57" t="e">
        <f>_xlfn.XLOOKUP(F3473,truck_and_mark!B:B,truck_and_mark!A:A)</f>
        <v>#N/A</v>
      </c>
      <c r="D3473" s="49"/>
      <c r="E3473" s="49"/>
      <c r="F3473" s="32" t="s">
        <v>3948</v>
      </c>
      <c r="G3473" s="49" t="s">
        <v>3693</v>
      </c>
      <c r="H3473" s="49" t="s">
        <v>3694</v>
      </c>
      <c r="I3473" s="49" t="s">
        <v>720</v>
      </c>
      <c r="J3473" s="49">
        <v>1</v>
      </c>
      <c r="K3473" s="49">
        <v>1504</v>
      </c>
      <c r="L3473" s="49">
        <v>4512</v>
      </c>
      <c r="M3473" s="49">
        <v>4587</v>
      </c>
      <c r="N3473" s="49"/>
      <c r="O3473" s="49">
        <v>3</v>
      </c>
      <c r="P3473" s="49"/>
      <c r="Q3473" s="49">
        <v>9972</v>
      </c>
      <c r="R3473" s="49">
        <v>8913.6</v>
      </c>
      <c r="S3473" s="49">
        <v>10.9675260416667</v>
      </c>
      <c r="T3473" s="49">
        <v>1047.4324739583301</v>
      </c>
      <c r="U3473" s="49" t="s">
        <v>726</v>
      </c>
      <c r="V3473" s="49" t="s">
        <v>727</v>
      </c>
      <c r="W3473" s="49"/>
      <c r="X3473" s="58" t="s">
        <v>718</v>
      </c>
      <c r="Y3473" s="58" t="s">
        <v>719</v>
      </c>
      <c r="Z3473" s="49"/>
      <c r="AA3473" s="49"/>
      <c r="AB3473" s="49"/>
      <c r="AC3473" s="49"/>
      <c r="AD3473" s="49"/>
      <c r="AE3473" s="49"/>
    </row>
    <row r="3474" spans="1:31" s="2" customFormat="1" ht="12" customHeight="1">
      <c r="A3474" s="7" t="s">
        <v>3691</v>
      </c>
      <c r="B3474" s="49"/>
      <c r="C3474" s="57" t="e">
        <f>_xlfn.XLOOKUP(F3474,truck_and_mark!B:B,truck_and_mark!A:A)</f>
        <v>#N/A</v>
      </c>
      <c r="D3474" s="49"/>
      <c r="E3474" s="49"/>
      <c r="F3474" s="32" t="s">
        <v>3949</v>
      </c>
      <c r="G3474" s="49" t="s">
        <v>3693</v>
      </c>
      <c r="H3474" s="49" t="s">
        <v>3694</v>
      </c>
      <c r="I3474" s="49" t="s">
        <v>720</v>
      </c>
      <c r="J3474" s="49">
        <v>1</v>
      </c>
      <c r="K3474" s="49">
        <v>1504</v>
      </c>
      <c r="L3474" s="49">
        <v>4512</v>
      </c>
      <c r="M3474" s="49">
        <v>4587</v>
      </c>
      <c r="N3474" s="49"/>
      <c r="O3474" s="49">
        <v>3</v>
      </c>
      <c r="P3474" s="49"/>
      <c r="Q3474" s="49">
        <v>9972</v>
      </c>
      <c r="R3474" s="49">
        <v>8913.6</v>
      </c>
      <c r="S3474" s="49">
        <v>10.9675260416667</v>
      </c>
      <c r="T3474" s="49">
        <v>1047.4324739583301</v>
      </c>
      <c r="U3474" s="49" t="s">
        <v>726</v>
      </c>
      <c r="V3474" s="49" t="s">
        <v>727</v>
      </c>
      <c r="W3474" s="49"/>
      <c r="X3474" s="58" t="s">
        <v>718</v>
      </c>
      <c r="Y3474" s="58" t="s">
        <v>719</v>
      </c>
      <c r="Z3474" s="49"/>
      <c r="AA3474" s="49"/>
      <c r="AB3474" s="49"/>
      <c r="AC3474" s="49"/>
      <c r="AD3474" s="49"/>
      <c r="AE3474" s="49"/>
    </row>
    <row r="3475" spans="1:31" s="2" customFormat="1" ht="12" customHeight="1">
      <c r="A3475" s="7" t="s">
        <v>3691</v>
      </c>
      <c r="B3475" s="49"/>
      <c r="C3475" s="57" t="e">
        <f>_xlfn.XLOOKUP(F3475,truck_and_mark!B:B,truck_and_mark!A:A)</f>
        <v>#N/A</v>
      </c>
      <c r="D3475" s="49"/>
      <c r="E3475" s="49"/>
      <c r="F3475" s="32" t="s">
        <v>3950</v>
      </c>
      <c r="G3475" s="49" t="s">
        <v>3693</v>
      </c>
      <c r="H3475" s="49" t="s">
        <v>3694</v>
      </c>
      <c r="I3475" s="49" t="s">
        <v>720</v>
      </c>
      <c r="J3475" s="49">
        <v>1</v>
      </c>
      <c r="K3475" s="49">
        <v>1504</v>
      </c>
      <c r="L3475" s="49">
        <v>4512</v>
      </c>
      <c r="M3475" s="49">
        <v>4587</v>
      </c>
      <c r="N3475" s="49"/>
      <c r="O3475" s="49">
        <v>3</v>
      </c>
      <c r="P3475" s="49"/>
      <c r="Q3475" s="49">
        <v>9972</v>
      </c>
      <c r="R3475" s="49">
        <v>8913.6</v>
      </c>
      <c r="S3475" s="49">
        <v>10.9675260416667</v>
      </c>
      <c r="T3475" s="49">
        <v>1047.4324739583301</v>
      </c>
      <c r="U3475" s="49" t="s">
        <v>726</v>
      </c>
      <c r="V3475" s="49" t="s">
        <v>727</v>
      </c>
      <c r="W3475" s="49"/>
      <c r="X3475" s="58" t="s">
        <v>718</v>
      </c>
      <c r="Y3475" s="58" t="s">
        <v>719</v>
      </c>
      <c r="Z3475" s="49"/>
      <c r="AA3475" s="49"/>
      <c r="AB3475" s="49"/>
      <c r="AC3475" s="49"/>
      <c r="AD3475" s="49"/>
      <c r="AE3475" s="49"/>
    </row>
    <row r="3476" spans="1:31" s="2" customFormat="1" ht="12" customHeight="1">
      <c r="A3476" s="7" t="s">
        <v>3691</v>
      </c>
      <c r="B3476" s="49"/>
      <c r="C3476" s="57" t="e">
        <f>_xlfn.XLOOKUP(F3476,truck_and_mark!B:B,truck_and_mark!A:A)</f>
        <v>#N/A</v>
      </c>
      <c r="D3476" s="49"/>
      <c r="E3476" s="49"/>
      <c r="F3476" s="32" t="s">
        <v>3951</v>
      </c>
      <c r="G3476" s="49" t="s">
        <v>3693</v>
      </c>
      <c r="H3476" s="49" t="s">
        <v>3694</v>
      </c>
      <c r="I3476" s="49" t="s">
        <v>720</v>
      </c>
      <c r="J3476" s="49">
        <v>1</v>
      </c>
      <c r="K3476" s="49">
        <v>1504</v>
      </c>
      <c r="L3476" s="49">
        <v>4512</v>
      </c>
      <c r="M3476" s="49">
        <v>4587</v>
      </c>
      <c r="N3476" s="49"/>
      <c r="O3476" s="49">
        <v>3</v>
      </c>
      <c r="P3476" s="49"/>
      <c r="Q3476" s="49">
        <v>9972</v>
      </c>
      <c r="R3476" s="49">
        <v>8913.6</v>
      </c>
      <c r="S3476" s="49">
        <v>10.9675260416667</v>
      </c>
      <c r="T3476" s="49">
        <v>1047.4324739583301</v>
      </c>
      <c r="U3476" s="49" t="s">
        <v>726</v>
      </c>
      <c r="V3476" s="49" t="s">
        <v>727</v>
      </c>
      <c r="W3476" s="49"/>
      <c r="X3476" s="58" t="s">
        <v>718</v>
      </c>
      <c r="Y3476" s="58" t="s">
        <v>719</v>
      </c>
      <c r="Z3476" s="49"/>
      <c r="AA3476" s="49"/>
      <c r="AB3476" s="49"/>
      <c r="AC3476" s="49"/>
      <c r="AD3476" s="49"/>
      <c r="AE3476" s="49"/>
    </row>
    <row r="3477" spans="1:31" s="2" customFormat="1" ht="12" customHeight="1">
      <c r="A3477" s="7" t="s">
        <v>3691</v>
      </c>
      <c r="B3477" s="49"/>
      <c r="C3477" s="57" t="e">
        <f>_xlfn.XLOOKUP(F3477,truck_and_mark!B:B,truck_and_mark!A:A)</f>
        <v>#N/A</v>
      </c>
      <c r="D3477" s="49"/>
      <c r="E3477" s="49"/>
      <c r="F3477" s="32" t="s">
        <v>3952</v>
      </c>
      <c r="G3477" s="49" t="s">
        <v>3693</v>
      </c>
      <c r="H3477" s="49" t="s">
        <v>3694</v>
      </c>
      <c r="I3477" s="49" t="s">
        <v>720</v>
      </c>
      <c r="J3477" s="49">
        <v>1</v>
      </c>
      <c r="K3477" s="49">
        <v>1504</v>
      </c>
      <c r="L3477" s="49">
        <v>4512</v>
      </c>
      <c r="M3477" s="49">
        <v>4587</v>
      </c>
      <c r="N3477" s="49"/>
      <c r="O3477" s="49">
        <v>3</v>
      </c>
      <c r="P3477" s="49"/>
      <c r="Q3477" s="49">
        <v>9972</v>
      </c>
      <c r="R3477" s="49">
        <v>8913.6</v>
      </c>
      <c r="S3477" s="49">
        <v>10.9675260416667</v>
      </c>
      <c r="T3477" s="49">
        <v>1047.4324739583301</v>
      </c>
      <c r="U3477" s="49" t="s">
        <v>726</v>
      </c>
      <c r="V3477" s="49" t="s">
        <v>727</v>
      </c>
      <c r="W3477" s="49"/>
      <c r="X3477" s="58" t="s">
        <v>718</v>
      </c>
      <c r="Y3477" s="58" t="s">
        <v>719</v>
      </c>
      <c r="Z3477" s="49"/>
      <c r="AA3477" s="49"/>
      <c r="AB3477" s="49"/>
      <c r="AC3477" s="49"/>
      <c r="AD3477" s="49"/>
      <c r="AE3477" s="49"/>
    </row>
    <row r="3478" spans="1:31" s="2" customFormat="1" ht="12" customHeight="1">
      <c r="A3478" s="7" t="s">
        <v>3691</v>
      </c>
      <c r="B3478" s="49"/>
      <c r="C3478" s="57" t="e">
        <f>_xlfn.XLOOKUP(F3478,truck_and_mark!B:B,truck_and_mark!A:A)</f>
        <v>#N/A</v>
      </c>
      <c r="D3478" s="49"/>
      <c r="E3478" s="49"/>
      <c r="F3478" s="32" t="s">
        <v>3953</v>
      </c>
      <c r="G3478" s="49" t="s">
        <v>3693</v>
      </c>
      <c r="H3478" s="49" t="s">
        <v>3694</v>
      </c>
      <c r="I3478" s="49" t="s">
        <v>720</v>
      </c>
      <c r="J3478" s="49">
        <v>1</v>
      </c>
      <c r="K3478" s="49">
        <v>1504</v>
      </c>
      <c r="L3478" s="49">
        <v>4512</v>
      </c>
      <c r="M3478" s="49">
        <v>4587</v>
      </c>
      <c r="N3478" s="49"/>
      <c r="O3478" s="49">
        <v>3</v>
      </c>
      <c r="P3478" s="49"/>
      <c r="Q3478" s="49">
        <v>9972</v>
      </c>
      <c r="R3478" s="49">
        <v>8913.6</v>
      </c>
      <c r="S3478" s="49">
        <v>10.9675260416667</v>
      </c>
      <c r="T3478" s="49">
        <v>1047.4324739583301</v>
      </c>
      <c r="U3478" s="49" t="s">
        <v>726</v>
      </c>
      <c r="V3478" s="49" t="s">
        <v>727</v>
      </c>
      <c r="W3478" s="49"/>
      <c r="X3478" s="58" t="s">
        <v>718</v>
      </c>
      <c r="Y3478" s="58" t="s">
        <v>719</v>
      </c>
      <c r="Z3478" s="49"/>
      <c r="AA3478" s="49"/>
      <c r="AB3478" s="49"/>
      <c r="AC3478" s="49"/>
      <c r="AD3478" s="49"/>
      <c r="AE3478" s="49"/>
    </row>
    <row r="3479" spans="1:31" s="2" customFormat="1" ht="12" customHeight="1">
      <c r="A3479" s="7" t="s">
        <v>3691</v>
      </c>
      <c r="B3479" s="49"/>
      <c r="C3479" s="57" t="e">
        <f>_xlfn.XLOOKUP(F3479,truck_and_mark!B:B,truck_and_mark!A:A)</f>
        <v>#N/A</v>
      </c>
      <c r="D3479" s="49"/>
      <c r="E3479" s="49"/>
      <c r="F3479" s="32" t="s">
        <v>3954</v>
      </c>
      <c r="G3479" s="49" t="s">
        <v>3693</v>
      </c>
      <c r="H3479" s="49" t="s">
        <v>3694</v>
      </c>
      <c r="I3479" s="49" t="s">
        <v>720</v>
      </c>
      <c r="J3479" s="49">
        <v>1</v>
      </c>
      <c r="K3479" s="49">
        <v>1504</v>
      </c>
      <c r="L3479" s="49">
        <v>4512</v>
      </c>
      <c r="M3479" s="49">
        <v>4587</v>
      </c>
      <c r="N3479" s="49"/>
      <c r="O3479" s="49">
        <v>3</v>
      </c>
      <c r="P3479" s="49"/>
      <c r="Q3479" s="49">
        <v>9972</v>
      </c>
      <c r="R3479" s="49">
        <v>8913.6</v>
      </c>
      <c r="S3479" s="49">
        <v>10.9675260416667</v>
      </c>
      <c r="T3479" s="49">
        <v>1047.4324739583301</v>
      </c>
      <c r="U3479" s="49" t="s">
        <v>726</v>
      </c>
      <c r="V3479" s="49" t="s">
        <v>727</v>
      </c>
      <c r="W3479" s="49"/>
      <c r="X3479" s="58" t="s">
        <v>718</v>
      </c>
      <c r="Y3479" s="58" t="s">
        <v>719</v>
      </c>
      <c r="Z3479" s="49"/>
      <c r="AA3479" s="49"/>
      <c r="AB3479" s="49"/>
      <c r="AC3479" s="49"/>
      <c r="AD3479" s="49"/>
      <c r="AE3479" s="49"/>
    </row>
    <row r="3480" spans="1:31" s="2" customFormat="1" ht="12" customHeight="1">
      <c r="A3480" s="7" t="s">
        <v>3691</v>
      </c>
      <c r="B3480" s="49"/>
      <c r="C3480" s="57" t="e">
        <f>_xlfn.XLOOKUP(F3480,truck_and_mark!B:B,truck_and_mark!A:A)</f>
        <v>#N/A</v>
      </c>
      <c r="D3480" s="49"/>
      <c r="E3480" s="49"/>
      <c r="F3480" s="32" t="s">
        <v>3955</v>
      </c>
      <c r="G3480" s="49" t="s">
        <v>3693</v>
      </c>
      <c r="H3480" s="49" t="s">
        <v>3694</v>
      </c>
      <c r="I3480" s="49" t="s">
        <v>720</v>
      </c>
      <c r="J3480" s="49">
        <v>1</v>
      </c>
      <c r="K3480" s="49">
        <v>1504</v>
      </c>
      <c r="L3480" s="49">
        <v>4512</v>
      </c>
      <c r="M3480" s="49">
        <v>4587</v>
      </c>
      <c r="N3480" s="49"/>
      <c r="O3480" s="49">
        <v>3</v>
      </c>
      <c r="P3480" s="49"/>
      <c r="Q3480" s="49">
        <v>9972</v>
      </c>
      <c r="R3480" s="49">
        <v>8913.6</v>
      </c>
      <c r="S3480" s="49">
        <v>10.9675260416667</v>
      </c>
      <c r="T3480" s="49">
        <v>1047.4324739583301</v>
      </c>
      <c r="U3480" s="49" t="s">
        <v>726</v>
      </c>
      <c r="V3480" s="49" t="s">
        <v>727</v>
      </c>
      <c r="W3480" s="49"/>
      <c r="X3480" s="58" t="s">
        <v>718</v>
      </c>
      <c r="Y3480" s="58" t="s">
        <v>719</v>
      </c>
      <c r="Z3480" s="49"/>
      <c r="AA3480" s="49"/>
      <c r="AB3480" s="49"/>
      <c r="AC3480" s="49"/>
      <c r="AD3480" s="49"/>
      <c r="AE3480" s="49"/>
    </row>
    <row r="3481" spans="1:31" s="2" customFormat="1" ht="12" customHeight="1">
      <c r="A3481" s="7" t="s">
        <v>3691</v>
      </c>
      <c r="B3481" s="49"/>
      <c r="C3481" s="57" t="e">
        <f>_xlfn.XLOOKUP(F3481,truck_and_mark!B:B,truck_and_mark!A:A)</f>
        <v>#N/A</v>
      </c>
      <c r="D3481" s="49"/>
      <c r="E3481" s="49"/>
      <c r="F3481" s="32" t="s">
        <v>3956</v>
      </c>
      <c r="G3481" s="49" t="s">
        <v>3693</v>
      </c>
      <c r="H3481" s="49" t="s">
        <v>3694</v>
      </c>
      <c r="I3481" s="49" t="s">
        <v>720</v>
      </c>
      <c r="J3481" s="49">
        <v>1</v>
      </c>
      <c r="K3481" s="49">
        <v>1504</v>
      </c>
      <c r="L3481" s="49">
        <v>4512</v>
      </c>
      <c r="M3481" s="49">
        <v>4587</v>
      </c>
      <c r="N3481" s="49"/>
      <c r="O3481" s="49">
        <v>3</v>
      </c>
      <c r="P3481" s="49"/>
      <c r="Q3481" s="49">
        <v>9972</v>
      </c>
      <c r="R3481" s="49">
        <v>8913.6</v>
      </c>
      <c r="S3481" s="49">
        <v>10.9675260416667</v>
      </c>
      <c r="T3481" s="49">
        <v>1047.4324739583301</v>
      </c>
      <c r="U3481" s="49" t="s">
        <v>726</v>
      </c>
      <c r="V3481" s="49" t="s">
        <v>727</v>
      </c>
      <c r="W3481" s="49"/>
      <c r="X3481" s="58" t="s">
        <v>718</v>
      </c>
      <c r="Y3481" s="58" t="s">
        <v>719</v>
      </c>
      <c r="Z3481" s="49"/>
      <c r="AA3481" s="49"/>
      <c r="AB3481" s="49"/>
      <c r="AC3481" s="49"/>
      <c r="AD3481" s="49"/>
      <c r="AE3481" s="49"/>
    </row>
    <row r="3482" spans="1:31" s="2" customFormat="1" ht="12" customHeight="1">
      <c r="A3482" s="7" t="s">
        <v>3691</v>
      </c>
      <c r="B3482" s="49"/>
      <c r="C3482" s="57" t="e">
        <f>_xlfn.XLOOKUP(F3482,truck_and_mark!B:B,truck_and_mark!A:A)</f>
        <v>#N/A</v>
      </c>
      <c r="D3482" s="49"/>
      <c r="E3482" s="49"/>
      <c r="F3482" s="32" t="s">
        <v>3957</v>
      </c>
      <c r="G3482" s="49" t="s">
        <v>3693</v>
      </c>
      <c r="H3482" s="49" t="s">
        <v>3694</v>
      </c>
      <c r="I3482" s="49" t="s">
        <v>720</v>
      </c>
      <c r="J3482" s="49">
        <v>1</v>
      </c>
      <c r="K3482" s="49">
        <v>1504</v>
      </c>
      <c r="L3482" s="49">
        <v>4512</v>
      </c>
      <c r="M3482" s="49">
        <v>4587</v>
      </c>
      <c r="N3482" s="49"/>
      <c r="O3482" s="49">
        <v>3</v>
      </c>
      <c r="P3482" s="49"/>
      <c r="Q3482" s="49">
        <v>9972</v>
      </c>
      <c r="R3482" s="49">
        <v>8913.6</v>
      </c>
      <c r="S3482" s="49">
        <v>10.9675260416667</v>
      </c>
      <c r="T3482" s="49">
        <v>1047.4324739583301</v>
      </c>
      <c r="U3482" s="49" t="s">
        <v>726</v>
      </c>
      <c r="V3482" s="49" t="s">
        <v>727</v>
      </c>
      <c r="W3482" s="49"/>
      <c r="X3482" s="58" t="s">
        <v>718</v>
      </c>
      <c r="Y3482" s="58" t="s">
        <v>719</v>
      </c>
      <c r="Z3482" s="49"/>
      <c r="AA3482" s="49"/>
      <c r="AB3482" s="49"/>
      <c r="AC3482" s="49"/>
      <c r="AD3482" s="49"/>
      <c r="AE3482" s="49"/>
    </row>
    <row r="3483" spans="1:31" s="2" customFormat="1" ht="12" customHeight="1">
      <c r="A3483" s="7" t="s">
        <v>3691</v>
      </c>
      <c r="B3483" s="49"/>
      <c r="C3483" s="57" t="e">
        <f>_xlfn.XLOOKUP(F3483,truck_and_mark!B:B,truck_and_mark!A:A)</f>
        <v>#N/A</v>
      </c>
      <c r="D3483" s="49"/>
      <c r="E3483" s="49"/>
      <c r="F3483" s="32" t="s">
        <v>3958</v>
      </c>
      <c r="G3483" s="49" t="s">
        <v>3693</v>
      </c>
      <c r="H3483" s="49" t="s">
        <v>3694</v>
      </c>
      <c r="I3483" s="49" t="s">
        <v>720</v>
      </c>
      <c r="J3483" s="49">
        <v>1</v>
      </c>
      <c r="K3483" s="49">
        <v>1504</v>
      </c>
      <c r="L3483" s="49">
        <v>4512</v>
      </c>
      <c r="M3483" s="49">
        <v>4587</v>
      </c>
      <c r="N3483" s="49"/>
      <c r="O3483" s="49">
        <v>3</v>
      </c>
      <c r="P3483" s="49"/>
      <c r="Q3483" s="49">
        <v>9972</v>
      </c>
      <c r="R3483" s="49">
        <v>8913.6</v>
      </c>
      <c r="S3483" s="49">
        <v>10.9675260416667</v>
      </c>
      <c r="T3483" s="49">
        <v>1047.4324739583301</v>
      </c>
      <c r="U3483" s="49" t="s">
        <v>726</v>
      </c>
      <c r="V3483" s="49" t="s">
        <v>727</v>
      </c>
      <c r="W3483" s="49"/>
      <c r="X3483" s="58" t="s">
        <v>718</v>
      </c>
      <c r="Y3483" s="58" t="s">
        <v>719</v>
      </c>
      <c r="Z3483" s="49"/>
      <c r="AA3483" s="49"/>
      <c r="AB3483" s="49"/>
      <c r="AC3483" s="49"/>
      <c r="AD3483" s="49"/>
      <c r="AE3483" s="49"/>
    </row>
    <row r="3484" spans="1:31" s="2" customFormat="1" ht="12" customHeight="1">
      <c r="A3484" s="7" t="s">
        <v>3691</v>
      </c>
      <c r="B3484" s="49"/>
      <c r="C3484" s="57" t="e">
        <f>_xlfn.XLOOKUP(F3484,truck_and_mark!B:B,truck_and_mark!A:A)</f>
        <v>#N/A</v>
      </c>
      <c r="D3484" s="49"/>
      <c r="E3484" s="49"/>
      <c r="F3484" s="32" t="s">
        <v>3959</v>
      </c>
      <c r="G3484" s="49" t="s">
        <v>3693</v>
      </c>
      <c r="H3484" s="49" t="s">
        <v>3694</v>
      </c>
      <c r="I3484" s="49" t="s">
        <v>720</v>
      </c>
      <c r="J3484" s="49">
        <v>1</v>
      </c>
      <c r="K3484" s="49">
        <v>1504</v>
      </c>
      <c r="L3484" s="49">
        <v>4512</v>
      </c>
      <c r="M3484" s="49">
        <v>4587</v>
      </c>
      <c r="N3484" s="49"/>
      <c r="O3484" s="49">
        <v>3</v>
      </c>
      <c r="P3484" s="49"/>
      <c r="Q3484" s="49">
        <v>9972</v>
      </c>
      <c r="R3484" s="49">
        <v>8913.6</v>
      </c>
      <c r="S3484" s="49">
        <v>10.9675260416667</v>
      </c>
      <c r="T3484" s="49">
        <v>1047.4324739583301</v>
      </c>
      <c r="U3484" s="49" t="s">
        <v>726</v>
      </c>
      <c r="V3484" s="49" t="s">
        <v>727</v>
      </c>
      <c r="W3484" s="49"/>
      <c r="X3484" s="58" t="s">
        <v>718</v>
      </c>
      <c r="Y3484" s="58" t="s">
        <v>719</v>
      </c>
      <c r="Z3484" s="49"/>
      <c r="AA3484" s="49"/>
      <c r="AB3484" s="49"/>
      <c r="AC3484" s="49"/>
      <c r="AD3484" s="49"/>
      <c r="AE3484" s="49"/>
    </row>
    <row r="3485" spans="1:31" s="2" customFormat="1" ht="12" customHeight="1">
      <c r="A3485" s="7" t="s">
        <v>3691</v>
      </c>
      <c r="B3485" s="49"/>
      <c r="C3485" s="57" t="e">
        <f>_xlfn.XLOOKUP(F3485,truck_and_mark!B:B,truck_and_mark!A:A)</f>
        <v>#N/A</v>
      </c>
      <c r="D3485" s="49"/>
      <c r="E3485" s="49"/>
      <c r="F3485" s="32" t="s">
        <v>3960</v>
      </c>
      <c r="G3485" s="49" t="s">
        <v>3693</v>
      </c>
      <c r="H3485" s="49" t="s">
        <v>3694</v>
      </c>
      <c r="I3485" s="49" t="s">
        <v>720</v>
      </c>
      <c r="J3485" s="49">
        <v>1</v>
      </c>
      <c r="K3485" s="49">
        <v>1504</v>
      </c>
      <c r="L3485" s="49">
        <v>4512</v>
      </c>
      <c r="M3485" s="49">
        <v>4587</v>
      </c>
      <c r="N3485" s="49"/>
      <c r="O3485" s="49">
        <v>3</v>
      </c>
      <c r="P3485" s="49"/>
      <c r="Q3485" s="49">
        <v>9972</v>
      </c>
      <c r="R3485" s="49">
        <v>8913.6</v>
      </c>
      <c r="S3485" s="49">
        <v>10.9675260416667</v>
      </c>
      <c r="T3485" s="49">
        <v>1047.4324739583301</v>
      </c>
      <c r="U3485" s="49" t="s">
        <v>726</v>
      </c>
      <c r="V3485" s="49" t="s">
        <v>727</v>
      </c>
      <c r="W3485" s="49"/>
      <c r="X3485" s="58" t="s">
        <v>718</v>
      </c>
      <c r="Y3485" s="58" t="s">
        <v>719</v>
      </c>
      <c r="Z3485" s="49"/>
      <c r="AA3485" s="49"/>
      <c r="AB3485" s="49"/>
      <c r="AC3485" s="49"/>
      <c r="AD3485" s="49"/>
      <c r="AE3485" s="49"/>
    </row>
    <row r="3486" spans="1:31" s="2" customFormat="1" ht="12" customHeight="1">
      <c r="A3486" s="7" t="s">
        <v>3691</v>
      </c>
      <c r="B3486" s="49"/>
      <c r="C3486" s="57" t="e">
        <f>_xlfn.XLOOKUP(F3486,truck_and_mark!B:B,truck_and_mark!A:A)</f>
        <v>#N/A</v>
      </c>
      <c r="D3486" s="49"/>
      <c r="E3486" s="49"/>
      <c r="F3486" s="32" t="s">
        <v>3961</v>
      </c>
      <c r="G3486" s="49" t="s">
        <v>3693</v>
      </c>
      <c r="H3486" s="49" t="s">
        <v>3694</v>
      </c>
      <c r="I3486" s="49" t="s">
        <v>720</v>
      </c>
      <c r="J3486" s="49">
        <v>1</v>
      </c>
      <c r="K3486" s="49">
        <v>1504</v>
      </c>
      <c r="L3486" s="49">
        <v>4512</v>
      </c>
      <c r="M3486" s="49">
        <v>4587</v>
      </c>
      <c r="N3486" s="49"/>
      <c r="O3486" s="49">
        <v>3</v>
      </c>
      <c r="P3486" s="49"/>
      <c r="Q3486" s="49">
        <v>9972</v>
      </c>
      <c r="R3486" s="49">
        <v>8913.6</v>
      </c>
      <c r="S3486" s="49">
        <v>10.9675260416667</v>
      </c>
      <c r="T3486" s="49">
        <v>1047.4324739583301</v>
      </c>
      <c r="U3486" s="49" t="s">
        <v>726</v>
      </c>
      <c r="V3486" s="49" t="s">
        <v>727</v>
      </c>
      <c r="W3486" s="49"/>
      <c r="X3486" s="58" t="s">
        <v>718</v>
      </c>
      <c r="Y3486" s="58" t="s">
        <v>719</v>
      </c>
      <c r="Z3486" s="49"/>
      <c r="AA3486" s="49"/>
      <c r="AB3486" s="49"/>
      <c r="AC3486" s="49"/>
      <c r="AD3486" s="49"/>
      <c r="AE3486" s="49"/>
    </row>
    <row r="3487" spans="1:31" s="2" customFormat="1" ht="12" customHeight="1">
      <c r="A3487" s="7" t="s">
        <v>3691</v>
      </c>
      <c r="B3487" s="49"/>
      <c r="C3487" s="57" t="e">
        <f>_xlfn.XLOOKUP(F3487,truck_and_mark!B:B,truck_and_mark!A:A)</f>
        <v>#N/A</v>
      </c>
      <c r="D3487" s="49"/>
      <c r="E3487" s="49"/>
      <c r="F3487" s="32" t="s">
        <v>3962</v>
      </c>
      <c r="G3487" s="49" t="s">
        <v>3693</v>
      </c>
      <c r="H3487" s="49" t="s">
        <v>3694</v>
      </c>
      <c r="I3487" s="49" t="s">
        <v>720</v>
      </c>
      <c r="J3487" s="49">
        <v>1</v>
      </c>
      <c r="K3487" s="49">
        <v>1504</v>
      </c>
      <c r="L3487" s="49">
        <v>4512</v>
      </c>
      <c r="M3487" s="49">
        <v>4587</v>
      </c>
      <c r="N3487" s="49"/>
      <c r="O3487" s="49">
        <v>3</v>
      </c>
      <c r="P3487" s="49"/>
      <c r="Q3487" s="49">
        <v>9972</v>
      </c>
      <c r="R3487" s="49">
        <v>8913.6</v>
      </c>
      <c r="S3487" s="49">
        <v>10.9675260416667</v>
      </c>
      <c r="T3487" s="49">
        <v>1047.4324739583301</v>
      </c>
      <c r="U3487" s="49" t="s">
        <v>726</v>
      </c>
      <c r="V3487" s="49" t="s">
        <v>727</v>
      </c>
      <c r="W3487" s="49"/>
      <c r="X3487" s="58" t="s">
        <v>718</v>
      </c>
      <c r="Y3487" s="58" t="s">
        <v>719</v>
      </c>
      <c r="Z3487" s="49"/>
      <c r="AA3487" s="49"/>
      <c r="AB3487" s="49"/>
      <c r="AC3487" s="49"/>
      <c r="AD3487" s="49"/>
      <c r="AE3487" s="49"/>
    </row>
    <row r="3488" spans="1:31" s="2" customFormat="1" ht="12" customHeight="1">
      <c r="A3488" s="7" t="s">
        <v>3691</v>
      </c>
      <c r="B3488" s="49"/>
      <c r="C3488" s="57" t="e">
        <f>_xlfn.XLOOKUP(F3488,truck_and_mark!B:B,truck_and_mark!A:A)</f>
        <v>#N/A</v>
      </c>
      <c r="D3488" s="49"/>
      <c r="E3488" s="49"/>
      <c r="F3488" s="32" t="s">
        <v>3963</v>
      </c>
      <c r="G3488" s="49" t="s">
        <v>3693</v>
      </c>
      <c r="H3488" s="49" t="s">
        <v>3694</v>
      </c>
      <c r="I3488" s="49" t="s">
        <v>720</v>
      </c>
      <c r="J3488" s="49">
        <v>1</v>
      </c>
      <c r="K3488" s="49">
        <v>1504</v>
      </c>
      <c r="L3488" s="49">
        <v>4512</v>
      </c>
      <c r="M3488" s="49">
        <v>4587</v>
      </c>
      <c r="N3488" s="49"/>
      <c r="O3488" s="49">
        <v>3</v>
      </c>
      <c r="P3488" s="49"/>
      <c r="Q3488" s="49">
        <v>9972</v>
      </c>
      <c r="R3488" s="49">
        <v>8913.6</v>
      </c>
      <c r="S3488" s="49">
        <v>10.9675260416667</v>
      </c>
      <c r="T3488" s="49">
        <v>1047.4324739583301</v>
      </c>
      <c r="U3488" s="49" t="s">
        <v>726</v>
      </c>
      <c r="V3488" s="49" t="s">
        <v>727</v>
      </c>
      <c r="W3488" s="49"/>
      <c r="X3488" s="58" t="s">
        <v>718</v>
      </c>
      <c r="Y3488" s="58" t="s">
        <v>719</v>
      </c>
      <c r="Z3488" s="49"/>
      <c r="AA3488" s="49"/>
      <c r="AB3488" s="49"/>
      <c r="AC3488" s="49"/>
      <c r="AD3488" s="49"/>
      <c r="AE3488" s="49"/>
    </row>
    <row r="3489" spans="1:31" s="2" customFormat="1" ht="12" customHeight="1">
      <c r="A3489" s="7" t="s">
        <v>3691</v>
      </c>
      <c r="B3489" s="49"/>
      <c r="C3489" s="57" t="e">
        <f>_xlfn.XLOOKUP(F3489,truck_and_mark!B:B,truck_and_mark!A:A)</f>
        <v>#N/A</v>
      </c>
      <c r="D3489" s="49"/>
      <c r="E3489" s="49"/>
      <c r="F3489" s="32" t="s">
        <v>3964</v>
      </c>
      <c r="G3489" s="49" t="s">
        <v>3693</v>
      </c>
      <c r="H3489" s="49" t="s">
        <v>3694</v>
      </c>
      <c r="I3489" s="49" t="s">
        <v>720</v>
      </c>
      <c r="J3489" s="49">
        <v>1</v>
      </c>
      <c r="K3489" s="49">
        <v>1504</v>
      </c>
      <c r="L3489" s="49">
        <v>4512</v>
      </c>
      <c r="M3489" s="49">
        <v>4587</v>
      </c>
      <c r="N3489" s="49"/>
      <c r="O3489" s="49">
        <v>3</v>
      </c>
      <c r="P3489" s="49"/>
      <c r="Q3489" s="49">
        <v>9972</v>
      </c>
      <c r="R3489" s="49">
        <v>8913.6</v>
      </c>
      <c r="S3489" s="49">
        <v>10.9675260416667</v>
      </c>
      <c r="T3489" s="49">
        <v>1047.4324739583301</v>
      </c>
      <c r="U3489" s="49" t="s">
        <v>726</v>
      </c>
      <c r="V3489" s="49" t="s">
        <v>727</v>
      </c>
      <c r="W3489" s="49"/>
      <c r="X3489" s="58" t="s">
        <v>718</v>
      </c>
      <c r="Y3489" s="58" t="s">
        <v>719</v>
      </c>
      <c r="Z3489" s="49"/>
      <c r="AA3489" s="49"/>
      <c r="AB3489" s="49"/>
      <c r="AC3489" s="49"/>
      <c r="AD3489" s="49"/>
      <c r="AE3489" s="49"/>
    </row>
    <row r="3490" spans="1:31" s="2" customFormat="1" ht="12" customHeight="1">
      <c r="A3490" s="7" t="s">
        <v>3691</v>
      </c>
      <c r="B3490" s="49"/>
      <c r="C3490" s="57" t="e">
        <f>_xlfn.XLOOKUP(F3490,truck_and_mark!B:B,truck_and_mark!A:A)</f>
        <v>#N/A</v>
      </c>
      <c r="D3490" s="49"/>
      <c r="E3490" s="49"/>
      <c r="F3490" s="32" t="s">
        <v>3965</v>
      </c>
      <c r="G3490" s="49" t="s">
        <v>3693</v>
      </c>
      <c r="H3490" s="49" t="s">
        <v>3694</v>
      </c>
      <c r="I3490" s="49" t="s">
        <v>720</v>
      </c>
      <c r="J3490" s="49">
        <v>1</v>
      </c>
      <c r="K3490" s="49">
        <v>1504</v>
      </c>
      <c r="L3490" s="49">
        <v>4512</v>
      </c>
      <c r="M3490" s="49">
        <v>4587</v>
      </c>
      <c r="N3490" s="49"/>
      <c r="O3490" s="49">
        <v>3</v>
      </c>
      <c r="P3490" s="49"/>
      <c r="Q3490" s="49">
        <v>9972</v>
      </c>
      <c r="R3490" s="49">
        <v>8913.6</v>
      </c>
      <c r="S3490" s="49">
        <v>10.9675260416667</v>
      </c>
      <c r="T3490" s="49">
        <v>1047.4324739583301</v>
      </c>
      <c r="U3490" s="49" t="s">
        <v>726</v>
      </c>
      <c r="V3490" s="49" t="s">
        <v>727</v>
      </c>
      <c r="W3490" s="49"/>
      <c r="X3490" s="58" t="s">
        <v>718</v>
      </c>
      <c r="Y3490" s="58" t="s">
        <v>719</v>
      </c>
      <c r="Z3490" s="49"/>
      <c r="AA3490" s="49"/>
      <c r="AB3490" s="49"/>
      <c r="AC3490" s="49"/>
      <c r="AD3490" s="49"/>
      <c r="AE3490" s="49"/>
    </row>
    <row r="3491" spans="1:31" s="2" customFormat="1" ht="12" customHeight="1">
      <c r="A3491" s="7" t="s">
        <v>3691</v>
      </c>
      <c r="B3491" s="49"/>
      <c r="C3491" s="57" t="e">
        <f>_xlfn.XLOOKUP(F3491,truck_and_mark!B:B,truck_and_mark!A:A)</f>
        <v>#N/A</v>
      </c>
      <c r="D3491" s="49"/>
      <c r="E3491" s="49"/>
      <c r="F3491" s="32" t="s">
        <v>3966</v>
      </c>
      <c r="G3491" s="49" t="s">
        <v>3693</v>
      </c>
      <c r="H3491" s="49" t="s">
        <v>3694</v>
      </c>
      <c r="I3491" s="49" t="s">
        <v>720</v>
      </c>
      <c r="J3491" s="49">
        <v>1</v>
      </c>
      <c r="K3491" s="49">
        <v>1504</v>
      </c>
      <c r="L3491" s="49">
        <v>4512</v>
      </c>
      <c r="M3491" s="49">
        <v>4587</v>
      </c>
      <c r="N3491" s="49"/>
      <c r="O3491" s="49">
        <v>3</v>
      </c>
      <c r="P3491" s="49"/>
      <c r="Q3491" s="49">
        <v>9972</v>
      </c>
      <c r="R3491" s="49">
        <v>8913.6</v>
      </c>
      <c r="S3491" s="49">
        <v>10.9675260416667</v>
      </c>
      <c r="T3491" s="49">
        <v>1047.4324739583301</v>
      </c>
      <c r="U3491" s="49" t="s">
        <v>726</v>
      </c>
      <c r="V3491" s="49" t="s">
        <v>727</v>
      </c>
      <c r="W3491" s="49"/>
      <c r="X3491" s="58" t="s">
        <v>718</v>
      </c>
      <c r="Y3491" s="58" t="s">
        <v>719</v>
      </c>
      <c r="Z3491" s="49"/>
      <c r="AA3491" s="49"/>
      <c r="AB3491" s="49"/>
      <c r="AC3491" s="49"/>
      <c r="AD3491" s="49"/>
      <c r="AE3491" s="49"/>
    </row>
    <row r="3492" spans="1:31" s="2" customFormat="1" ht="12" customHeight="1">
      <c r="A3492" s="7" t="s">
        <v>3691</v>
      </c>
      <c r="B3492" s="49"/>
      <c r="C3492" s="57" t="e">
        <f>_xlfn.XLOOKUP(F3492,truck_and_mark!B:B,truck_and_mark!A:A)</f>
        <v>#N/A</v>
      </c>
      <c r="D3492" s="49"/>
      <c r="E3492" s="49"/>
      <c r="F3492" s="32" t="s">
        <v>3967</v>
      </c>
      <c r="G3492" s="49" t="s">
        <v>3693</v>
      </c>
      <c r="H3492" s="49" t="s">
        <v>3694</v>
      </c>
      <c r="I3492" s="49" t="s">
        <v>720</v>
      </c>
      <c r="J3492" s="49">
        <v>1</v>
      </c>
      <c r="K3492" s="49">
        <v>1504</v>
      </c>
      <c r="L3492" s="49">
        <v>4512</v>
      </c>
      <c r="M3492" s="49">
        <v>4587</v>
      </c>
      <c r="N3492" s="49"/>
      <c r="O3492" s="49">
        <v>3</v>
      </c>
      <c r="P3492" s="49"/>
      <c r="Q3492" s="49">
        <v>9972</v>
      </c>
      <c r="R3492" s="49">
        <v>8913.6</v>
      </c>
      <c r="S3492" s="49">
        <v>10.9675260416667</v>
      </c>
      <c r="T3492" s="49">
        <v>1047.4324739583301</v>
      </c>
      <c r="U3492" s="49" t="s">
        <v>726</v>
      </c>
      <c r="V3492" s="49" t="s">
        <v>727</v>
      </c>
      <c r="W3492" s="49"/>
      <c r="X3492" s="58" t="s">
        <v>718</v>
      </c>
      <c r="Y3492" s="58" t="s">
        <v>719</v>
      </c>
      <c r="Z3492" s="49"/>
      <c r="AA3492" s="49"/>
      <c r="AB3492" s="49"/>
      <c r="AC3492" s="49"/>
      <c r="AD3492" s="49"/>
      <c r="AE3492" s="49"/>
    </row>
    <row r="3493" spans="1:31" s="2" customFormat="1" ht="12" customHeight="1">
      <c r="A3493" s="7" t="s">
        <v>3691</v>
      </c>
      <c r="B3493" s="49"/>
      <c r="C3493" s="57" t="e">
        <f>_xlfn.XLOOKUP(F3493,truck_and_mark!B:B,truck_and_mark!A:A)</f>
        <v>#N/A</v>
      </c>
      <c r="D3493" s="49"/>
      <c r="E3493" s="49"/>
      <c r="F3493" s="32" t="s">
        <v>3968</v>
      </c>
      <c r="G3493" s="49" t="s">
        <v>3693</v>
      </c>
      <c r="H3493" s="49" t="s">
        <v>3694</v>
      </c>
      <c r="I3493" s="49" t="s">
        <v>720</v>
      </c>
      <c r="J3493" s="49">
        <v>1</v>
      </c>
      <c r="K3493" s="49">
        <v>1504</v>
      </c>
      <c r="L3493" s="49">
        <v>4512</v>
      </c>
      <c r="M3493" s="49">
        <v>4587</v>
      </c>
      <c r="N3493" s="49"/>
      <c r="O3493" s="49">
        <v>3</v>
      </c>
      <c r="P3493" s="49"/>
      <c r="Q3493" s="49">
        <v>9972</v>
      </c>
      <c r="R3493" s="49">
        <v>8913.6</v>
      </c>
      <c r="S3493" s="49">
        <v>10.9675260416667</v>
      </c>
      <c r="T3493" s="49">
        <v>1047.4324739583301</v>
      </c>
      <c r="U3493" s="49" t="s">
        <v>726</v>
      </c>
      <c r="V3493" s="49" t="s">
        <v>727</v>
      </c>
      <c r="W3493" s="49"/>
      <c r="X3493" s="58" t="s">
        <v>718</v>
      </c>
      <c r="Y3493" s="58" t="s">
        <v>719</v>
      </c>
      <c r="Z3493" s="49"/>
      <c r="AA3493" s="49"/>
      <c r="AB3493" s="49"/>
      <c r="AC3493" s="49"/>
      <c r="AD3493" s="49"/>
      <c r="AE3493" s="49"/>
    </row>
    <row r="3494" spans="1:31" s="2" customFormat="1" ht="12" customHeight="1">
      <c r="A3494" s="7" t="s">
        <v>3691</v>
      </c>
      <c r="B3494" s="49"/>
      <c r="C3494" s="57" t="e">
        <f>_xlfn.XLOOKUP(F3494,truck_and_mark!B:B,truck_and_mark!A:A)</f>
        <v>#N/A</v>
      </c>
      <c r="D3494" s="49"/>
      <c r="E3494" s="49"/>
      <c r="F3494" s="32" t="s">
        <v>3969</v>
      </c>
      <c r="G3494" s="49" t="s">
        <v>3693</v>
      </c>
      <c r="H3494" s="49" t="s">
        <v>3694</v>
      </c>
      <c r="I3494" s="49" t="s">
        <v>720</v>
      </c>
      <c r="J3494" s="49">
        <v>1</v>
      </c>
      <c r="K3494" s="49">
        <v>1504</v>
      </c>
      <c r="L3494" s="49">
        <v>4512</v>
      </c>
      <c r="M3494" s="49">
        <v>4587</v>
      </c>
      <c r="N3494" s="49"/>
      <c r="O3494" s="49">
        <v>3</v>
      </c>
      <c r="P3494" s="49"/>
      <c r="Q3494" s="49">
        <v>9972</v>
      </c>
      <c r="R3494" s="49">
        <v>8913.6</v>
      </c>
      <c r="S3494" s="49">
        <v>10.9675260416667</v>
      </c>
      <c r="T3494" s="49">
        <v>1047.4324739583301</v>
      </c>
      <c r="U3494" s="49" t="s">
        <v>726</v>
      </c>
      <c r="V3494" s="49" t="s">
        <v>727</v>
      </c>
      <c r="W3494" s="49"/>
      <c r="X3494" s="58" t="s">
        <v>718</v>
      </c>
      <c r="Y3494" s="58" t="s">
        <v>719</v>
      </c>
      <c r="Z3494" s="49"/>
      <c r="AA3494" s="49"/>
      <c r="AB3494" s="49"/>
      <c r="AC3494" s="49"/>
      <c r="AD3494" s="49"/>
      <c r="AE3494" s="49"/>
    </row>
    <row r="3495" spans="1:31" s="2" customFormat="1" ht="12" customHeight="1">
      <c r="A3495" s="7" t="s">
        <v>3691</v>
      </c>
      <c r="B3495" s="49"/>
      <c r="C3495" s="57" t="e">
        <f>_xlfn.XLOOKUP(F3495,truck_and_mark!B:B,truck_and_mark!A:A)</f>
        <v>#N/A</v>
      </c>
      <c r="D3495" s="49"/>
      <c r="E3495" s="49"/>
      <c r="F3495" s="32" t="s">
        <v>3970</v>
      </c>
      <c r="G3495" s="49" t="s">
        <v>3693</v>
      </c>
      <c r="H3495" s="49" t="s">
        <v>3694</v>
      </c>
      <c r="I3495" s="49" t="s">
        <v>720</v>
      </c>
      <c r="J3495" s="49">
        <v>1</v>
      </c>
      <c r="K3495" s="49">
        <v>1504</v>
      </c>
      <c r="L3495" s="49">
        <v>4512</v>
      </c>
      <c r="M3495" s="49">
        <v>4587</v>
      </c>
      <c r="N3495" s="49"/>
      <c r="O3495" s="49">
        <v>3</v>
      </c>
      <c r="P3495" s="49"/>
      <c r="Q3495" s="49">
        <v>9972</v>
      </c>
      <c r="R3495" s="49">
        <v>8913.6</v>
      </c>
      <c r="S3495" s="49">
        <v>10.9675260416667</v>
      </c>
      <c r="T3495" s="49">
        <v>1047.4324739583301</v>
      </c>
      <c r="U3495" s="49" t="s">
        <v>726</v>
      </c>
      <c r="V3495" s="49" t="s">
        <v>727</v>
      </c>
      <c r="W3495" s="49"/>
      <c r="X3495" s="58" t="s">
        <v>718</v>
      </c>
      <c r="Y3495" s="58" t="s">
        <v>719</v>
      </c>
      <c r="Z3495" s="49"/>
      <c r="AA3495" s="49"/>
      <c r="AB3495" s="49"/>
      <c r="AC3495" s="49"/>
      <c r="AD3495" s="49"/>
      <c r="AE3495" s="49"/>
    </row>
    <row r="3496" spans="1:31" s="2" customFormat="1" ht="12" customHeight="1">
      <c r="A3496" s="7" t="s">
        <v>3691</v>
      </c>
      <c r="B3496" s="49"/>
      <c r="C3496" s="57" t="e">
        <f>_xlfn.XLOOKUP(F3496,truck_and_mark!B:B,truck_and_mark!A:A)</f>
        <v>#N/A</v>
      </c>
      <c r="D3496" s="49"/>
      <c r="E3496" s="49"/>
      <c r="F3496" s="32" t="s">
        <v>3971</v>
      </c>
      <c r="G3496" s="49" t="s">
        <v>3693</v>
      </c>
      <c r="H3496" s="49" t="s">
        <v>3694</v>
      </c>
      <c r="I3496" s="49" t="s">
        <v>720</v>
      </c>
      <c r="J3496" s="49">
        <v>1</v>
      </c>
      <c r="K3496" s="49">
        <v>1504</v>
      </c>
      <c r="L3496" s="49">
        <v>4512</v>
      </c>
      <c r="M3496" s="49">
        <v>4587</v>
      </c>
      <c r="N3496" s="49"/>
      <c r="O3496" s="49">
        <v>3</v>
      </c>
      <c r="P3496" s="49"/>
      <c r="Q3496" s="49">
        <v>9972</v>
      </c>
      <c r="R3496" s="49">
        <v>8913.6</v>
      </c>
      <c r="S3496" s="49">
        <v>10.9675260416667</v>
      </c>
      <c r="T3496" s="49">
        <v>1047.4324739583301</v>
      </c>
      <c r="U3496" s="49" t="s">
        <v>726</v>
      </c>
      <c r="V3496" s="49" t="s">
        <v>727</v>
      </c>
      <c r="W3496" s="49"/>
      <c r="X3496" s="58" t="s">
        <v>718</v>
      </c>
      <c r="Y3496" s="58" t="s">
        <v>719</v>
      </c>
      <c r="Z3496" s="49"/>
      <c r="AA3496" s="49"/>
      <c r="AB3496" s="49"/>
      <c r="AC3496" s="49"/>
      <c r="AD3496" s="49"/>
      <c r="AE3496" s="49"/>
    </row>
    <row r="3497" spans="1:31" s="2" customFormat="1" ht="12" customHeight="1">
      <c r="A3497" s="7" t="s">
        <v>3691</v>
      </c>
      <c r="B3497" s="49"/>
      <c r="C3497" s="57" t="e">
        <f>_xlfn.XLOOKUP(F3497,truck_and_mark!B:B,truck_and_mark!A:A)</f>
        <v>#N/A</v>
      </c>
      <c r="D3497" s="49"/>
      <c r="E3497" s="49"/>
      <c r="F3497" s="32" t="s">
        <v>3972</v>
      </c>
      <c r="G3497" s="49" t="s">
        <v>3693</v>
      </c>
      <c r="H3497" s="49" t="s">
        <v>3694</v>
      </c>
      <c r="I3497" s="49" t="s">
        <v>720</v>
      </c>
      <c r="J3497" s="49">
        <v>1</v>
      </c>
      <c r="K3497" s="49">
        <v>1504</v>
      </c>
      <c r="L3497" s="49">
        <v>4512</v>
      </c>
      <c r="M3497" s="49">
        <v>4587</v>
      </c>
      <c r="N3497" s="49"/>
      <c r="O3497" s="49">
        <v>3</v>
      </c>
      <c r="P3497" s="49"/>
      <c r="Q3497" s="49">
        <v>9972</v>
      </c>
      <c r="R3497" s="49">
        <v>8913.6</v>
      </c>
      <c r="S3497" s="49">
        <v>10.9675260416667</v>
      </c>
      <c r="T3497" s="49">
        <v>1047.4324739583301</v>
      </c>
      <c r="U3497" s="49" t="s">
        <v>726</v>
      </c>
      <c r="V3497" s="49" t="s">
        <v>727</v>
      </c>
      <c r="W3497" s="49"/>
      <c r="X3497" s="58" t="s">
        <v>718</v>
      </c>
      <c r="Y3497" s="58" t="s">
        <v>719</v>
      </c>
      <c r="Z3497" s="49"/>
      <c r="AA3497" s="49"/>
      <c r="AB3497" s="49"/>
      <c r="AC3497" s="49"/>
      <c r="AD3497" s="49"/>
      <c r="AE3497" s="49"/>
    </row>
    <row r="3498" spans="1:31" s="2" customFormat="1" ht="12" customHeight="1">
      <c r="A3498" s="7" t="s">
        <v>3691</v>
      </c>
      <c r="B3498" s="49"/>
      <c r="C3498" s="57" t="e">
        <f>_xlfn.XLOOKUP(F3498,truck_and_mark!B:B,truck_and_mark!A:A)</f>
        <v>#N/A</v>
      </c>
      <c r="D3498" s="49"/>
      <c r="E3498" s="49"/>
      <c r="F3498" s="32" t="s">
        <v>3973</v>
      </c>
      <c r="G3498" s="49" t="s">
        <v>3693</v>
      </c>
      <c r="H3498" s="49" t="s">
        <v>3694</v>
      </c>
      <c r="I3498" s="49" t="s">
        <v>720</v>
      </c>
      <c r="J3498" s="49">
        <v>1</v>
      </c>
      <c r="K3498" s="49">
        <v>1504</v>
      </c>
      <c r="L3498" s="49">
        <v>4512</v>
      </c>
      <c r="M3498" s="49">
        <v>4587</v>
      </c>
      <c r="N3498" s="49"/>
      <c r="O3498" s="49">
        <v>3</v>
      </c>
      <c r="P3498" s="49"/>
      <c r="Q3498" s="49">
        <v>9972</v>
      </c>
      <c r="R3498" s="49">
        <v>8913.6</v>
      </c>
      <c r="S3498" s="49">
        <v>10.9675260416667</v>
      </c>
      <c r="T3498" s="49">
        <v>1047.4324739583301</v>
      </c>
      <c r="U3498" s="49" t="s">
        <v>726</v>
      </c>
      <c r="V3498" s="49" t="s">
        <v>727</v>
      </c>
      <c r="W3498" s="49"/>
      <c r="X3498" s="58" t="s">
        <v>718</v>
      </c>
      <c r="Y3498" s="58" t="s">
        <v>719</v>
      </c>
      <c r="Z3498" s="49"/>
      <c r="AA3498" s="49"/>
      <c r="AB3498" s="49"/>
      <c r="AC3498" s="49"/>
      <c r="AD3498" s="49"/>
      <c r="AE3498" s="49"/>
    </row>
    <row r="3499" spans="1:31" s="2" customFormat="1" ht="12" customHeight="1">
      <c r="A3499" s="7" t="s">
        <v>3691</v>
      </c>
      <c r="B3499" s="49"/>
      <c r="C3499" s="57" t="e">
        <f>_xlfn.XLOOKUP(F3499,truck_and_mark!B:B,truck_and_mark!A:A)</f>
        <v>#N/A</v>
      </c>
      <c r="D3499" s="49"/>
      <c r="E3499" s="49"/>
      <c r="F3499" s="32" t="s">
        <v>3974</v>
      </c>
      <c r="G3499" s="49" t="s">
        <v>3693</v>
      </c>
      <c r="H3499" s="49" t="s">
        <v>3694</v>
      </c>
      <c r="I3499" s="49" t="s">
        <v>720</v>
      </c>
      <c r="J3499" s="49">
        <v>1</v>
      </c>
      <c r="K3499" s="49">
        <v>1504</v>
      </c>
      <c r="L3499" s="49">
        <v>4512</v>
      </c>
      <c r="M3499" s="49">
        <v>4587</v>
      </c>
      <c r="N3499" s="49"/>
      <c r="O3499" s="49">
        <v>3</v>
      </c>
      <c r="P3499" s="49"/>
      <c r="Q3499" s="49">
        <v>9972</v>
      </c>
      <c r="R3499" s="49">
        <v>8913.6</v>
      </c>
      <c r="S3499" s="49">
        <v>10.9675260416667</v>
      </c>
      <c r="T3499" s="49">
        <v>1047.4324739583301</v>
      </c>
      <c r="U3499" s="49" t="s">
        <v>726</v>
      </c>
      <c r="V3499" s="49" t="s">
        <v>727</v>
      </c>
      <c r="W3499" s="49"/>
      <c r="X3499" s="58" t="s">
        <v>718</v>
      </c>
      <c r="Y3499" s="58" t="s">
        <v>719</v>
      </c>
      <c r="Z3499" s="49"/>
      <c r="AA3499" s="49"/>
      <c r="AB3499" s="49"/>
      <c r="AC3499" s="49"/>
      <c r="AD3499" s="49"/>
      <c r="AE3499" s="49"/>
    </row>
    <row r="3500" spans="1:31" s="2" customFormat="1" ht="12" customHeight="1">
      <c r="A3500" s="7" t="s">
        <v>3691</v>
      </c>
      <c r="B3500" s="49"/>
      <c r="C3500" s="57" t="e">
        <f>_xlfn.XLOOKUP(F3500,truck_and_mark!B:B,truck_and_mark!A:A)</f>
        <v>#N/A</v>
      </c>
      <c r="D3500" s="49"/>
      <c r="E3500" s="49"/>
      <c r="F3500" s="32" t="s">
        <v>3975</v>
      </c>
      <c r="G3500" s="49" t="s">
        <v>3693</v>
      </c>
      <c r="H3500" s="49" t="s">
        <v>3694</v>
      </c>
      <c r="I3500" s="49" t="s">
        <v>720</v>
      </c>
      <c r="J3500" s="49">
        <v>1</v>
      </c>
      <c r="K3500" s="49">
        <v>1504</v>
      </c>
      <c r="L3500" s="49">
        <v>4512</v>
      </c>
      <c r="M3500" s="49">
        <v>4587</v>
      </c>
      <c r="N3500" s="49"/>
      <c r="O3500" s="49">
        <v>3</v>
      </c>
      <c r="P3500" s="49"/>
      <c r="Q3500" s="49">
        <v>9972</v>
      </c>
      <c r="R3500" s="49">
        <v>8913.6</v>
      </c>
      <c r="S3500" s="49">
        <v>10.9675260416667</v>
      </c>
      <c r="T3500" s="49">
        <v>1047.4324739583301</v>
      </c>
      <c r="U3500" s="49" t="s">
        <v>726</v>
      </c>
      <c r="V3500" s="49" t="s">
        <v>727</v>
      </c>
      <c r="W3500" s="49"/>
      <c r="X3500" s="58" t="s">
        <v>718</v>
      </c>
      <c r="Y3500" s="58" t="s">
        <v>719</v>
      </c>
      <c r="Z3500" s="49"/>
      <c r="AA3500" s="49"/>
      <c r="AB3500" s="49"/>
      <c r="AC3500" s="49"/>
      <c r="AD3500" s="49"/>
      <c r="AE3500" s="49"/>
    </row>
    <row r="3501" spans="1:31" s="2" customFormat="1" ht="12" customHeight="1">
      <c r="A3501" s="7" t="s">
        <v>3691</v>
      </c>
      <c r="B3501" s="49"/>
      <c r="C3501" s="57" t="e">
        <f>_xlfn.XLOOKUP(F3501,truck_and_mark!B:B,truck_and_mark!A:A)</f>
        <v>#N/A</v>
      </c>
      <c r="D3501" s="49"/>
      <c r="E3501" s="49"/>
      <c r="F3501" s="32" t="s">
        <v>3976</v>
      </c>
      <c r="G3501" s="49" t="s">
        <v>3693</v>
      </c>
      <c r="H3501" s="49" t="s">
        <v>3694</v>
      </c>
      <c r="I3501" s="49" t="s">
        <v>720</v>
      </c>
      <c r="J3501" s="49">
        <v>1</v>
      </c>
      <c r="K3501" s="49">
        <v>1504</v>
      </c>
      <c r="L3501" s="49">
        <v>4512</v>
      </c>
      <c r="M3501" s="49">
        <v>4587</v>
      </c>
      <c r="N3501" s="49"/>
      <c r="O3501" s="49">
        <v>3</v>
      </c>
      <c r="P3501" s="49"/>
      <c r="Q3501" s="49">
        <v>9972</v>
      </c>
      <c r="R3501" s="49">
        <v>8913.6</v>
      </c>
      <c r="S3501" s="49">
        <v>10.9675260416667</v>
      </c>
      <c r="T3501" s="49">
        <v>1047.4324739583301</v>
      </c>
      <c r="U3501" s="49" t="s">
        <v>726</v>
      </c>
      <c r="V3501" s="49" t="s">
        <v>727</v>
      </c>
      <c r="W3501" s="49"/>
      <c r="X3501" s="58" t="s">
        <v>718</v>
      </c>
      <c r="Y3501" s="58" t="s">
        <v>719</v>
      </c>
      <c r="Z3501" s="49"/>
      <c r="AA3501" s="49"/>
      <c r="AB3501" s="49"/>
      <c r="AC3501" s="49"/>
      <c r="AD3501" s="49"/>
      <c r="AE3501" s="49"/>
    </row>
    <row r="3502" spans="1:31" s="2" customFormat="1" ht="12" customHeight="1">
      <c r="A3502" s="7" t="s">
        <v>3691</v>
      </c>
      <c r="B3502" s="49"/>
      <c r="C3502" s="57" t="e">
        <f>_xlfn.XLOOKUP(F3502,truck_and_mark!B:B,truck_and_mark!A:A)</f>
        <v>#N/A</v>
      </c>
      <c r="D3502" s="49"/>
      <c r="E3502" s="49"/>
      <c r="F3502" s="32" t="s">
        <v>3977</v>
      </c>
      <c r="G3502" s="49" t="s">
        <v>3693</v>
      </c>
      <c r="H3502" s="49" t="s">
        <v>3694</v>
      </c>
      <c r="I3502" s="49" t="s">
        <v>720</v>
      </c>
      <c r="J3502" s="49">
        <v>1</v>
      </c>
      <c r="K3502" s="49">
        <v>1504</v>
      </c>
      <c r="L3502" s="49">
        <v>4512</v>
      </c>
      <c r="M3502" s="49">
        <v>4587</v>
      </c>
      <c r="N3502" s="49"/>
      <c r="O3502" s="49">
        <v>3</v>
      </c>
      <c r="P3502" s="49"/>
      <c r="Q3502" s="49">
        <v>9972</v>
      </c>
      <c r="R3502" s="49">
        <v>8913.6</v>
      </c>
      <c r="S3502" s="49">
        <v>10.9675260416667</v>
      </c>
      <c r="T3502" s="49">
        <v>1047.4324739583301</v>
      </c>
      <c r="U3502" s="49" t="s">
        <v>726</v>
      </c>
      <c r="V3502" s="49" t="s">
        <v>727</v>
      </c>
      <c r="W3502" s="49"/>
      <c r="X3502" s="58" t="s">
        <v>718</v>
      </c>
      <c r="Y3502" s="58" t="s">
        <v>719</v>
      </c>
      <c r="Z3502" s="49"/>
      <c r="AA3502" s="49"/>
      <c r="AB3502" s="49"/>
      <c r="AC3502" s="49"/>
      <c r="AD3502" s="49"/>
      <c r="AE3502" s="49"/>
    </row>
    <row r="3503" spans="1:31" s="2" customFormat="1" ht="12" customHeight="1">
      <c r="A3503" s="7" t="s">
        <v>3691</v>
      </c>
      <c r="B3503" s="49"/>
      <c r="C3503" s="57" t="e">
        <f>_xlfn.XLOOKUP(F3503,truck_and_mark!B:B,truck_and_mark!A:A)</f>
        <v>#N/A</v>
      </c>
      <c r="D3503" s="49"/>
      <c r="E3503" s="49"/>
      <c r="F3503" s="32" t="s">
        <v>3978</v>
      </c>
      <c r="G3503" s="49" t="s">
        <v>3693</v>
      </c>
      <c r="H3503" s="49" t="s">
        <v>3694</v>
      </c>
      <c r="I3503" s="49" t="s">
        <v>720</v>
      </c>
      <c r="J3503" s="49">
        <v>1</v>
      </c>
      <c r="K3503" s="49">
        <v>1504</v>
      </c>
      <c r="L3503" s="49">
        <v>4512</v>
      </c>
      <c r="M3503" s="49">
        <v>4587</v>
      </c>
      <c r="N3503" s="49"/>
      <c r="O3503" s="49">
        <v>3</v>
      </c>
      <c r="P3503" s="49"/>
      <c r="Q3503" s="49">
        <v>9972</v>
      </c>
      <c r="R3503" s="49">
        <v>8913.6</v>
      </c>
      <c r="S3503" s="49">
        <v>10.9675260416667</v>
      </c>
      <c r="T3503" s="49">
        <v>1047.4324739583301</v>
      </c>
      <c r="U3503" s="49" t="s">
        <v>726</v>
      </c>
      <c r="V3503" s="49" t="s">
        <v>727</v>
      </c>
      <c r="W3503" s="49"/>
      <c r="X3503" s="58" t="s">
        <v>718</v>
      </c>
      <c r="Y3503" s="58" t="s">
        <v>719</v>
      </c>
      <c r="Z3503" s="49"/>
      <c r="AA3503" s="49"/>
      <c r="AB3503" s="49"/>
      <c r="AC3503" s="49"/>
      <c r="AD3503" s="49"/>
      <c r="AE3503" s="49"/>
    </row>
    <row r="3504" spans="1:31" s="2" customFormat="1" ht="12" customHeight="1">
      <c r="A3504" s="7" t="s">
        <v>3691</v>
      </c>
      <c r="B3504" s="49"/>
      <c r="C3504" s="57" t="e">
        <f>_xlfn.XLOOKUP(F3504,truck_and_mark!B:B,truck_and_mark!A:A)</f>
        <v>#N/A</v>
      </c>
      <c r="D3504" s="49"/>
      <c r="E3504" s="49"/>
      <c r="F3504" s="32" t="s">
        <v>3979</v>
      </c>
      <c r="G3504" s="49" t="s">
        <v>3693</v>
      </c>
      <c r="H3504" s="49" t="s">
        <v>3694</v>
      </c>
      <c r="I3504" s="49" t="s">
        <v>720</v>
      </c>
      <c r="J3504" s="49">
        <v>1</v>
      </c>
      <c r="K3504" s="49">
        <v>1504</v>
      </c>
      <c r="L3504" s="49">
        <v>4512</v>
      </c>
      <c r="M3504" s="49">
        <v>4587</v>
      </c>
      <c r="N3504" s="49"/>
      <c r="O3504" s="49">
        <v>3</v>
      </c>
      <c r="P3504" s="49"/>
      <c r="Q3504" s="49">
        <v>9972</v>
      </c>
      <c r="R3504" s="49">
        <v>8913.6</v>
      </c>
      <c r="S3504" s="49">
        <v>10.9675260416667</v>
      </c>
      <c r="T3504" s="49">
        <v>1047.4324739583301</v>
      </c>
      <c r="U3504" s="49" t="s">
        <v>726</v>
      </c>
      <c r="V3504" s="49" t="s">
        <v>727</v>
      </c>
      <c r="W3504" s="49"/>
      <c r="X3504" s="58" t="s">
        <v>718</v>
      </c>
      <c r="Y3504" s="58" t="s">
        <v>719</v>
      </c>
      <c r="Z3504" s="49"/>
      <c r="AA3504" s="49"/>
      <c r="AB3504" s="49"/>
      <c r="AC3504" s="49"/>
      <c r="AD3504" s="49"/>
      <c r="AE3504" s="49"/>
    </row>
    <row r="3505" spans="1:31" s="2" customFormat="1" ht="12" customHeight="1">
      <c r="A3505" s="7" t="s">
        <v>3691</v>
      </c>
      <c r="B3505" s="49"/>
      <c r="C3505" s="57" t="e">
        <f>_xlfn.XLOOKUP(F3505,truck_and_mark!B:B,truck_and_mark!A:A)</f>
        <v>#N/A</v>
      </c>
      <c r="D3505" s="49"/>
      <c r="E3505" s="49"/>
      <c r="F3505" s="32" t="s">
        <v>3980</v>
      </c>
      <c r="G3505" s="49" t="s">
        <v>3693</v>
      </c>
      <c r="H3505" s="49" t="s">
        <v>3694</v>
      </c>
      <c r="I3505" s="49" t="s">
        <v>720</v>
      </c>
      <c r="J3505" s="49">
        <v>1</v>
      </c>
      <c r="K3505" s="49">
        <v>1504</v>
      </c>
      <c r="L3505" s="49">
        <v>4512</v>
      </c>
      <c r="M3505" s="49">
        <v>4587</v>
      </c>
      <c r="N3505" s="49"/>
      <c r="O3505" s="49">
        <v>3</v>
      </c>
      <c r="P3505" s="49"/>
      <c r="Q3505" s="49">
        <v>9972</v>
      </c>
      <c r="R3505" s="49">
        <v>8913.6</v>
      </c>
      <c r="S3505" s="49">
        <v>10.9675260416667</v>
      </c>
      <c r="T3505" s="49">
        <v>1047.4324739583301</v>
      </c>
      <c r="U3505" s="49" t="s">
        <v>726</v>
      </c>
      <c r="V3505" s="49" t="s">
        <v>727</v>
      </c>
      <c r="W3505" s="49"/>
      <c r="X3505" s="58" t="s">
        <v>718</v>
      </c>
      <c r="Y3505" s="58" t="s">
        <v>719</v>
      </c>
      <c r="Z3505" s="49"/>
      <c r="AA3505" s="49"/>
      <c r="AB3505" s="49"/>
      <c r="AC3505" s="49"/>
      <c r="AD3505" s="49"/>
      <c r="AE3505" s="49"/>
    </row>
    <row r="3506" spans="1:31" s="2" customFormat="1" ht="12" customHeight="1">
      <c r="A3506" s="7" t="s">
        <v>3691</v>
      </c>
      <c r="B3506" s="49"/>
      <c r="C3506" s="57" t="e">
        <f>_xlfn.XLOOKUP(F3506,truck_and_mark!B:B,truck_and_mark!A:A)</f>
        <v>#N/A</v>
      </c>
      <c r="D3506" s="49"/>
      <c r="E3506" s="49"/>
      <c r="F3506" s="32" t="s">
        <v>3981</v>
      </c>
      <c r="G3506" s="49" t="s">
        <v>3693</v>
      </c>
      <c r="H3506" s="49" t="s">
        <v>3694</v>
      </c>
      <c r="I3506" s="49" t="s">
        <v>720</v>
      </c>
      <c r="J3506" s="49">
        <v>1</v>
      </c>
      <c r="K3506" s="49">
        <v>1504</v>
      </c>
      <c r="L3506" s="49">
        <v>4512</v>
      </c>
      <c r="M3506" s="49">
        <v>4587</v>
      </c>
      <c r="N3506" s="49"/>
      <c r="O3506" s="49">
        <v>3</v>
      </c>
      <c r="P3506" s="49"/>
      <c r="Q3506" s="49">
        <v>9972</v>
      </c>
      <c r="R3506" s="49">
        <v>8913.6</v>
      </c>
      <c r="S3506" s="49">
        <v>10.9675260416667</v>
      </c>
      <c r="T3506" s="49">
        <v>1047.4324739583301</v>
      </c>
      <c r="U3506" s="49" t="s">
        <v>726</v>
      </c>
      <c r="V3506" s="49" t="s">
        <v>727</v>
      </c>
      <c r="W3506" s="49"/>
      <c r="X3506" s="58" t="s">
        <v>718</v>
      </c>
      <c r="Y3506" s="58" t="s">
        <v>719</v>
      </c>
      <c r="Z3506" s="49"/>
      <c r="AA3506" s="49"/>
      <c r="AB3506" s="49"/>
      <c r="AC3506" s="49"/>
      <c r="AD3506" s="49"/>
      <c r="AE3506" s="49"/>
    </row>
    <row r="3507" spans="1:31" s="2" customFormat="1" ht="12" customHeight="1">
      <c r="A3507" s="7" t="s">
        <v>3691</v>
      </c>
      <c r="B3507" s="49"/>
      <c r="C3507" s="57" t="e">
        <f>_xlfn.XLOOKUP(F3507,truck_and_mark!B:B,truck_and_mark!A:A)</f>
        <v>#N/A</v>
      </c>
      <c r="D3507" s="49"/>
      <c r="E3507" s="49"/>
      <c r="F3507" s="32" t="s">
        <v>3982</v>
      </c>
      <c r="G3507" s="49" t="s">
        <v>3693</v>
      </c>
      <c r="H3507" s="49" t="s">
        <v>3694</v>
      </c>
      <c r="I3507" s="49" t="s">
        <v>720</v>
      </c>
      <c r="J3507" s="49">
        <v>1</v>
      </c>
      <c r="K3507" s="49">
        <v>1504</v>
      </c>
      <c r="L3507" s="49">
        <v>4512</v>
      </c>
      <c r="M3507" s="49">
        <v>4587</v>
      </c>
      <c r="N3507" s="49"/>
      <c r="O3507" s="49">
        <v>3</v>
      </c>
      <c r="P3507" s="49"/>
      <c r="Q3507" s="49">
        <v>9972</v>
      </c>
      <c r="R3507" s="49">
        <v>8913.6</v>
      </c>
      <c r="S3507" s="49">
        <v>10.9675260416667</v>
      </c>
      <c r="T3507" s="49">
        <v>1047.4324739583301</v>
      </c>
      <c r="U3507" s="49" t="s">
        <v>726</v>
      </c>
      <c r="V3507" s="49" t="s">
        <v>727</v>
      </c>
      <c r="W3507" s="49"/>
      <c r="X3507" s="58" t="s">
        <v>718</v>
      </c>
      <c r="Y3507" s="58" t="s">
        <v>719</v>
      </c>
      <c r="Z3507" s="49"/>
      <c r="AA3507" s="49"/>
      <c r="AB3507" s="49"/>
      <c r="AC3507" s="49"/>
      <c r="AD3507" s="49"/>
      <c r="AE3507" s="49"/>
    </row>
    <row r="3508" spans="1:31" s="2" customFormat="1" ht="12" customHeight="1">
      <c r="A3508" s="7" t="s">
        <v>3691</v>
      </c>
      <c r="B3508" s="49"/>
      <c r="C3508" s="57" t="e">
        <f>_xlfn.XLOOKUP(F3508,truck_and_mark!B:B,truck_and_mark!A:A)</f>
        <v>#N/A</v>
      </c>
      <c r="D3508" s="49"/>
      <c r="E3508" s="49"/>
      <c r="F3508" s="32" t="s">
        <v>3983</v>
      </c>
      <c r="G3508" s="49" t="s">
        <v>3693</v>
      </c>
      <c r="H3508" s="49" t="s">
        <v>3694</v>
      </c>
      <c r="I3508" s="49" t="s">
        <v>720</v>
      </c>
      <c r="J3508" s="49">
        <v>1</v>
      </c>
      <c r="K3508" s="49">
        <v>1504</v>
      </c>
      <c r="L3508" s="49">
        <v>4512</v>
      </c>
      <c r="M3508" s="49">
        <v>4587</v>
      </c>
      <c r="N3508" s="49"/>
      <c r="O3508" s="49">
        <v>3</v>
      </c>
      <c r="P3508" s="49"/>
      <c r="Q3508" s="49">
        <v>9972</v>
      </c>
      <c r="R3508" s="49">
        <v>8913.6</v>
      </c>
      <c r="S3508" s="49">
        <v>10.9675260416667</v>
      </c>
      <c r="T3508" s="49">
        <v>1047.4324739583301</v>
      </c>
      <c r="U3508" s="49" t="s">
        <v>726</v>
      </c>
      <c r="V3508" s="49" t="s">
        <v>727</v>
      </c>
      <c r="W3508" s="49"/>
      <c r="X3508" s="58" t="s">
        <v>718</v>
      </c>
      <c r="Y3508" s="58" t="s">
        <v>719</v>
      </c>
      <c r="Z3508" s="49"/>
      <c r="AA3508" s="49"/>
      <c r="AB3508" s="49"/>
      <c r="AC3508" s="49"/>
      <c r="AD3508" s="49"/>
      <c r="AE3508" s="49"/>
    </row>
    <row r="3509" spans="1:31" s="2" customFormat="1" ht="12" customHeight="1">
      <c r="A3509" s="7" t="s">
        <v>3691</v>
      </c>
      <c r="B3509" s="49"/>
      <c r="C3509" s="57" t="e">
        <f>_xlfn.XLOOKUP(F3509,truck_and_mark!B:B,truck_and_mark!A:A)</f>
        <v>#N/A</v>
      </c>
      <c r="D3509" s="49"/>
      <c r="E3509" s="49"/>
      <c r="F3509" s="32" t="s">
        <v>3984</v>
      </c>
      <c r="G3509" s="49" t="s">
        <v>3693</v>
      </c>
      <c r="H3509" s="49" t="s">
        <v>3694</v>
      </c>
      <c r="I3509" s="49" t="s">
        <v>720</v>
      </c>
      <c r="J3509" s="49">
        <v>1</v>
      </c>
      <c r="K3509" s="49">
        <v>1504</v>
      </c>
      <c r="L3509" s="49">
        <v>4512</v>
      </c>
      <c r="M3509" s="49">
        <v>4587</v>
      </c>
      <c r="N3509" s="49"/>
      <c r="O3509" s="49">
        <v>3</v>
      </c>
      <c r="P3509" s="49"/>
      <c r="Q3509" s="49">
        <v>9972</v>
      </c>
      <c r="R3509" s="49">
        <v>8913.6</v>
      </c>
      <c r="S3509" s="49">
        <v>10.9675260416667</v>
      </c>
      <c r="T3509" s="49">
        <v>1047.4324739583301</v>
      </c>
      <c r="U3509" s="49" t="s">
        <v>726</v>
      </c>
      <c r="V3509" s="49" t="s">
        <v>727</v>
      </c>
      <c r="W3509" s="49"/>
      <c r="X3509" s="58" t="s">
        <v>718</v>
      </c>
      <c r="Y3509" s="58" t="s">
        <v>719</v>
      </c>
      <c r="Z3509" s="49"/>
      <c r="AA3509" s="49"/>
      <c r="AB3509" s="49"/>
      <c r="AC3509" s="49"/>
      <c r="AD3509" s="49"/>
      <c r="AE3509" s="49"/>
    </row>
    <row r="3510" spans="1:31" s="2" customFormat="1" ht="12" customHeight="1">
      <c r="A3510" s="7" t="s">
        <v>3691</v>
      </c>
      <c r="B3510" s="49"/>
      <c r="C3510" s="57" t="e">
        <f>_xlfn.XLOOKUP(F3510,truck_and_mark!B:B,truck_and_mark!A:A)</f>
        <v>#N/A</v>
      </c>
      <c r="D3510" s="49"/>
      <c r="E3510" s="49"/>
      <c r="F3510" s="32" t="s">
        <v>3985</v>
      </c>
      <c r="G3510" s="49" t="s">
        <v>3693</v>
      </c>
      <c r="H3510" s="49" t="s">
        <v>3694</v>
      </c>
      <c r="I3510" s="49" t="s">
        <v>720</v>
      </c>
      <c r="J3510" s="49">
        <v>1</v>
      </c>
      <c r="K3510" s="49">
        <v>1504</v>
      </c>
      <c r="L3510" s="49">
        <v>4512</v>
      </c>
      <c r="M3510" s="49">
        <v>4587</v>
      </c>
      <c r="N3510" s="49"/>
      <c r="O3510" s="49">
        <v>3</v>
      </c>
      <c r="P3510" s="49"/>
      <c r="Q3510" s="49">
        <v>9972</v>
      </c>
      <c r="R3510" s="49">
        <v>8913.6</v>
      </c>
      <c r="S3510" s="49">
        <v>10.9675260416667</v>
      </c>
      <c r="T3510" s="49">
        <v>1047.4324739583301</v>
      </c>
      <c r="U3510" s="49" t="s">
        <v>726</v>
      </c>
      <c r="V3510" s="49" t="s">
        <v>727</v>
      </c>
      <c r="W3510" s="49"/>
      <c r="X3510" s="58" t="s">
        <v>718</v>
      </c>
      <c r="Y3510" s="58" t="s">
        <v>719</v>
      </c>
      <c r="Z3510" s="49"/>
      <c r="AA3510" s="49"/>
      <c r="AB3510" s="49"/>
      <c r="AC3510" s="49"/>
      <c r="AD3510" s="49"/>
      <c r="AE3510" s="49"/>
    </row>
    <row r="3511" spans="1:31" s="2" customFormat="1" ht="12" customHeight="1">
      <c r="A3511" s="7" t="s">
        <v>3691</v>
      </c>
      <c r="B3511" s="49"/>
      <c r="C3511" s="57" t="e">
        <f>_xlfn.XLOOKUP(F3511,truck_and_mark!B:B,truck_and_mark!A:A)</f>
        <v>#N/A</v>
      </c>
      <c r="D3511" s="49"/>
      <c r="E3511" s="49"/>
      <c r="F3511" s="32" t="s">
        <v>3986</v>
      </c>
      <c r="G3511" s="49" t="s">
        <v>3693</v>
      </c>
      <c r="H3511" s="49" t="s">
        <v>3694</v>
      </c>
      <c r="I3511" s="49" t="s">
        <v>720</v>
      </c>
      <c r="J3511" s="49">
        <v>1</v>
      </c>
      <c r="K3511" s="49">
        <v>1504</v>
      </c>
      <c r="L3511" s="49">
        <v>4512</v>
      </c>
      <c r="M3511" s="49">
        <v>4587</v>
      </c>
      <c r="N3511" s="49"/>
      <c r="O3511" s="49">
        <v>3</v>
      </c>
      <c r="P3511" s="49"/>
      <c r="Q3511" s="49">
        <v>9972</v>
      </c>
      <c r="R3511" s="49">
        <v>8913.6</v>
      </c>
      <c r="S3511" s="49">
        <v>10.9675260416667</v>
      </c>
      <c r="T3511" s="49">
        <v>1047.4324739583301</v>
      </c>
      <c r="U3511" s="49" t="s">
        <v>726</v>
      </c>
      <c r="V3511" s="49" t="s">
        <v>727</v>
      </c>
      <c r="W3511" s="49"/>
      <c r="X3511" s="58" t="s">
        <v>718</v>
      </c>
      <c r="Y3511" s="58" t="s">
        <v>719</v>
      </c>
      <c r="Z3511" s="49"/>
      <c r="AA3511" s="49"/>
      <c r="AB3511" s="49"/>
      <c r="AC3511" s="49"/>
      <c r="AD3511" s="49"/>
      <c r="AE3511" s="49"/>
    </row>
    <row r="3512" spans="1:31" s="2" customFormat="1" ht="12" customHeight="1">
      <c r="A3512" s="7" t="s">
        <v>3691</v>
      </c>
      <c r="B3512" s="49"/>
      <c r="C3512" s="57" t="e">
        <f>_xlfn.XLOOKUP(F3512,truck_and_mark!B:B,truck_and_mark!A:A)</f>
        <v>#N/A</v>
      </c>
      <c r="D3512" s="49"/>
      <c r="E3512" s="49"/>
      <c r="F3512" s="32" t="s">
        <v>3987</v>
      </c>
      <c r="G3512" s="49" t="s">
        <v>3693</v>
      </c>
      <c r="H3512" s="49" t="s">
        <v>3694</v>
      </c>
      <c r="I3512" s="49" t="s">
        <v>720</v>
      </c>
      <c r="J3512" s="49">
        <v>1</v>
      </c>
      <c r="K3512" s="49">
        <v>1504</v>
      </c>
      <c r="L3512" s="49">
        <v>4512</v>
      </c>
      <c r="M3512" s="49">
        <v>4587</v>
      </c>
      <c r="N3512" s="49"/>
      <c r="O3512" s="49">
        <v>3</v>
      </c>
      <c r="P3512" s="49"/>
      <c r="Q3512" s="49">
        <v>9972</v>
      </c>
      <c r="R3512" s="49">
        <v>8913.6</v>
      </c>
      <c r="S3512" s="49">
        <v>10.9675260416667</v>
      </c>
      <c r="T3512" s="49">
        <v>1047.4324739583301</v>
      </c>
      <c r="U3512" s="49" t="s">
        <v>726</v>
      </c>
      <c r="V3512" s="49" t="s">
        <v>727</v>
      </c>
      <c r="W3512" s="49"/>
      <c r="X3512" s="58" t="s">
        <v>718</v>
      </c>
      <c r="Y3512" s="58" t="s">
        <v>719</v>
      </c>
      <c r="Z3512" s="49"/>
      <c r="AA3512" s="49"/>
      <c r="AB3512" s="49"/>
      <c r="AC3512" s="49"/>
      <c r="AD3512" s="49"/>
      <c r="AE3512" s="49"/>
    </row>
    <row r="3513" spans="1:31" s="2" customFormat="1" ht="12" customHeight="1">
      <c r="A3513" s="7" t="s">
        <v>3691</v>
      </c>
      <c r="B3513" s="49"/>
      <c r="C3513" s="57" t="e">
        <f>_xlfn.XLOOKUP(F3513,truck_and_mark!B:B,truck_and_mark!A:A)</f>
        <v>#N/A</v>
      </c>
      <c r="D3513" s="49"/>
      <c r="E3513" s="49"/>
      <c r="F3513" s="32" t="s">
        <v>3988</v>
      </c>
      <c r="G3513" s="49" t="s">
        <v>3693</v>
      </c>
      <c r="H3513" s="49" t="s">
        <v>3694</v>
      </c>
      <c r="I3513" s="49" t="s">
        <v>720</v>
      </c>
      <c r="J3513" s="49">
        <v>1</v>
      </c>
      <c r="K3513" s="49">
        <v>1504</v>
      </c>
      <c r="L3513" s="49">
        <v>4512</v>
      </c>
      <c r="M3513" s="49">
        <v>4587</v>
      </c>
      <c r="N3513" s="49"/>
      <c r="O3513" s="49">
        <v>3</v>
      </c>
      <c r="P3513" s="49"/>
      <c r="Q3513" s="49">
        <v>9972</v>
      </c>
      <c r="R3513" s="49">
        <v>8913.6</v>
      </c>
      <c r="S3513" s="49">
        <v>10.9675260416667</v>
      </c>
      <c r="T3513" s="49">
        <v>1047.4324739583301</v>
      </c>
      <c r="U3513" s="49" t="s">
        <v>726</v>
      </c>
      <c r="V3513" s="49" t="s">
        <v>727</v>
      </c>
      <c r="W3513" s="49"/>
      <c r="X3513" s="58" t="s">
        <v>718</v>
      </c>
      <c r="Y3513" s="58" t="s">
        <v>719</v>
      </c>
      <c r="Z3513" s="49"/>
      <c r="AA3513" s="49"/>
      <c r="AB3513" s="49"/>
      <c r="AC3513" s="49"/>
      <c r="AD3513" s="49"/>
      <c r="AE3513" s="49"/>
    </row>
    <row r="3514" spans="1:31" s="2" customFormat="1" ht="12" customHeight="1">
      <c r="A3514" s="7" t="s">
        <v>3691</v>
      </c>
      <c r="B3514" s="49"/>
      <c r="C3514" s="57" t="e">
        <f>_xlfn.XLOOKUP(F3514,truck_and_mark!B:B,truck_and_mark!A:A)</f>
        <v>#N/A</v>
      </c>
      <c r="D3514" s="49"/>
      <c r="E3514" s="49"/>
      <c r="F3514" s="32" t="s">
        <v>3989</v>
      </c>
      <c r="G3514" s="49" t="s">
        <v>3693</v>
      </c>
      <c r="H3514" s="49" t="s">
        <v>3694</v>
      </c>
      <c r="I3514" s="49" t="s">
        <v>720</v>
      </c>
      <c r="J3514" s="49">
        <v>1</v>
      </c>
      <c r="K3514" s="49">
        <v>1504</v>
      </c>
      <c r="L3514" s="49">
        <v>4512</v>
      </c>
      <c r="M3514" s="49">
        <v>4587</v>
      </c>
      <c r="N3514" s="49"/>
      <c r="O3514" s="49">
        <v>3</v>
      </c>
      <c r="P3514" s="49"/>
      <c r="Q3514" s="49">
        <v>9972</v>
      </c>
      <c r="R3514" s="49">
        <v>8913.6</v>
      </c>
      <c r="S3514" s="49">
        <v>10.9675260416667</v>
      </c>
      <c r="T3514" s="49">
        <v>1047.4324739583301</v>
      </c>
      <c r="U3514" s="49" t="s">
        <v>726</v>
      </c>
      <c r="V3514" s="49" t="s">
        <v>727</v>
      </c>
      <c r="W3514" s="49"/>
      <c r="X3514" s="58" t="s">
        <v>718</v>
      </c>
      <c r="Y3514" s="58" t="s">
        <v>719</v>
      </c>
      <c r="Z3514" s="49"/>
      <c r="AA3514" s="49"/>
      <c r="AB3514" s="49"/>
      <c r="AC3514" s="49"/>
      <c r="AD3514" s="49"/>
      <c r="AE3514" s="49"/>
    </row>
    <row r="3515" spans="1:31" s="2" customFormat="1" ht="12" customHeight="1">
      <c r="A3515" s="7" t="s">
        <v>3691</v>
      </c>
      <c r="B3515" s="49"/>
      <c r="C3515" s="57" t="e">
        <f>_xlfn.XLOOKUP(F3515,truck_and_mark!B:B,truck_and_mark!A:A)</f>
        <v>#N/A</v>
      </c>
      <c r="D3515" s="49"/>
      <c r="E3515" s="49"/>
      <c r="F3515" s="32" t="s">
        <v>3990</v>
      </c>
      <c r="G3515" s="49" t="s">
        <v>3693</v>
      </c>
      <c r="H3515" s="49" t="s">
        <v>3694</v>
      </c>
      <c r="I3515" s="49" t="s">
        <v>720</v>
      </c>
      <c r="J3515" s="49">
        <v>1</v>
      </c>
      <c r="K3515" s="49">
        <v>1504</v>
      </c>
      <c r="L3515" s="49">
        <v>4512</v>
      </c>
      <c r="M3515" s="49">
        <v>4587</v>
      </c>
      <c r="N3515" s="49"/>
      <c r="O3515" s="49">
        <v>3</v>
      </c>
      <c r="P3515" s="49"/>
      <c r="Q3515" s="49">
        <v>9972</v>
      </c>
      <c r="R3515" s="49">
        <v>8913.6</v>
      </c>
      <c r="S3515" s="49">
        <v>10.9675260416667</v>
      </c>
      <c r="T3515" s="49">
        <v>1047.4324739583301</v>
      </c>
      <c r="U3515" s="49" t="s">
        <v>726</v>
      </c>
      <c r="V3515" s="49" t="s">
        <v>727</v>
      </c>
      <c r="W3515" s="49"/>
      <c r="X3515" s="58" t="s">
        <v>718</v>
      </c>
      <c r="Y3515" s="58" t="s">
        <v>719</v>
      </c>
      <c r="Z3515" s="49"/>
      <c r="AA3515" s="49"/>
      <c r="AB3515" s="49"/>
      <c r="AC3515" s="49"/>
      <c r="AD3515" s="49"/>
      <c r="AE3515" s="49"/>
    </row>
    <row r="3516" spans="1:31" s="2" customFormat="1" ht="12" customHeight="1">
      <c r="A3516" s="7" t="s">
        <v>3691</v>
      </c>
      <c r="B3516" s="49"/>
      <c r="C3516" s="57" t="e">
        <f>_xlfn.XLOOKUP(F3516,truck_and_mark!B:B,truck_and_mark!A:A)</f>
        <v>#N/A</v>
      </c>
      <c r="D3516" s="49"/>
      <c r="E3516" s="49"/>
      <c r="F3516" s="32" t="s">
        <v>3991</v>
      </c>
      <c r="G3516" s="49" t="s">
        <v>3693</v>
      </c>
      <c r="H3516" s="49" t="s">
        <v>3694</v>
      </c>
      <c r="I3516" s="49" t="s">
        <v>720</v>
      </c>
      <c r="J3516" s="49">
        <v>1</v>
      </c>
      <c r="K3516" s="49">
        <v>1504</v>
      </c>
      <c r="L3516" s="49">
        <v>4512</v>
      </c>
      <c r="M3516" s="49">
        <v>4587</v>
      </c>
      <c r="N3516" s="49"/>
      <c r="O3516" s="49">
        <v>3</v>
      </c>
      <c r="P3516" s="49"/>
      <c r="Q3516" s="49">
        <v>9972</v>
      </c>
      <c r="R3516" s="49">
        <v>8913.6</v>
      </c>
      <c r="S3516" s="49">
        <v>10.9675260416667</v>
      </c>
      <c r="T3516" s="49">
        <v>1047.4324739583301</v>
      </c>
      <c r="U3516" s="49" t="s">
        <v>726</v>
      </c>
      <c r="V3516" s="49" t="s">
        <v>727</v>
      </c>
      <c r="W3516" s="49"/>
      <c r="X3516" s="58" t="s">
        <v>718</v>
      </c>
      <c r="Y3516" s="58" t="s">
        <v>719</v>
      </c>
      <c r="Z3516" s="49"/>
      <c r="AA3516" s="49"/>
      <c r="AB3516" s="49"/>
      <c r="AC3516" s="49"/>
      <c r="AD3516" s="49"/>
      <c r="AE3516" s="49"/>
    </row>
    <row r="3517" spans="1:31" s="2" customFormat="1" ht="12" customHeight="1">
      <c r="A3517" s="7" t="s">
        <v>3691</v>
      </c>
      <c r="B3517" s="49"/>
      <c r="C3517" s="57" t="e">
        <f>_xlfn.XLOOKUP(F3517,truck_and_mark!B:B,truck_and_mark!A:A)</f>
        <v>#N/A</v>
      </c>
      <c r="D3517" s="49"/>
      <c r="E3517" s="49"/>
      <c r="F3517" s="32" t="s">
        <v>3992</v>
      </c>
      <c r="G3517" s="49" t="s">
        <v>3693</v>
      </c>
      <c r="H3517" s="49" t="s">
        <v>3694</v>
      </c>
      <c r="I3517" s="49" t="s">
        <v>720</v>
      </c>
      <c r="J3517" s="49">
        <v>1</v>
      </c>
      <c r="K3517" s="49">
        <v>1504</v>
      </c>
      <c r="L3517" s="49">
        <v>4512</v>
      </c>
      <c r="M3517" s="49">
        <v>4587</v>
      </c>
      <c r="N3517" s="49"/>
      <c r="O3517" s="49">
        <v>3</v>
      </c>
      <c r="P3517" s="49"/>
      <c r="Q3517" s="49">
        <v>9972</v>
      </c>
      <c r="R3517" s="49">
        <v>8913.6</v>
      </c>
      <c r="S3517" s="49">
        <v>10.9675260416667</v>
      </c>
      <c r="T3517" s="49">
        <v>1047.4324739583301</v>
      </c>
      <c r="U3517" s="49" t="s">
        <v>726</v>
      </c>
      <c r="V3517" s="49" t="s">
        <v>727</v>
      </c>
      <c r="W3517" s="49"/>
      <c r="X3517" s="58" t="s">
        <v>718</v>
      </c>
      <c r="Y3517" s="58" t="s">
        <v>719</v>
      </c>
      <c r="Z3517" s="49"/>
      <c r="AA3517" s="49"/>
      <c r="AB3517" s="49"/>
      <c r="AC3517" s="49"/>
      <c r="AD3517" s="49"/>
      <c r="AE3517" s="49"/>
    </row>
    <row r="3518" spans="1:31" s="2" customFormat="1" ht="12" customHeight="1">
      <c r="A3518" s="7" t="s">
        <v>3691</v>
      </c>
      <c r="B3518" s="49"/>
      <c r="C3518" s="57" t="e">
        <f>_xlfn.XLOOKUP(F3518,truck_and_mark!B:B,truck_and_mark!A:A)</f>
        <v>#N/A</v>
      </c>
      <c r="D3518" s="49"/>
      <c r="E3518" s="49"/>
      <c r="F3518" s="32" t="s">
        <v>3993</v>
      </c>
      <c r="G3518" s="49" t="s">
        <v>3693</v>
      </c>
      <c r="H3518" s="49" t="s">
        <v>3694</v>
      </c>
      <c r="I3518" s="49" t="s">
        <v>720</v>
      </c>
      <c r="J3518" s="49">
        <v>1</v>
      </c>
      <c r="K3518" s="49">
        <v>1504</v>
      </c>
      <c r="L3518" s="49">
        <v>4512</v>
      </c>
      <c r="M3518" s="49">
        <v>4587</v>
      </c>
      <c r="N3518" s="49"/>
      <c r="O3518" s="49">
        <v>3</v>
      </c>
      <c r="P3518" s="49"/>
      <c r="Q3518" s="49">
        <v>9972</v>
      </c>
      <c r="R3518" s="49">
        <v>8913.6</v>
      </c>
      <c r="S3518" s="49">
        <v>10.9675260416667</v>
      </c>
      <c r="T3518" s="49">
        <v>1047.4324739583301</v>
      </c>
      <c r="U3518" s="49" t="s">
        <v>726</v>
      </c>
      <c r="V3518" s="49" t="s">
        <v>727</v>
      </c>
      <c r="W3518" s="49"/>
      <c r="X3518" s="58" t="s">
        <v>718</v>
      </c>
      <c r="Y3518" s="58" t="s">
        <v>719</v>
      </c>
      <c r="Z3518" s="49"/>
      <c r="AA3518" s="49"/>
      <c r="AB3518" s="49"/>
      <c r="AC3518" s="49"/>
      <c r="AD3518" s="49"/>
      <c r="AE3518" s="49"/>
    </row>
    <row r="3519" spans="1:31" s="2" customFormat="1" ht="12" customHeight="1">
      <c r="A3519" s="7" t="s">
        <v>3691</v>
      </c>
      <c r="B3519" s="49"/>
      <c r="C3519" s="57" t="e">
        <f>_xlfn.XLOOKUP(F3519,truck_and_mark!B:B,truck_and_mark!A:A)</f>
        <v>#N/A</v>
      </c>
      <c r="D3519" s="49"/>
      <c r="E3519" s="49"/>
      <c r="F3519" s="32" t="s">
        <v>3994</v>
      </c>
      <c r="G3519" s="49" t="s">
        <v>3693</v>
      </c>
      <c r="H3519" s="49" t="s">
        <v>3694</v>
      </c>
      <c r="I3519" s="49" t="s">
        <v>720</v>
      </c>
      <c r="J3519" s="49">
        <v>1</v>
      </c>
      <c r="K3519" s="49">
        <v>1504</v>
      </c>
      <c r="L3519" s="49">
        <v>4512</v>
      </c>
      <c r="M3519" s="49">
        <v>4587</v>
      </c>
      <c r="N3519" s="49"/>
      <c r="O3519" s="49">
        <v>3</v>
      </c>
      <c r="P3519" s="49"/>
      <c r="Q3519" s="49">
        <v>9972</v>
      </c>
      <c r="R3519" s="49">
        <v>8913.6</v>
      </c>
      <c r="S3519" s="49">
        <v>10.9675260416667</v>
      </c>
      <c r="T3519" s="49">
        <v>1047.4324739583301</v>
      </c>
      <c r="U3519" s="49" t="s">
        <v>726</v>
      </c>
      <c r="V3519" s="49" t="s">
        <v>727</v>
      </c>
      <c r="W3519" s="49"/>
      <c r="X3519" s="58" t="s">
        <v>718</v>
      </c>
      <c r="Y3519" s="58" t="s">
        <v>719</v>
      </c>
      <c r="Z3519" s="49"/>
      <c r="AA3519" s="49"/>
      <c r="AB3519" s="49"/>
      <c r="AC3519" s="49"/>
      <c r="AD3519" s="49"/>
      <c r="AE3519" s="49"/>
    </row>
    <row r="3520" spans="1:31" ht="12" customHeight="1">
      <c r="A3520" s="7" t="s">
        <v>3691</v>
      </c>
      <c r="C3520" s="57" t="e">
        <f>_xlfn.XLOOKUP(F3520,truck_and_mark!B:B,truck_and_mark!A:A)</f>
        <v>#N/A</v>
      </c>
      <c r="F3520" s="32" t="s">
        <v>3995</v>
      </c>
      <c r="G3520" s="49" t="s">
        <v>3693</v>
      </c>
      <c r="H3520" s="49" t="s">
        <v>3694</v>
      </c>
      <c r="I3520" s="49" t="s">
        <v>720</v>
      </c>
      <c r="J3520" s="49">
        <v>1</v>
      </c>
      <c r="K3520" s="49">
        <v>1504</v>
      </c>
      <c r="L3520" s="49">
        <v>4512</v>
      </c>
      <c r="M3520" s="49">
        <v>4587</v>
      </c>
      <c r="O3520" s="49">
        <v>3</v>
      </c>
      <c r="Q3520" s="49">
        <v>9972</v>
      </c>
      <c r="R3520" s="49">
        <v>8913.6</v>
      </c>
      <c r="S3520" s="49">
        <v>10.9675260416667</v>
      </c>
      <c r="T3520" s="49">
        <v>1047.4324739583301</v>
      </c>
      <c r="U3520" s="49" t="s">
        <v>726</v>
      </c>
      <c r="V3520" s="49" t="s">
        <v>727</v>
      </c>
      <c r="X3520" s="58" t="s">
        <v>718</v>
      </c>
      <c r="Y3520" s="58" t="s">
        <v>719</v>
      </c>
    </row>
    <row r="3521" spans="1:25" ht="12" customHeight="1">
      <c r="A3521" s="7" t="s">
        <v>3691</v>
      </c>
      <c r="C3521" s="57" t="e">
        <f>_xlfn.XLOOKUP(F3521,truck_and_mark!B:B,truck_and_mark!A:A)</f>
        <v>#N/A</v>
      </c>
      <c r="F3521" s="32" t="s">
        <v>3996</v>
      </c>
      <c r="G3521" s="49" t="s">
        <v>3693</v>
      </c>
      <c r="H3521" s="49" t="s">
        <v>3694</v>
      </c>
      <c r="I3521" s="49" t="s">
        <v>720</v>
      </c>
      <c r="J3521" s="49">
        <v>1</v>
      </c>
      <c r="K3521" s="49">
        <v>1504</v>
      </c>
      <c r="L3521" s="49">
        <v>4512</v>
      </c>
      <c r="M3521" s="49">
        <v>4587</v>
      </c>
      <c r="O3521" s="49">
        <v>3</v>
      </c>
      <c r="Q3521" s="49">
        <v>9972</v>
      </c>
      <c r="R3521" s="49">
        <v>8913.6</v>
      </c>
      <c r="S3521" s="49">
        <v>10.9675260416667</v>
      </c>
      <c r="T3521" s="49">
        <v>1047.4324739583301</v>
      </c>
      <c r="U3521" s="49" t="s">
        <v>726</v>
      </c>
      <c r="V3521" s="49" t="s">
        <v>727</v>
      </c>
      <c r="X3521" s="58" t="s">
        <v>718</v>
      </c>
      <c r="Y3521" s="58" t="s">
        <v>719</v>
      </c>
    </row>
    <row r="3522" spans="1:25" ht="12" customHeight="1">
      <c r="A3522" s="7" t="s">
        <v>3691</v>
      </c>
      <c r="C3522" s="57" t="e">
        <f>_xlfn.XLOOKUP(F3522,truck_and_mark!B:B,truck_and_mark!A:A)</f>
        <v>#N/A</v>
      </c>
      <c r="F3522" s="32" t="s">
        <v>3997</v>
      </c>
      <c r="G3522" s="49" t="s">
        <v>3693</v>
      </c>
      <c r="H3522" s="49" t="s">
        <v>3694</v>
      </c>
      <c r="I3522" s="49" t="s">
        <v>720</v>
      </c>
      <c r="J3522" s="49">
        <v>1</v>
      </c>
      <c r="K3522" s="49">
        <v>1504</v>
      </c>
      <c r="L3522" s="49">
        <v>4512</v>
      </c>
      <c r="M3522" s="49">
        <v>4587</v>
      </c>
      <c r="O3522" s="49">
        <v>3</v>
      </c>
      <c r="Q3522" s="49">
        <v>9972</v>
      </c>
      <c r="R3522" s="49">
        <v>8913.6</v>
      </c>
      <c r="S3522" s="49">
        <v>10.9675260416667</v>
      </c>
      <c r="T3522" s="49">
        <v>1047.4324739583301</v>
      </c>
      <c r="U3522" s="49" t="s">
        <v>726</v>
      </c>
      <c r="V3522" s="49" t="s">
        <v>727</v>
      </c>
      <c r="X3522" s="58" t="s">
        <v>718</v>
      </c>
      <c r="Y3522" s="58" t="s">
        <v>719</v>
      </c>
    </row>
    <row r="3523" spans="1:25" ht="12" customHeight="1">
      <c r="A3523" s="7" t="s">
        <v>3691</v>
      </c>
      <c r="C3523" s="57" t="e">
        <f>_xlfn.XLOOKUP(F3523,truck_and_mark!B:B,truck_and_mark!A:A)</f>
        <v>#N/A</v>
      </c>
      <c r="F3523" s="32" t="s">
        <v>3998</v>
      </c>
      <c r="G3523" s="49" t="s">
        <v>3693</v>
      </c>
      <c r="H3523" s="49" t="s">
        <v>3694</v>
      </c>
      <c r="I3523" s="49" t="s">
        <v>720</v>
      </c>
      <c r="J3523" s="49">
        <v>1</v>
      </c>
      <c r="K3523" s="49">
        <v>1504</v>
      </c>
      <c r="L3523" s="49">
        <v>4512</v>
      </c>
      <c r="M3523" s="49">
        <v>4587</v>
      </c>
      <c r="O3523" s="49">
        <v>3</v>
      </c>
      <c r="Q3523" s="49">
        <v>9972</v>
      </c>
      <c r="R3523" s="49">
        <v>8913.6</v>
      </c>
      <c r="S3523" s="49">
        <v>10.9675260416667</v>
      </c>
      <c r="T3523" s="49">
        <v>1047.4324739583301</v>
      </c>
      <c r="U3523" s="49" t="s">
        <v>726</v>
      </c>
      <c r="V3523" s="49" t="s">
        <v>727</v>
      </c>
      <c r="X3523" s="58" t="s">
        <v>718</v>
      </c>
      <c r="Y3523" s="58" t="s">
        <v>719</v>
      </c>
    </row>
    <row r="3524" spans="1:25" ht="12" customHeight="1">
      <c r="A3524" s="7" t="s">
        <v>3691</v>
      </c>
      <c r="C3524" s="57" t="e">
        <f>_xlfn.XLOOKUP(F3524,truck_and_mark!B:B,truck_and_mark!A:A)</f>
        <v>#N/A</v>
      </c>
      <c r="F3524" s="32" t="s">
        <v>3999</v>
      </c>
      <c r="G3524" s="49" t="s">
        <v>3693</v>
      </c>
      <c r="H3524" s="49" t="s">
        <v>3694</v>
      </c>
      <c r="I3524" s="49" t="s">
        <v>720</v>
      </c>
      <c r="J3524" s="49">
        <v>1</v>
      </c>
      <c r="K3524" s="49">
        <v>1504</v>
      </c>
      <c r="L3524" s="49">
        <v>4512</v>
      </c>
      <c r="M3524" s="49">
        <v>4587</v>
      </c>
      <c r="O3524" s="49">
        <v>3</v>
      </c>
      <c r="Q3524" s="49">
        <v>9972</v>
      </c>
      <c r="R3524" s="49">
        <v>8913.6</v>
      </c>
      <c r="S3524" s="49">
        <v>10.9675260416667</v>
      </c>
      <c r="T3524" s="49">
        <v>1047.4324739583301</v>
      </c>
      <c r="U3524" s="49" t="s">
        <v>726</v>
      </c>
      <c r="V3524" s="49" t="s">
        <v>727</v>
      </c>
      <c r="X3524" s="58" t="s">
        <v>718</v>
      </c>
      <c r="Y3524" s="58" t="s">
        <v>719</v>
      </c>
    </row>
    <row r="3525" spans="1:25" ht="12" customHeight="1">
      <c r="A3525" s="7" t="s">
        <v>3691</v>
      </c>
      <c r="C3525" s="57" t="e">
        <f>_xlfn.XLOOKUP(F3525,truck_and_mark!B:B,truck_and_mark!A:A)</f>
        <v>#N/A</v>
      </c>
      <c r="F3525" s="32" t="s">
        <v>4000</v>
      </c>
      <c r="G3525" s="49" t="s">
        <v>3693</v>
      </c>
      <c r="H3525" s="49" t="s">
        <v>3694</v>
      </c>
      <c r="I3525" s="49" t="s">
        <v>720</v>
      </c>
      <c r="J3525" s="49">
        <v>1</v>
      </c>
      <c r="K3525" s="49">
        <v>1504</v>
      </c>
      <c r="L3525" s="49">
        <v>4512</v>
      </c>
      <c r="M3525" s="49">
        <v>4587</v>
      </c>
      <c r="O3525" s="49">
        <v>3</v>
      </c>
      <c r="Q3525" s="49">
        <v>9972</v>
      </c>
      <c r="R3525" s="49">
        <v>8913.6</v>
      </c>
      <c r="S3525" s="49">
        <v>10.9675260416667</v>
      </c>
      <c r="T3525" s="49">
        <v>1047.4324739583301</v>
      </c>
      <c r="U3525" s="49" t="s">
        <v>726</v>
      </c>
      <c r="V3525" s="49" t="s">
        <v>727</v>
      </c>
      <c r="X3525" s="58" t="s">
        <v>718</v>
      </c>
      <c r="Y3525" s="58" t="s">
        <v>719</v>
      </c>
    </row>
    <row r="3526" spans="1:25" ht="12" customHeight="1">
      <c r="A3526" s="7" t="s">
        <v>3691</v>
      </c>
      <c r="C3526" s="57" t="e">
        <f>_xlfn.XLOOKUP(F3526,truck_and_mark!B:B,truck_and_mark!A:A)</f>
        <v>#N/A</v>
      </c>
      <c r="F3526" s="32" t="s">
        <v>4001</v>
      </c>
      <c r="G3526" s="49" t="s">
        <v>3693</v>
      </c>
      <c r="H3526" s="49" t="s">
        <v>3694</v>
      </c>
      <c r="I3526" s="49" t="s">
        <v>720</v>
      </c>
      <c r="J3526" s="49">
        <v>1</v>
      </c>
      <c r="K3526" s="49">
        <v>1504</v>
      </c>
      <c r="L3526" s="49">
        <v>4512</v>
      </c>
      <c r="M3526" s="49">
        <v>4587</v>
      </c>
      <c r="O3526" s="49">
        <v>3</v>
      </c>
      <c r="Q3526" s="49">
        <v>9972</v>
      </c>
      <c r="R3526" s="49">
        <v>8913.6</v>
      </c>
      <c r="S3526" s="49">
        <v>10.9675260416667</v>
      </c>
      <c r="T3526" s="49">
        <v>1047.4324739583301</v>
      </c>
      <c r="U3526" s="49" t="s">
        <v>726</v>
      </c>
      <c r="V3526" s="49" t="s">
        <v>727</v>
      </c>
      <c r="X3526" s="58" t="s">
        <v>718</v>
      </c>
      <c r="Y3526" s="58" t="s">
        <v>719</v>
      </c>
    </row>
    <row r="3527" spans="1:25" ht="12" customHeight="1">
      <c r="A3527" s="7" t="s">
        <v>3691</v>
      </c>
      <c r="C3527" s="57" t="e">
        <f>_xlfn.XLOOKUP(F3527,truck_and_mark!B:B,truck_and_mark!A:A)</f>
        <v>#N/A</v>
      </c>
      <c r="F3527" s="32" t="s">
        <v>4002</v>
      </c>
      <c r="G3527" s="49" t="s">
        <v>3693</v>
      </c>
      <c r="H3527" s="49" t="s">
        <v>3694</v>
      </c>
      <c r="I3527" s="49" t="s">
        <v>720</v>
      </c>
      <c r="J3527" s="49">
        <v>1</v>
      </c>
      <c r="K3527" s="49">
        <v>1504</v>
      </c>
      <c r="L3527" s="49">
        <v>4512</v>
      </c>
      <c r="M3527" s="49">
        <v>4587</v>
      </c>
      <c r="O3527" s="49">
        <v>3</v>
      </c>
      <c r="Q3527" s="49">
        <v>9972</v>
      </c>
      <c r="R3527" s="49">
        <v>8913.6</v>
      </c>
      <c r="S3527" s="49">
        <v>10.9675260416667</v>
      </c>
      <c r="T3527" s="49">
        <v>1047.4324739583301</v>
      </c>
      <c r="U3527" s="49" t="s">
        <v>726</v>
      </c>
      <c r="V3527" s="49" t="s">
        <v>727</v>
      </c>
      <c r="X3527" s="58" t="s">
        <v>718</v>
      </c>
      <c r="Y3527" s="58" t="s">
        <v>719</v>
      </c>
    </row>
    <row r="3528" spans="1:25" ht="12" customHeight="1">
      <c r="A3528" s="7" t="s">
        <v>3691</v>
      </c>
      <c r="C3528" s="57" t="e">
        <f>_xlfn.XLOOKUP(F3528,truck_and_mark!B:B,truck_and_mark!A:A)</f>
        <v>#N/A</v>
      </c>
      <c r="F3528" s="32" t="s">
        <v>4003</v>
      </c>
      <c r="G3528" s="49" t="s">
        <v>3693</v>
      </c>
      <c r="H3528" s="49" t="s">
        <v>3694</v>
      </c>
      <c r="I3528" s="49" t="s">
        <v>720</v>
      </c>
      <c r="J3528" s="49">
        <v>1</v>
      </c>
      <c r="K3528" s="49">
        <v>1504</v>
      </c>
      <c r="L3528" s="49">
        <v>4512</v>
      </c>
      <c r="M3528" s="49">
        <v>4587</v>
      </c>
      <c r="O3528" s="49">
        <v>3</v>
      </c>
      <c r="Q3528" s="49">
        <v>9972</v>
      </c>
      <c r="R3528" s="49">
        <v>8913.6</v>
      </c>
      <c r="S3528" s="49">
        <v>10.9675260416667</v>
      </c>
      <c r="T3528" s="49">
        <v>1047.4324739583301</v>
      </c>
      <c r="U3528" s="49" t="s">
        <v>726</v>
      </c>
      <c r="V3528" s="49" t="s">
        <v>727</v>
      </c>
      <c r="X3528" s="58" t="s">
        <v>718</v>
      </c>
      <c r="Y3528" s="58" t="s">
        <v>719</v>
      </c>
    </row>
    <row r="3529" spans="1:25" ht="12" customHeight="1">
      <c r="A3529" s="7" t="s">
        <v>3691</v>
      </c>
      <c r="C3529" s="57" t="e">
        <f>_xlfn.XLOOKUP(F3529,truck_and_mark!B:B,truck_and_mark!A:A)</f>
        <v>#N/A</v>
      </c>
      <c r="F3529" s="32" t="s">
        <v>4004</v>
      </c>
      <c r="G3529" s="49" t="s">
        <v>3693</v>
      </c>
      <c r="H3529" s="49" t="s">
        <v>3694</v>
      </c>
      <c r="I3529" s="49" t="s">
        <v>720</v>
      </c>
      <c r="J3529" s="49">
        <v>1</v>
      </c>
      <c r="K3529" s="49">
        <v>1504</v>
      </c>
      <c r="L3529" s="49">
        <v>4512</v>
      </c>
      <c r="M3529" s="49">
        <v>4587</v>
      </c>
      <c r="O3529" s="49">
        <v>3</v>
      </c>
      <c r="Q3529" s="49">
        <v>9972</v>
      </c>
      <c r="R3529" s="49">
        <v>8913.6</v>
      </c>
      <c r="S3529" s="49">
        <v>10.9675260416667</v>
      </c>
      <c r="T3529" s="49">
        <v>1047.4324739583301</v>
      </c>
      <c r="U3529" s="49" t="s">
        <v>726</v>
      </c>
      <c r="V3529" s="49" t="s">
        <v>727</v>
      </c>
      <c r="X3529" s="58" t="s">
        <v>718</v>
      </c>
      <c r="Y3529" s="58" t="s">
        <v>719</v>
      </c>
    </row>
    <row r="3530" spans="1:25" ht="12" customHeight="1">
      <c r="A3530" s="7" t="s">
        <v>3691</v>
      </c>
      <c r="C3530" s="57" t="e">
        <f>_xlfn.XLOOKUP(F3530,truck_and_mark!B:B,truck_and_mark!A:A)</f>
        <v>#N/A</v>
      </c>
      <c r="F3530" s="32" t="s">
        <v>4005</v>
      </c>
      <c r="G3530" s="49" t="s">
        <v>3693</v>
      </c>
      <c r="H3530" s="49" t="s">
        <v>3694</v>
      </c>
      <c r="I3530" s="49" t="s">
        <v>720</v>
      </c>
      <c r="J3530" s="49">
        <v>1</v>
      </c>
      <c r="K3530" s="49">
        <v>1504</v>
      </c>
      <c r="L3530" s="49">
        <v>4512</v>
      </c>
      <c r="M3530" s="49">
        <v>4587</v>
      </c>
      <c r="O3530" s="49">
        <v>3</v>
      </c>
      <c r="Q3530" s="49">
        <v>9972</v>
      </c>
      <c r="R3530" s="49">
        <v>8913.6</v>
      </c>
      <c r="S3530" s="49">
        <v>10.9675260416667</v>
      </c>
      <c r="T3530" s="49">
        <v>1047.4324739583301</v>
      </c>
      <c r="U3530" s="49" t="s">
        <v>726</v>
      </c>
      <c r="V3530" s="49" t="s">
        <v>727</v>
      </c>
      <c r="X3530" s="58" t="s">
        <v>718</v>
      </c>
      <c r="Y3530" s="58" t="s">
        <v>719</v>
      </c>
    </row>
    <row r="3531" spans="1:25" ht="12" customHeight="1">
      <c r="A3531" s="7" t="s">
        <v>3691</v>
      </c>
      <c r="C3531" s="57" t="e">
        <f>_xlfn.XLOOKUP(F3531,truck_and_mark!B:B,truck_and_mark!A:A)</f>
        <v>#N/A</v>
      </c>
      <c r="F3531" s="32" t="s">
        <v>4006</v>
      </c>
      <c r="G3531" s="49" t="s">
        <v>3693</v>
      </c>
      <c r="H3531" s="49" t="s">
        <v>3694</v>
      </c>
      <c r="I3531" s="49" t="s">
        <v>720</v>
      </c>
      <c r="J3531" s="49">
        <v>1</v>
      </c>
      <c r="K3531" s="49">
        <v>1504</v>
      </c>
      <c r="L3531" s="49">
        <v>4512</v>
      </c>
      <c r="M3531" s="49">
        <v>4587</v>
      </c>
      <c r="O3531" s="49">
        <v>3</v>
      </c>
      <c r="Q3531" s="49">
        <v>9972</v>
      </c>
      <c r="R3531" s="49">
        <v>8913.6</v>
      </c>
      <c r="S3531" s="49">
        <v>10.9675260416667</v>
      </c>
      <c r="T3531" s="49">
        <v>1047.4324739583301</v>
      </c>
      <c r="U3531" s="49" t="s">
        <v>726</v>
      </c>
      <c r="V3531" s="49" t="s">
        <v>727</v>
      </c>
      <c r="X3531" s="58" t="s">
        <v>718</v>
      </c>
      <c r="Y3531" s="58" t="s">
        <v>719</v>
      </c>
    </row>
    <row r="3532" spans="1:25" ht="12" customHeight="1">
      <c r="A3532" s="7" t="s">
        <v>3691</v>
      </c>
      <c r="C3532" s="57" t="e">
        <f>_xlfn.XLOOKUP(F3532,truck_and_mark!B:B,truck_and_mark!A:A)</f>
        <v>#N/A</v>
      </c>
      <c r="F3532" s="32" t="s">
        <v>4007</v>
      </c>
      <c r="G3532" s="49" t="s">
        <v>3693</v>
      </c>
      <c r="H3532" s="49" t="s">
        <v>3694</v>
      </c>
      <c r="I3532" s="49" t="s">
        <v>720</v>
      </c>
      <c r="J3532" s="49">
        <v>1</v>
      </c>
      <c r="K3532" s="49">
        <v>1504</v>
      </c>
      <c r="L3532" s="49">
        <v>4512</v>
      </c>
      <c r="M3532" s="49">
        <v>4587</v>
      </c>
      <c r="O3532" s="49">
        <v>3</v>
      </c>
      <c r="Q3532" s="49">
        <v>9972</v>
      </c>
      <c r="R3532" s="49">
        <v>8913.6</v>
      </c>
      <c r="S3532" s="49">
        <v>10.9675260416667</v>
      </c>
      <c r="T3532" s="49">
        <v>1047.4324739583301</v>
      </c>
      <c r="U3532" s="49" t="s">
        <v>726</v>
      </c>
      <c r="V3532" s="49" t="s">
        <v>727</v>
      </c>
      <c r="X3532" s="58" t="s">
        <v>718</v>
      </c>
      <c r="Y3532" s="58" t="s">
        <v>719</v>
      </c>
    </row>
    <row r="3533" spans="1:25" ht="12" customHeight="1">
      <c r="A3533" s="7" t="s">
        <v>3691</v>
      </c>
      <c r="C3533" s="57" t="e">
        <f>_xlfn.XLOOKUP(F3533,truck_and_mark!B:B,truck_and_mark!A:A)</f>
        <v>#N/A</v>
      </c>
      <c r="F3533" s="32" t="s">
        <v>4008</v>
      </c>
      <c r="G3533" s="49" t="s">
        <v>3693</v>
      </c>
      <c r="H3533" s="49" t="s">
        <v>3694</v>
      </c>
      <c r="I3533" s="49" t="s">
        <v>720</v>
      </c>
      <c r="J3533" s="49">
        <v>1</v>
      </c>
      <c r="K3533" s="49">
        <v>1504</v>
      </c>
      <c r="L3533" s="49">
        <v>4512</v>
      </c>
      <c r="M3533" s="49">
        <v>4587</v>
      </c>
      <c r="O3533" s="49">
        <v>3</v>
      </c>
      <c r="Q3533" s="49">
        <v>9972</v>
      </c>
      <c r="R3533" s="49">
        <v>8913.6</v>
      </c>
      <c r="S3533" s="49">
        <v>10.9675260416667</v>
      </c>
      <c r="T3533" s="49">
        <v>1047.4324739583301</v>
      </c>
      <c r="U3533" s="49" t="s">
        <v>726</v>
      </c>
      <c r="V3533" s="49" t="s">
        <v>727</v>
      </c>
      <c r="X3533" s="58" t="s">
        <v>718</v>
      </c>
      <c r="Y3533" s="58" t="s">
        <v>719</v>
      </c>
    </row>
    <row r="3534" spans="1:25" ht="12" customHeight="1">
      <c r="A3534" s="7" t="s">
        <v>3691</v>
      </c>
      <c r="C3534" s="57" t="e">
        <f>_xlfn.XLOOKUP(F3534,truck_and_mark!B:B,truck_and_mark!A:A)</f>
        <v>#N/A</v>
      </c>
      <c r="F3534" s="32" t="s">
        <v>4009</v>
      </c>
      <c r="G3534" s="49" t="s">
        <v>3693</v>
      </c>
      <c r="H3534" s="49" t="s">
        <v>3694</v>
      </c>
      <c r="I3534" s="49" t="s">
        <v>720</v>
      </c>
      <c r="J3534" s="49">
        <v>1</v>
      </c>
      <c r="K3534" s="49">
        <v>1504</v>
      </c>
      <c r="L3534" s="49">
        <v>4512</v>
      </c>
      <c r="M3534" s="49">
        <v>4587</v>
      </c>
      <c r="O3534" s="49">
        <v>3</v>
      </c>
      <c r="Q3534" s="49">
        <v>9972</v>
      </c>
      <c r="R3534" s="49">
        <v>8913.6</v>
      </c>
      <c r="S3534" s="49">
        <v>10.9675260416667</v>
      </c>
      <c r="T3534" s="49">
        <v>1047.4324739583301</v>
      </c>
      <c r="U3534" s="49" t="s">
        <v>726</v>
      </c>
      <c r="V3534" s="49" t="s">
        <v>727</v>
      </c>
      <c r="X3534" s="58" t="s">
        <v>718</v>
      </c>
      <c r="Y3534" s="58" t="s">
        <v>719</v>
      </c>
    </row>
    <row r="3535" spans="1:25" ht="12" customHeight="1">
      <c r="A3535" s="7" t="s">
        <v>3691</v>
      </c>
      <c r="C3535" s="57" t="e">
        <f>_xlfn.XLOOKUP(F3535,truck_and_mark!B:B,truck_and_mark!A:A)</f>
        <v>#N/A</v>
      </c>
      <c r="F3535" s="32" t="s">
        <v>4010</v>
      </c>
      <c r="G3535" s="49" t="s">
        <v>3693</v>
      </c>
      <c r="H3535" s="49" t="s">
        <v>3694</v>
      </c>
      <c r="I3535" s="49" t="s">
        <v>720</v>
      </c>
      <c r="J3535" s="49">
        <v>1</v>
      </c>
      <c r="K3535" s="49">
        <v>1504</v>
      </c>
      <c r="L3535" s="49">
        <v>4512</v>
      </c>
      <c r="M3535" s="49">
        <v>4587</v>
      </c>
      <c r="O3535" s="49">
        <v>3</v>
      </c>
      <c r="Q3535" s="49">
        <v>9972</v>
      </c>
      <c r="R3535" s="49">
        <v>8913.6</v>
      </c>
      <c r="S3535" s="49">
        <v>10.9675260416667</v>
      </c>
      <c r="T3535" s="49">
        <v>1047.4324739583301</v>
      </c>
      <c r="U3535" s="49" t="s">
        <v>726</v>
      </c>
      <c r="V3535" s="49" t="s">
        <v>727</v>
      </c>
      <c r="X3535" s="58" t="s">
        <v>718</v>
      </c>
      <c r="Y3535" s="58" t="s">
        <v>719</v>
      </c>
    </row>
    <row r="3536" spans="1:25" ht="12" customHeight="1">
      <c r="A3536" s="7" t="s">
        <v>3691</v>
      </c>
      <c r="C3536" s="57" t="e">
        <f>_xlfn.XLOOKUP(F3536,truck_and_mark!B:B,truck_and_mark!A:A)</f>
        <v>#N/A</v>
      </c>
      <c r="F3536" s="32" t="s">
        <v>4011</v>
      </c>
      <c r="G3536" s="49" t="s">
        <v>3693</v>
      </c>
      <c r="H3536" s="49" t="s">
        <v>3694</v>
      </c>
      <c r="I3536" s="49" t="s">
        <v>720</v>
      </c>
      <c r="J3536" s="49">
        <v>1</v>
      </c>
      <c r="K3536" s="49">
        <v>1504</v>
      </c>
      <c r="L3536" s="49">
        <v>4512</v>
      </c>
      <c r="M3536" s="49">
        <v>4587</v>
      </c>
      <c r="O3536" s="49">
        <v>3</v>
      </c>
      <c r="Q3536" s="49">
        <v>9972</v>
      </c>
      <c r="R3536" s="49">
        <v>8913.6</v>
      </c>
      <c r="S3536" s="49">
        <v>10.9675260416667</v>
      </c>
      <c r="T3536" s="49">
        <v>1047.4324739583301</v>
      </c>
      <c r="U3536" s="49" t="s">
        <v>726</v>
      </c>
      <c r="V3536" s="49" t="s">
        <v>727</v>
      </c>
      <c r="X3536" s="58" t="s">
        <v>718</v>
      </c>
      <c r="Y3536" s="58" t="s">
        <v>719</v>
      </c>
    </row>
    <row r="3537" spans="1:25" ht="12" customHeight="1">
      <c r="A3537" s="7" t="s">
        <v>3691</v>
      </c>
      <c r="C3537" s="57" t="e">
        <f>_xlfn.XLOOKUP(F3537,truck_and_mark!B:B,truck_and_mark!A:A)</f>
        <v>#N/A</v>
      </c>
      <c r="F3537" s="32" t="s">
        <v>4012</v>
      </c>
      <c r="G3537" s="49" t="s">
        <v>3693</v>
      </c>
      <c r="H3537" s="49" t="s">
        <v>3694</v>
      </c>
      <c r="I3537" s="49" t="s">
        <v>720</v>
      </c>
      <c r="J3537" s="49">
        <v>1</v>
      </c>
      <c r="K3537" s="49">
        <v>1504</v>
      </c>
      <c r="L3537" s="49">
        <v>4512</v>
      </c>
      <c r="M3537" s="49">
        <v>4587</v>
      </c>
      <c r="O3537" s="49">
        <v>3</v>
      </c>
      <c r="Q3537" s="49">
        <v>9972</v>
      </c>
      <c r="R3537" s="49">
        <v>8913.6</v>
      </c>
      <c r="S3537" s="49">
        <v>10.9675260416667</v>
      </c>
      <c r="T3537" s="49">
        <v>1047.4324739583301</v>
      </c>
      <c r="U3537" s="49" t="s">
        <v>726</v>
      </c>
      <c r="V3537" s="49" t="s">
        <v>727</v>
      </c>
      <c r="X3537" s="58" t="s">
        <v>718</v>
      </c>
      <c r="Y3537" s="58" t="s">
        <v>719</v>
      </c>
    </row>
    <row r="3538" spans="1:25" ht="12" customHeight="1">
      <c r="A3538" s="7" t="s">
        <v>3691</v>
      </c>
      <c r="C3538" s="57" t="e">
        <f>_xlfn.XLOOKUP(F3538,truck_and_mark!B:B,truck_and_mark!A:A)</f>
        <v>#N/A</v>
      </c>
      <c r="F3538" s="32" t="s">
        <v>4013</v>
      </c>
      <c r="G3538" s="49" t="s">
        <v>3693</v>
      </c>
      <c r="H3538" s="49" t="s">
        <v>3694</v>
      </c>
      <c r="I3538" s="49" t="s">
        <v>720</v>
      </c>
      <c r="J3538" s="49">
        <v>1</v>
      </c>
      <c r="K3538" s="49">
        <v>1504</v>
      </c>
      <c r="L3538" s="49">
        <v>4512</v>
      </c>
      <c r="M3538" s="49">
        <v>4587</v>
      </c>
      <c r="O3538" s="49">
        <v>3</v>
      </c>
      <c r="Q3538" s="49">
        <v>9972</v>
      </c>
      <c r="R3538" s="49">
        <v>8913.6</v>
      </c>
      <c r="S3538" s="49">
        <v>10.9675260416667</v>
      </c>
      <c r="T3538" s="49">
        <v>1047.4324739583301</v>
      </c>
      <c r="U3538" s="49" t="s">
        <v>726</v>
      </c>
      <c r="V3538" s="49" t="s">
        <v>727</v>
      </c>
      <c r="X3538" s="58" t="s">
        <v>718</v>
      </c>
      <c r="Y3538" s="58" t="s">
        <v>719</v>
      </c>
    </row>
    <row r="3539" spans="1:25" ht="12" customHeight="1">
      <c r="A3539" s="7" t="s">
        <v>3691</v>
      </c>
      <c r="C3539" s="57" t="e">
        <f>_xlfn.XLOOKUP(F3539,truck_and_mark!B:B,truck_and_mark!A:A)</f>
        <v>#N/A</v>
      </c>
      <c r="F3539" s="32" t="s">
        <v>4014</v>
      </c>
      <c r="G3539" s="49" t="s">
        <v>3693</v>
      </c>
      <c r="H3539" s="49" t="s">
        <v>3694</v>
      </c>
      <c r="I3539" s="49" t="s">
        <v>720</v>
      </c>
      <c r="J3539" s="49">
        <v>1</v>
      </c>
      <c r="K3539" s="49">
        <v>1504</v>
      </c>
      <c r="L3539" s="49">
        <v>4512</v>
      </c>
      <c r="M3539" s="49">
        <v>4587</v>
      </c>
      <c r="O3539" s="49">
        <v>3</v>
      </c>
      <c r="Q3539" s="49">
        <v>9972</v>
      </c>
      <c r="R3539" s="49">
        <v>8913.6</v>
      </c>
      <c r="S3539" s="49">
        <v>10.9675260416667</v>
      </c>
      <c r="T3539" s="49">
        <v>1047.4324739583301</v>
      </c>
      <c r="U3539" s="49" t="s">
        <v>726</v>
      </c>
      <c r="V3539" s="49" t="s">
        <v>727</v>
      </c>
      <c r="X3539" s="58" t="s">
        <v>718</v>
      </c>
      <c r="Y3539" s="58" t="s">
        <v>719</v>
      </c>
    </row>
    <row r="3540" spans="1:25" ht="12" customHeight="1">
      <c r="A3540" s="7" t="s">
        <v>3691</v>
      </c>
      <c r="C3540" s="57" t="e">
        <f>_xlfn.XLOOKUP(F3540,truck_and_mark!B:B,truck_and_mark!A:A)</f>
        <v>#N/A</v>
      </c>
      <c r="F3540" s="32" t="s">
        <v>4015</v>
      </c>
      <c r="G3540" s="49" t="s">
        <v>3693</v>
      </c>
      <c r="H3540" s="49" t="s">
        <v>3694</v>
      </c>
      <c r="I3540" s="49" t="s">
        <v>720</v>
      </c>
      <c r="J3540" s="49">
        <v>1</v>
      </c>
      <c r="K3540" s="49">
        <v>1504</v>
      </c>
      <c r="L3540" s="49">
        <v>4512</v>
      </c>
      <c r="M3540" s="49">
        <v>4587</v>
      </c>
      <c r="O3540" s="49">
        <v>3</v>
      </c>
      <c r="Q3540" s="49">
        <v>9972</v>
      </c>
      <c r="R3540" s="49">
        <v>8913.6</v>
      </c>
      <c r="S3540" s="49">
        <v>10.9675260416667</v>
      </c>
      <c r="T3540" s="49">
        <v>1047.4324739583301</v>
      </c>
      <c r="U3540" s="49" t="s">
        <v>726</v>
      </c>
      <c r="V3540" s="49" t="s">
        <v>727</v>
      </c>
      <c r="X3540" s="58" t="s">
        <v>718</v>
      </c>
      <c r="Y3540" s="58" t="s">
        <v>719</v>
      </c>
    </row>
    <row r="3541" spans="1:25" ht="12" customHeight="1">
      <c r="A3541" s="7" t="s">
        <v>3691</v>
      </c>
      <c r="C3541" s="57" t="e">
        <f>_xlfn.XLOOKUP(F3541,truck_and_mark!B:B,truck_and_mark!A:A)</f>
        <v>#N/A</v>
      </c>
      <c r="F3541" s="32" t="s">
        <v>4016</v>
      </c>
      <c r="G3541" s="49" t="s">
        <v>3693</v>
      </c>
      <c r="H3541" s="49" t="s">
        <v>3694</v>
      </c>
      <c r="I3541" s="49" t="s">
        <v>720</v>
      </c>
      <c r="J3541" s="49">
        <v>1</v>
      </c>
      <c r="K3541" s="49">
        <v>1504</v>
      </c>
      <c r="L3541" s="49">
        <v>4512</v>
      </c>
      <c r="M3541" s="49">
        <v>4587</v>
      </c>
      <c r="O3541" s="49">
        <v>3</v>
      </c>
      <c r="Q3541" s="49">
        <v>9972</v>
      </c>
      <c r="R3541" s="49">
        <v>8913.6</v>
      </c>
      <c r="S3541" s="49">
        <v>10.9675260416667</v>
      </c>
      <c r="T3541" s="49">
        <v>1047.4324739583301</v>
      </c>
      <c r="U3541" s="49" t="s">
        <v>726</v>
      </c>
      <c r="V3541" s="49" t="s">
        <v>727</v>
      </c>
      <c r="X3541" s="58" t="s">
        <v>718</v>
      </c>
      <c r="Y3541" s="58" t="s">
        <v>719</v>
      </c>
    </row>
    <row r="3542" spans="1:25" ht="12" customHeight="1">
      <c r="A3542" s="7" t="s">
        <v>3691</v>
      </c>
      <c r="C3542" s="57" t="e">
        <f>_xlfn.XLOOKUP(F3542,truck_and_mark!B:B,truck_and_mark!A:A)</f>
        <v>#N/A</v>
      </c>
      <c r="F3542" s="32" t="s">
        <v>4017</v>
      </c>
      <c r="G3542" s="49" t="s">
        <v>3693</v>
      </c>
      <c r="H3542" s="49" t="s">
        <v>3694</v>
      </c>
      <c r="I3542" s="49" t="s">
        <v>720</v>
      </c>
      <c r="J3542" s="49">
        <v>1</v>
      </c>
      <c r="K3542" s="49">
        <v>1504</v>
      </c>
      <c r="L3542" s="49">
        <v>4512</v>
      </c>
      <c r="M3542" s="49">
        <v>4587</v>
      </c>
      <c r="O3542" s="49">
        <v>3</v>
      </c>
      <c r="Q3542" s="49">
        <v>9972</v>
      </c>
      <c r="R3542" s="49">
        <v>8913.6</v>
      </c>
      <c r="S3542" s="49">
        <v>10.9675260416667</v>
      </c>
      <c r="T3542" s="49">
        <v>1047.4324739583301</v>
      </c>
      <c r="U3542" s="49" t="s">
        <v>726</v>
      </c>
      <c r="V3542" s="49" t="s">
        <v>727</v>
      </c>
      <c r="X3542" s="58" t="s">
        <v>718</v>
      </c>
      <c r="Y3542" s="58" t="s">
        <v>719</v>
      </c>
    </row>
    <row r="3543" spans="1:25" ht="12" customHeight="1">
      <c r="A3543" s="7" t="s">
        <v>3691</v>
      </c>
      <c r="C3543" s="57" t="e">
        <f>_xlfn.XLOOKUP(F3543,truck_and_mark!B:B,truck_and_mark!A:A)</f>
        <v>#N/A</v>
      </c>
      <c r="F3543" s="32" t="s">
        <v>4018</v>
      </c>
      <c r="G3543" s="49" t="s">
        <v>3693</v>
      </c>
      <c r="H3543" s="49" t="s">
        <v>3694</v>
      </c>
      <c r="I3543" s="49" t="s">
        <v>720</v>
      </c>
      <c r="J3543" s="49">
        <v>1</v>
      </c>
      <c r="K3543" s="49">
        <v>1504</v>
      </c>
      <c r="L3543" s="49">
        <v>4512</v>
      </c>
      <c r="M3543" s="49">
        <v>4587</v>
      </c>
      <c r="O3543" s="49">
        <v>3</v>
      </c>
      <c r="Q3543" s="49">
        <v>9972</v>
      </c>
      <c r="R3543" s="49">
        <v>8913.6</v>
      </c>
      <c r="S3543" s="49">
        <v>10.9675260416667</v>
      </c>
      <c r="T3543" s="49">
        <v>1047.4324739583301</v>
      </c>
      <c r="U3543" s="49" t="s">
        <v>726</v>
      </c>
      <c r="V3543" s="49" t="s">
        <v>727</v>
      </c>
      <c r="X3543" s="58" t="s">
        <v>718</v>
      </c>
      <c r="Y3543" s="58" t="s">
        <v>719</v>
      </c>
    </row>
    <row r="3544" spans="1:25" ht="12" customHeight="1">
      <c r="A3544" s="7" t="s">
        <v>3691</v>
      </c>
      <c r="C3544" s="57" t="e">
        <f>_xlfn.XLOOKUP(F3544,truck_and_mark!B:B,truck_and_mark!A:A)</f>
        <v>#N/A</v>
      </c>
      <c r="F3544" s="32" t="s">
        <v>4019</v>
      </c>
      <c r="G3544" s="49" t="s">
        <v>3693</v>
      </c>
      <c r="H3544" s="49" t="s">
        <v>3694</v>
      </c>
      <c r="I3544" s="49" t="s">
        <v>720</v>
      </c>
      <c r="J3544" s="49">
        <v>1</v>
      </c>
      <c r="K3544" s="49">
        <v>1504</v>
      </c>
      <c r="L3544" s="49">
        <v>4512</v>
      </c>
      <c r="M3544" s="49">
        <v>4587</v>
      </c>
      <c r="O3544" s="49">
        <v>3</v>
      </c>
      <c r="Q3544" s="49">
        <v>9972</v>
      </c>
      <c r="R3544" s="49">
        <v>8913.6</v>
      </c>
      <c r="S3544" s="49">
        <v>10.9675260416667</v>
      </c>
      <c r="T3544" s="49">
        <v>1047.4324739583301</v>
      </c>
      <c r="U3544" s="49" t="s">
        <v>726</v>
      </c>
      <c r="V3544" s="49" t="s">
        <v>727</v>
      </c>
      <c r="X3544" s="58" t="s">
        <v>718</v>
      </c>
      <c r="Y3544" s="58" t="s">
        <v>719</v>
      </c>
    </row>
    <row r="3545" spans="1:25" ht="12" customHeight="1">
      <c r="A3545" s="7" t="s">
        <v>3691</v>
      </c>
      <c r="C3545" s="57" t="e">
        <f>_xlfn.XLOOKUP(F3545,truck_and_mark!B:B,truck_and_mark!A:A)</f>
        <v>#N/A</v>
      </c>
      <c r="F3545" s="32" t="s">
        <v>4020</v>
      </c>
      <c r="G3545" s="49" t="s">
        <v>3693</v>
      </c>
      <c r="H3545" s="49" t="s">
        <v>3694</v>
      </c>
      <c r="I3545" s="49" t="s">
        <v>720</v>
      </c>
      <c r="J3545" s="49">
        <v>1</v>
      </c>
      <c r="K3545" s="49">
        <v>1504</v>
      </c>
      <c r="L3545" s="49">
        <v>4512</v>
      </c>
      <c r="M3545" s="49">
        <v>4587</v>
      </c>
      <c r="O3545" s="49">
        <v>3</v>
      </c>
      <c r="Q3545" s="49">
        <v>9972</v>
      </c>
      <c r="R3545" s="49">
        <v>8913.6</v>
      </c>
      <c r="S3545" s="49">
        <v>10.9675260416667</v>
      </c>
      <c r="T3545" s="49">
        <v>1047.4324739583301</v>
      </c>
      <c r="U3545" s="49" t="s">
        <v>726</v>
      </c>
      <c r="V3545" s="49" t="s">
        <v>727</v>
      </c>
      <c r="X3545" s="58" t="s">
        <v>718</v>
      </c>
      <c r="Y3545" s="58" t="s">
        <v>719</v>
      </c>
    </row>
    <row r="3546" spans="1:25" ht="12" customHeight="1">
      <c r="A3546" s="7" t="s">
        <v>3691</v>
      </c>
      <c r="C3546" s="57" t="e">
        <f>_xlfn.XLOOKUP(F3546,truck_and_mark!B:B,truck_and_mark!A:A)</f>
        <v>#N/A</v>
      </c>
      <c r="F3546" s="32" t="s">
        <v>4021</v>
      </c>
      <c r="G3546" s="49" t="s">
        <v>3693</v>
      </c>
      <c r="H3546" s="49" t="s">
        <v>3694</v>
      </c>
      <c r="I3546" s="49" t="s">
        <v>720</v>
      </c>
      <c r="J3546" s="49">
        <v>1</v>
      </c>
      <c r="K3546" s="49">
        <v>1504</v>
      </c>
      <c r="L3546" s="49">
        <v>4512</v>
      </c>
      <c r="M3546" s="49">
        <v>4587</v>
      </c>
      <c r="O3546" s="49">
        <v>3</v>
      </c>
      <c r="Q3546" s="49">
        <v>9972</v>
      </c>
      <c r="R3546" s="49">
        <v>8913.6</v>
      </c>
      <c r="S3546" s="49">
        <v>10.9675260416667</v>
      </c>
      <c r="T3546" s="49">
        <v>1047.4324739583301</v>
      </c>
      <c r="U3546" s="49" t="s">
        <v>726</v>
      </c>
      <c r="V3546" s="49" t="s">
        <v>727</v>
      </c>
      <c r="X3546" s="58" t="s">
        <v>718</v>
      </c>
      <c r="Y3546" s="58" t="s">
        <v>719</v>
      </c>
    </row>
    <row r="3547" spans="1:25" ht="12" customHeight="1">
      <c r="A3547" s="7" t="s">
        <v>3691</v>
      </c>
      <c r="C3547" s="57" t="e">
        <f>_xlfn.XLOOKUP(F3547,truck_and_mark!B:B,truck_and_mark!A:A)</f>
        <v>#N/A</v>
      </c>
      <c r="F3547" s="32" t="s">
        <v>4022</v>
      </c>
      <c r="G3547" s="49" t="s">
        <v>3693</v>
      </c>
      <c r="H3547" s="49" t="s">
        <v>3694</v>
      </c>
      <c r="I3547" s="49" t="s">
        <v>720</v>
      </c>
      <c r="J3547" s="49">
        <v>1</v>
      </c>
      <c r="K3547" s="49">
        <v>1504</v>
      </c>
      <c r="L3547" s="49">
        <v>4512</v>
      </c>
      <c r="M3547" s="49">
        <v>4587</v>
      </c>
      <c r="O3547" s="49">
        <v>3</v>
      </c>
      <c r="Q3547" s="49">
        <v>9972</v>
      </c>
      <c r="R3547" s="49">
        <v>8913.6</v>
      </c>
      <c r="S3547" s="49">
        <v>10.9675260416667</v>
      </c>
      <c r="T3547" s="49">
        <v>1047.4324739583301</v>
      </c>
      <c r="U3547" s="49" t="s">
        <v>726</v>
      </c>
      <c r="V3547" s="49" t="s">
        <v>727</v>
      </c>
      <c r="X3547" s="58" t="s">
        <v>718</v>
      </c>
      <c r="Y3547" s="58" t="s">
        <v>719</v>
      </c>
    </row>
    <row r="3548" spans="1:25" ht="12" customHeight="1">
      <c r="A3548" s="7" t="s">
        <v>3691</v>
      </c>
      <c r="C3548" s="57" t="e">
        <f>_xlfn.XLOOKUP(F3548,truck_and_mark!B:B,truck_and_mark!A:A)</f>
        <v>#N/A</v>
      </c>
      <c r="F3548" s="32" t="s">
        <v>4023</v>
      </c>
      <c r="G3548" s="49" t="s">
        <v>3693</v>
      </c>
      <c r="H3548" s="49" t="s">
        <v>3694</v>
      </c>
      <c r="I3548" s="49" t="s">
        <v>720</v>
      </c>
      <c r="J3548" s="49">
        <v>1</v>
      </c>
      <c r="K3548" s="49">
        <v>1504</v>
      </c>
      <c r="L3548" s="49">
        <v>4512</v>
      </c>
      <c r="M3548" s="49">
        <v>4587</v>
      </c>
      <c r="O3548" s="49">
        <v>3</v>
      </c>
      <c r="Q3548" s="49">
        <v>9972</v>
      </c>
      <c r="R3548" s="49">
        <v>8913.6</v>
      </c>
      <c r="S3548" s="49">
        <v>10.9675260416667</v>
      </c>
      <c r="T3548" s="49">
        <v>1047.4324739583301</v>
      </c>
      <c r="U3548" s="49" t="s">
        <v>726</v>
      </c>
      <c r="V3548" s="49" t="s">
        <v>727</v>
      </c>
      <c r="X3548" s="58" t="s">
        <v>718</v>
      </c>
      <c r="Y3548" s="58" t="s">
        <v>719</v>
      </c>
    </row>
    <row r="3549" spans="1:25" ht="12" customHeight="1">
      <c r="A3549" s="7" t="s">
        <v>3691</v>
      </c>
      <c r="C3549" s="57" t="e">
        <f>_xlfn.XLOOKUP(F3549,truck_and_mark!B:B,truck_and_mark!A:A)</f>
        <v>#N/A</v>
      </c>
      <c r="F3549" s="32" t="s">
        <v>4024</v>
      </c>
      <c r="G3549" s="49" t="s">
        <v>3693</v>
      </c>
      <c r="H3549" s="49" t="s">
        <v>3694</v>
      </c>
      <c r="I3549" s="49" t="s">
        <v>720</v>
      </c>
      <c r="J3549" s="49">
        <v>1</v>
      </c>
      <c r="K3549" s="49">
        <v>1504</v>
      </c>
      <c r="L3549" s="49">
        <v>4512</v>
      </c>
      <c r="M3549" s="49">
        <v>4587</v>
      </c>
      <c r="O3549" s="49">
        <v>3</v>
      </c>
      <c r="Q3549" s="49">
        <v>9972</v>
      </c>
      <c r="R3549" s="49">
        <v>8913.6</v>
      </c>
      <c r="S3549" s="49">
        <v>10.9675260416667</v>
      </c>
      <c r="T3549" s="49">
        <v>1047.4324739583301</v>
      </c>
      <c r="U3549" s="49" t="s">
        <v>726</v>
      </c>
      <c r="V3549" s="49" t="s">
        <v>727</v>
      </c>
      <c r="X3549" s="58" t="s">
        <v>718</v>
      </c>
      <c r="Y3549" s="58" t="s">
        <v>719</v>
      </c>
    </row>
    <row r="3550" spans="1:25" ht="12" customHeight="1">
      <c r="A3550" s="7" t="s">
        <v>3691</v>
      </c>
      <c r="C3550" s="57" t="e">
        <f>_xlfn.XLOOKUP(F3550,truck_and_mark!B:B,truck_and_mark!A:A)</f>
        <v>#N/A</v>
      </c>
      <c r="F3550" s="32" t="s">
        <v>4025</v>
      </c>
      <c r="G3550" s="49" t="s">
        <v>3693</v>
      </c>
      <c r="H3550" s="49" t="s">
        <v>3694</v>
      </c>
      <c r="I3550" s="49" t="s">
        <v>720</v>
      </c>
      <c r="J3550" s="49">
        <v>1</v>
      </c>
      <c r="K3550" s="49">
        <v>1504</v>
      </c>
      <c r="L3550" s="49">
        <v>4512</v>
      </c>
      <c r="M3550" s="49">
        <v>4587</v>
      </c>
      <c r="O3550" s="49">
        <v>3</v>
      </c>
      <c r="Q3550" s="49">
        <v>9972</v>
      </c>
      <c r="R3550" s="49">
        <v>8913.6</v>
      </c>
      <c r="S3550" s="49">
        <v>10.9675260416667</v>
      </c>
      <c r="T3550" s="49">
        <v>1047.4324739583301</v>
      </c>
      <c r="U3550" s="49" t="s">
        <v>726</v>
      </c>
      <c r="V3550" s="49" t="s">
        <v>727</v>
      </c>
      <c r="X3550" s="58" t="s">
        <v>718</v>
      </c>
      <c r="Y3550" s="58" t="s">
        <v>719</v>
      </c>
    </row>
    <row r="3551" spans="1:25" ht="12" customHeight="1">
      <c r="A3551" s="7" t="s">
        <v>3691</v>
      </c>
      <c r="C3551" s="57" t="e">
        <f>_xlfn.XLOOKUP(F3551,truck_and_mark!B:B,truck_and_mark!A:A)</f>
        <v>#N/A</v>
      </c>
      <c r="F3551" s="32" t="s">
        <v>4026</v>
      </c>
      <c r="G3551" s="49" t="s">
        <v>3693</v>
      </c>
      <c r="H3551" s="49" t="s">
        <v>3694</v>
      </c>
      <c r="I3551" s="49" t="s">
        <v>720</v>
      </c>
      <c r="J3551" s="49">
        <v>1</v>
      </c>
      <c r="K3551" s="49">
        <v>1504</v>
      </c>
      <c r="L3551" s="49">
        <v>4512</v>
      </c>
      <c r="M3551" s="49">
        <v>4587</v>
      </c>
      <c r="O3551" s="49">
        <v>3</v>
      </c>
      <c r="Q3551" s="49">
        <v>9972</v>
      </c>
      <c r="R3551" s="49">
        <v>8913.6</v>
      </c>
      <c r="S3551" s="49">
        <v>10.9675260416667</v>
      </c>
      <c r="T3551" s="49">
        <v>1047.4324739583301</v>
      </c>
      <c r="U3551" s="49" t="s">
        <v>726</v>
      </c>
      <c r="V3551" s="49" t="s">
        <v>727</v>
      </c>
      <c r="X3551" s="58" t="s">
        <v>718</v>
      </c>
      <c r="Y3551" s="58" t="s">
        <v>719</v>
      </c>
    </row>
    <row r="3552" spans="1:25" ht="12" customHeight="1">
      <c r="A3552" s="7" t="s">
        <v>3691</v>
      </c>
      <c r="C3552" s="57" t="e">
        <f>_xlfn.XLOOKUP(F3552,truck_and_mark!B:B,truck_and_mark!A:A)</f>
        <v>#N/A</v>
      </c>
      <c r="F3552" s="32" t="s">
        <v>4027</v>
      </c>
      <c r="G3552" s="49" t="s">
        <v>3693</v>
      </c>
      <c r="H3552" s="49" t="s">
        <v>3694</v>
      </c>
      <c r="I3552" s="49" t="s">
        <v>720</v>
      </c>
      <c r="J3552" s="49">
        <v>1</v>
      </c>
      <c r="K3552" s="49">
        <v>1504</v>
      </c>
      <c r="L3552" s="49">
        <v>4512</v>
      </c>
      <c r="M3552" s="49">
        <v>4587</v>
      </c>
      <c r="O3552" s="49">
        <v>3</v>
      </c>
      <c r="Q3552" s="49">
        <v>9972</v>
      </c>
      <c r="R3552" s="49">
        <v>8913.6</v>
      </c>
      <c r="S3552" s="49">
        <v>10.9675260416667</v>
      </c>
      <c r="T3552" s="49">
        <v>1047.4324739583301</v>
      </c>
      <c r="U3552" s="49" t="s">
        <v>726</v>
      </c>
      <c r="V3552" s="49" t="s">
        <v>727</v>
      </c>
      <c r="X3552" s="58" t="s">
        <v>718</v>
      </c>
      <c r="Y3552" s="58" t="s">
        <v>719</v>
      </c>
    </row>
    <row r="3553" spans="1:25" ht="12" customHeight="1">
      <c r="A3553" s="7" t="s">
        <v>3691</v>
      </c>
      <c r="C3553" s="57" t="e">
        <f>_xlfn.XLOOKUP(F3553,truck_and_mark!B:B,truck_and_mark!A:A)</f>
        <v>#N/A</v>
      </c>
      <c r="F3553" s="32" t="s">
        <v>4028</v>
      </c>
      <c r="G3553" s="49" t="s">
        <v>3693</v>
      </c>
      <c r="H3553" s="49" t="s">
        <v>3694</v>
      </c>
      <c r="I3553" s="49" t="s">
        <v>720</v>
      </c>
      <c r="J3553" s="49">
        <v>1</v>
      </c>
      <c r="K3553" s="49">
        <v>1504</v>
      </c>
      <c r="L3553" s="49">
        <v>4512</v>
      </c>
      <c r="M3553" s="49">
        <v>4587</v>
      </c>
      <c r="O3553" s="49">
        <v>3</v>
      </c>
      <c r="Q3553" s="49">
        <v>9972</v>
      </c>
      <c r="R3553" s="49">
        <v>8913.6</v>
      </c>
      <c r="S3553" s="49">
        <v>10.9675260416667</v>
      </c>
      <c r="T3553" s="49">
        <v>1047.4324739583301</v>
      </c>
      <c r="U3553" s="49" t="s">
        <v>726</v>
      </c>
      <c r="V3553" s="49" t="s">
        <v>727</v>
      </c>
      <c r="X3553" s="58" t="s">
        <v>718</v>
      </c>
      <c r="Y3553" s="58" t="s">
        <v>719</v>
      </c>
    </row>
    <row r="3554" spans="1:25" ht="12" customHeight="1">
      <c r="A3554" s="7" t="s">
        <v>3691</v>
      </c>
      <c r="C3554" s="57" t="e">
        <f>_xlfn.XLOOKUP(F3554,truck_and_mark!B:B,truck_and_mark!A:A)</f>
        <v>#N/A</v>
      </c>
      <c r="F3554" s="32" t="s">
        <v>4029</v>
      </c>
      <c r="G3554" s="49" t="s">
        <v>3693</v>
      </c>
      <c r="H3554" s="49" t="s">
        <v>3694</v>
      </c>
      <c r="I3554" s="49" t="s">
        <v>720</v>
      </c>
      <c r="J3554" s="49">
        <v>1</v>
      </c>
      <c r="K3554" s="49">
        <v>1504</v>
      </c>
      <c r="L3554" s="49">
        <v>4512</v>
      </c>
      <c r="M3554" s="49">
        <v>4587</v>
      </c>
      <c r="O3554" s="49">
        <v>3</v>
      </c>
      <c r="Q3554" s="49">
        <v>9972</v>
      </c>
      <c r="R3554" s="49">
        <v>8913.6</v>
      </c>
      <c r="S3554" s="49">
        <v>10.9675260416667</v>
      </c>
      <c r="T3554" s="49">
        <v>1047.4324739583301</v>
      </c>
      <c r="U3554" s="49" t="s">
        <v>726</v>
      </c>
      <c r="V3554" s="49" t="s">
        <v>727</v>
      </c>
      <c r="X3554" s="58" t="s">
        <v>718</v>
      </c>
      <c r="Y3554" s="58" t="s">
        <v>719</v>
      </c>
    </row>
    <row r="3555" spans="1:25" ht="12" customHeight="1">
      <c r="A3555" s="7" t="s">
        <v>3691</v>
      </c>
      <c r="C3555" s="57" t="e">
        <f>_xlfn.XLOOKUP(F3555,truck_and_mark!B:B,truck_and_mark!A:A)</f>
        <v>#N/A</v>
      </c>
      <c r="F3555" s="32" t="s">
        <v>4030</v>
      </c>
      <c r="G3555" s="49" t="s">
        <v>3693</v>
      </c>
      <c r="H3555" s="49" t="s">
        <v>3694</v>
      </c>
      <c r="I3555" s="49" t="s">
        <v>720</v>
      </c>
      <c r="J3555" s="49">
        <v>1</v>
      </c>
      <c r="K3555" s="49">
        <v>1504</v>
      </c>
      <c r="L3555" s="49">
        <v>4512</v>
      </c>
      <c r="M3555" s="49">
        <v>4587</v>
      </c>
      <c r="O3555" s="49">
        <v>3</v>
      </c>
      <c r="Q3555" s="49">
        <v>9972</v>
      </c>
      <c r="R3555" s="49">
        <v>8913.6</v>
      </c>
      <c r="S3555" s="49">
        <v>10.9675260416667</v>
      </c>
      <c r="T3555" s="49">
        <v>1047.4324739583301</v>
      </c>
      <c r="U3555" s="49" t="s">
        <v>726</v>
      </c>
      <c r="V3555" s="49" t="s">
        <v>727</v>
      </c>
      <c r="X3555" s="58" t="s">
        <v>718</v>
      </c>
      <c r="Y3555" s="58" t="s">
        <v>719</v>
      </c>
    </row>
    <row r="3556" spans="1:25" ht="12" customHeight="1">
      <c r="A3556" s="7" t="s">
        <v>3691</v>
      </c>
      <c r="C3556" s="57" t="e">
        <f>_xlfn.XLOOKUP(F3556,truck_and_mark!B:B,truck_and_mark!A:A)</f>
        <v>#N/A</v>
      </c>
      <c r="F3556" s="32" t="s">
        <v>4031</v>
      </c>
      <c r="G3556" s="49" t="s">
        <v>3693</v>
      </c>
      <c r="H3556" s="49" t="s">
        <v>3694</v>
      </c>
      <c r="I3556" s="49" t="s">
        <v>720</v>
      </c>
      <c r="J3556" s="49">
        <v>1</v>
      </c>
      <c r="K3556" s="49">
        <v>1504</v>
      </c>
      <c r="L3556" s="49">
        <v>4512</v>
      </c>
      <c r="M3556" s="49">
        <v>4587</v>
      </c>
      <c r="O3556" s="49">
        <v>3</v>
      </c>
      <c r="Q3556" s="49">
        <v>9972</v>
      </c>
      <c r="R3556" s="49">
        <v>8913.6</v>
      </c>
      <c r="S3556" s="49">
        <v>10.9675260416667</v>
      </c>
      <c r="T3556" s="49">
        <v>1047.4324739583301</v>
      </c>
      <c r="U3556" s="49" t="s">
        <v>726</v>
      </c>
      <c r="V3556" s="49" t="s">
        <v>727</v>
      </c>
      <c r="X3556" s="58" t="s">
        <v>718</v>
      </c>
      <c r="Y3556" s="58" t="s">
        <v>719</v>
      </c>
    </row>
    <row r="3557" spans="1:25" ht="12" customHeight="1">
      <c r="A3557" s="7" t="s">
        <v>3691</v>
      </c>
      <c r="C3557" s="57" t="e">
        <f>_xlfn.XLOOKUP(F3557,truck_and_mark!B:B,truck_and_mark!A:A)</f>
        <v>#N/A</v>
      </c>
      <c r="F3557" s="32" t="s">
        <v>4032</v>
      </c>
      <c r="G3557" s="49" t="s">
        <v>3693</v>
      </c>
      <c r="H3557" s="49" t="s">
        <v>3694</v>
      </c>
      <c r="I3557" s="49" t="s">
        <v>720</v>
      </c>
      <c r="J3557" s="49">
        <v>1</v>
      </c>
      <c r="K3557" s="49">
        <v>1504</v>
      </c>
      <c r="L3557" s="49">
        <v>4512</v>
      </c>
      <c r="M3557" s="49">
        <v>4587</v>
      </c>
      <c r="O3557" s="49">
        <v>3</v>
      </c>
      <c r="Q3557" s="49">
        <v>9972</v>
      </c>
      <c r="R3557" s="49">
        <v>8913.6</v>
      </c>
      <c r="S3557" s="49">
        <v>10.9675260416667</v>
      </c>
      <c r="T3557" s="49">
        <v>1047.4324739583301</v>
      </c>
      <c r="U3557" s="49" t="s">
        <v>726</v>
      </c>
      <c r="V3557" s="49" t="s">
        <v>727</v>
      </c>
      <c r="X3557" s="58" t="s">
        <v>718</v>
      </c>
      <c r="Y3557" s="58" t="s">
        <v>719</v>
      </c>
    </row>
    <row r="3558" spans="1:25" ht="12" customHeight="1">
      <c r="A3558" s="7" t="s">
        <v>3691</v>
      </c>
      <c r="C3558" s="57" t="e">
        <f>_xlfn.XLOOKUP(F3558,truck_and_mark!B:B,truck_and_mark!A:A)</f>
        <v>#N/A</v>
      </c>
      <c r="F3558" s="32" t="s">
        <v>4033</v>
      </c>
      <c r="G3558" s="49" t="s">
        <v>3693</v>
      </c>
      <c r="H3558" s="49" t="s">
        <v>3694</v>
      </c>
      <c r="I3558" s="49" t="s">
        <v>720</v>
      </c>
      <c r="J3558" s="49">
        <v>1</v>
      </c>
      <c r="K3558" s="49">
        <v>1504</v>
      </c>
      <c r="L3558" s="49">
        <v>4512</v>
      </c>
      <c r="M3558" s="49">
        <v>4587</v>
      </c>
      <c r="O3558" s="49">
        <v>3</v>
      </c>
      <c r="Q3558" s="49">
        <v>9972</v>
      </c>
      <c r="R3558" s="49">
        <v>8913.6</v>
      </c>
      <c r="S3558" s="49">
        <v>10.9675260416667</v>
      </c>
      <c r="T3558" s="49">
        <v>1047.4324739583301</v>
      </c>
      <c r="U3558" s="49" t="s">
        <v>726</v>
      </c>
      <c r="V3558" s="49" t="s">
        <v>727</v>
      </c>
      <c r="X3558" s="58" t="s">
        <v>718</v>
      </c>
      <c r="Y3558" s="58" t="s">
        <v>719</v>
      </c>
    </row>
    <row r="3559" spans="1:25" ht="12" customHeight="1">
      <c r="A3559" s="7" t="s">
        <v>3691</v>
      </c>
      <c r="C3559" s="57" t="e">
        <f>_xlfn.XLOOKUP(F3559,truck_and_mark!B:B,truck_and_mark!A:A)</f>
        <v>#N/A</v>
      </c>
      <c r="F3559" s="32" t="s">
        <v>4034</v>
      </c>
      <c r="G3559" s="49" t="s">
        <v>3693</v>
      </c>
      <c r="H3559" s="49" t="s">
        <v>3694</v>
      </c>
      <c r="I3559" s="49" t="s">
        <v>720</v>
      </c>
      <c r="J3559" s="49">
        <v>1</v>
      </c>
      <c r="K3559" s="49">
        <v>1504</v>
      </c>
      <c r="L3559" s="49">
        <v>4512</v>
      </c>
      <c r="M3559" s="49">
        <v>4587</v>
      </c>
      <c r="O3559" s="49">
        <v>3</v>
      </c>
      <c r="Q3559" s="49">
        <v>9972</v>
      </c>
      <c r="R3559" s="49">
        <v>8913.6</v>
      </c>
      <c r="S3559" s="49">
        <v>10.9675260416667</v>
      </c>
      <c r="T3559" s="49">
        <v>1047.4324739583301</v>
      </c>
      <c r="U3559" s="49" t="s">
        <v>726</v>
      </c>
      <c r="V3559" s="49" t="s">
        <v>727</v>
      </c>
      <c r="X3559" s="58" t="s">
        <v>718</v>
      </c>
      <c r="Y3559" s="58" t="s">
        <v>719</v>
      </c>
    </row>
    <row r="3560" spans="1:25" ht="12" customHeight="1">
      <c r="A3560" s="7" t="s">
        <v>3691</v>
      </c>
      <c r="C3560" s="57" t="e">
        <f>_xlfn.XLOOKUP(F3560,truck_and_mark!B:B,truck_and_mark!A:A)</f>
        <v>#N/A</v>
      </c>
      <c r="F3560" s="32" t="s">
        <v>4035</v>
      </c>
      <c r="G3560" s="49" t="s">
        <v>3693</v>
      </c>
      <c r="H3560" s="49" t="s">
        <v>3694</v>
      </c>
      <c r="I3560" s="49" t="s">
        <v>720</v>
      </c>
      <c r="J3560" s="49">
        <v>1</v>
      </c>
      <c r="K3560" s="49">
        <v>1504</v>
      </c>
      <c r="L3560" s="49">
        <v>4512</v>
      </c>
      <c r="M3560" s="49">
        <v>4587</v>
      </c>
      <c r="O3560" s="49">
        <v>3</v>
      </c>
      <c r="Q3560" s="49">
        <v>9972</v>
      </c>
      <c r="R3560" s="49">
        <v>8913.6</v>
      </c>
      <c r="S3560" s="49">
        <v>10.9675260416667</v>
      </c>
      <c r="T3560" s="49">
        <v>1047.4324739583301</v>
      </c>
      <c r="U3560" s="49" t="s">
        <v>726</v>
      </c>
      <c r="V3560" s="49" t="s">
        <v>727</v>
      </c>
      <c r="X3560" s="58" t="s">
        <v>718</v>
      </c>
      <c r="Y3560" s="58" t="s">
        <v>719</v>
      </c>
    </row>
    <row r="3561" spans="1:25" ht="12" customHeight="1">
      <c r="A3561" s="7" t="s">
        <v>3691</v>
      </c>
      <c r="C3561" s="57" t="e">
        <f>_xlfn.XLOOKUP(F3561,truck_and_mark!B:B,truck_and_mark!A:A)</f>
        <v>#N/A</v>
      </c>
      <c r="F3561" s="32" t="s">
        <v>4036</v>
      </c>
      <c r="G3561" s="49" t="s">
        <v>3693</v>
      </c>
      <c r="H3561" s="49" t="s">
        <v>3694</v>
      </c>
      <c r="I3561" s="49" t="s">
        <v>720</v>
      </c>
      <c r="J3561" s="49">
        <v>1</v>
      </c>
      <c r="K3561" s="49">
        <v>1504</v>
      </c>
      <c r="L3561" s="49">
        <v>4512</v>
      </c>
      <c r="M3561" s="49">
        <v>4587</v>
      </c>
      <c r="O3561" s="49">
        <v>3</v>
      </c>
      <c r="Q3561" s="49">
        <v>9972</v>
      </c>
      <c r="R3561" s="49">
        <v>8913.6</v>
      </c>
      <c r="S3561" s="49">
        <v>10.9675260416667</v>
      </c>
      <c r="T3561" s="49">
        <v>1047.4324739583301</v>
      </c>
      <c r="U3561" s="49" t="s">
        <v>726</v>
      </c>
      <c r="V3561" s="49" t="s">
        <v>727</v>
      </c>
      <c r="X3561" s="58" t="s">
        <v>718</v>
      </c>
      <c r="Y3561" s="58" t="s">
        <v>719</v>
      </c>
    </row>
    <row r="3562" spans="1:25" ht="12" customHeight="1">
      <c r="A3562" s="7" t="s">
        <v>3691</v>
      </c>
      <c r="C3562" s="57" t="e">
        <f>_xlfn.XLOOKUP(F3562,truck_and_mark!B:B,truck_and_mark!A:A)</f>
        <v>#N/A</v>
      </c>
      <c r="F3562" s="32" t="s">
        <v>4037</v>
      </c>
      <c r="G3562" s="49" t="s">
        <v>3693</v>
      </c>
      <c r="H3562" s="49" t="s">
        <v>3694</v>
      </c>
      <c r="I3562" s="49" t="s">
        <v>720</v>
      </c>
      <c r="J3562" s="49">
        <v>1</v>
      </c>
      <c r="K3562" s="49">
        <v>1504</v>
      </c>
      <c r="L3562" s="49">
        <v>4512</v>
      </c>
      <c r="M3562" s="49">
        <v>4587</v>
      </c>
      <c r="O3562" s="49">
        <v>3</v>
      </c>
      <c r="Q3562" s="49">
        <v>9972</v>
      </c>
      <c r="R3562" s="49">
        <v>8913.6</v>
      </c>
      <c r="S3562" s="49">
        <v>10.9675260416667</v>
      </c>
      <c r="T3562" s="49">
        <v>1047.4324739583301</v>
      </c>
      <c r="U3562" s="49" t="s">
        <v>726</v>
      </c>
      <c r="V3562" s="49" t="s">
        <v>727</v>
      </c>
      <c r="X3562" s="58" t="s">
        <v>718</v>
      </c>
      <c r="Y3562" s="58" t="s">
        <v>719</v>
      </c>
    </row>
    <row r="3563" spans="1:25" ht="12" customHeight="1">
      <c r="A3563" s="7" t="s">
        <v>3691</v>
      </c>
      <c r="C3563" s="57" t="e">
        <f>_xlfn.XLOOKUP(F3563,truck_and_mark!B:B,truck_and_mark!A:A)</f>
        <v>#N/A</v>
      </c>
      <c r="F3563" s="32" t="s">
        <v>4038</v>
      </c>
      <c r="G3563" s="49" t="s">
        <v>3693</v>
      </c>
      <c r="H3563" s="49" t="s">
        <v>3694</v>
      </c>
      <c r="I3563" s="49" t="s">
        <v>720</v>
      </c>
      <c r="J3563" s="49">
        <v>1</v>
      </c>
      <c r="K3563" s="49">
        <v>1504</v>
      </c>
      <c r="L3563" s="49">
        <v>4512</v>
      </c>
      <c r="M3563" s="49">
        <v>4587</v>
      </c>
      <c r="O3563" s="49">
        <v>3</v>
      </c>
      <c r="Q3563" s="49">
        <v>9972</v>
      </c>
      <c r="R3563" s="49">
        <v>8913.6</v>
      </c>
      <c r="S3563" s="49">
        <v>10.9675260416667</v>
      </c>
      <c r="T3563" s="49">
        <v>1047.4324739583301</v>
      </c>
      <c r="U3563" s="49" t="s">
        <v>726</v>
      </c>
      <c r="V3563" s="49" t="s">
        <v>727</v>
      </c>
      <c r="X3563" s="58" t="s">
        <v>718</v>
      </c>
      <c r="Y3563" s="58" t="s">
        <v>719</v>
      </c>
    </row>
    <row r="3564" spans="1:25" ht="12" customHeight="1">
      <c r="A3564" s="7" t="s">
        <v>3691</v>
      </c>
      <c r="C3564" s="57" t="e">
        <f>_xlfn.XLOOKUP(F3564,truck_and_mark!B:B,truck_and_mark!A:A)</f>
        <v>#N/A</v>
      </c>
      <c r="F3564" s="32" t="s">
        <v>4039</v>
      </c>
      <c r="G3564" s="49" t="s">
        <v>3693</v>
      </c>
      <c r="H3564" s="49" t="s">
        <v>3694</v>
      </c>
      <c r="I3564" s="49" t="s">
        <v>720</v>
      </c>
      <c r="J3564" s="49">
        <v>1</v>
      </c>
      <c r="K3564" s="49">
        <v>1504</v>
      </c>
      <c r="L3564" s="49">
        <v>4512</v>
      </c>
      <c r="M3564" s="49">
        <v>4587</v>
      </c>
      <c r="O3564" s="49">
        <v>3</v>
      </c>
      <c r="Q3564" s="49">
        <v>9972</v>
      </c>
      <c r="R3564" s="49">
        <v>8913.6</v>
      </c>
      <c r="S3564" s="49">
        <v>10.9675260416667</v>
      </c>
      <c r="T3564" s="49">
        <v>1047.4324739583301</v>
      </c>
      <c r="U3564" s="49" t="s">
        <v>726</v>
      </c>
      <c r="V3564" s="49" t="s">
        <v>727</v>
      </c>
      <c r="X3564" s="58" t="s">
        <v>718</v>
      </c>
      <c r="Y3564" s="58" t="s">
        <v>719</v>
      </c>
    </row>
    <row r="3565" spans="1:25" ht="12" customHeight="1">
      <c r="A3565" s="7" t="s">
        <v>3691</v>
      </c>
      <c r="C3565" s="57" t="e">
        <f>_xlfn.XLOOKUP(F3565,truck_and_mark!B:B,truck_and_mark!A:A)</f>
        <v>#N/A</v>
      </c>
      <c r="F3565" s="32" t="s">
        <v>4040</v>
      </c>
      <c r="G3565" s="49" t="s">
        <v>3693</v>
      </c>
      <c r="H3565" s="49" t="s">
        <v>3694</v>
      </c>
      <c r="I3565" s="49" t="s">
        <v>720</v>
      </c>
      <c r="J3565" s="49">
        <v>1</v>
      </c>
      <c r="K3565" s="49">
        <v>1504</v>
      </c>
      <c r="L3565" s="49">
        <v>4512</v>
      </c>
      <c r="M3565" s="49">
        <v>4587</v>
      </c>
      <c r="O3565" s="49">
        <v>3</v>
      </c>
      <c r="Q3565" s="49">
        <v>9972</v>
      </c>
      <c r="R3565" s="49">
        <v>8913.6</v>
      </c>
      <c r="S3565" s="49">
        <v>10.9675260416667</v>
      </c>
      <c r="T3565" s="49">
        <v>1047.4324739583301</v>
      </c>
      <c r="U3565" s="49" t="s">
        <v>726</v>
      </c>
      <c r="V3565" s="49" t="s">
        <v>727</v>
      </c>
      <c r="X3565" s="58" t="s">
        <v>718</v>
      </c>
      <c r="Y3565" s="58" t="s">
        <v>719</v>
      </c>
    </row>
    <row r="3566" spans="1:25" ht="12" customHeight="1">
      <c r="A3566" s="7" t="s">
        <v>3691</v>
      </c>
      <c r="C3566" s="57" t="e">
        <f>_xlfn.XLOOKUP(F3566,truck_and_mark!B:B,truck_and_mark!A:A)</f>
        <v>#N/A</v>
      </c>
      <c r="F3566" s="32" t="s">
        <v>4041</v>
      </c>
      <c r="G3566" s="49" t="s">
        <v>3693</v>
      </c>
      <c r="H3566" s="49" t="s">
        <v>3694</v>
      </c>
      <c r="I3566" s="49" t="s">
        <v>720</v>
      </c>
      <c r="J3566" s="49">
        <v>1</v>
      </c>
      <c r="K3566" s="49">
        <v>1504</v>
      </c>
      <c r="L3566" s="49">
        <v>4512</v>
      </c>
      <c r="M3566" s="49">
        <v>4587</v>
      </c>
      <c r="O3566" s="49">
        <v>3</v>
      </c>
      <c r="Q3566" s="49">
        <v>9972</v>
      </c>
      <c r="R3566" s="49">
        <v>8913.6</v>
      </c>
      <c r="S3566" s="49">
        <v>10.9675260416667</v>
      </c>
      <c r="T3566" s="49">
        <v>1047.4324739583301</v>
      </c>
      <c r="U3566" s="49" t="s">
        <v>726</v>
      </c>
      <c r="V3566" s="49" t="s">
        <v>727</v>
      </c>
      <c r="X3566" s="58" t="s">
        <v>718</v>
      </c>
      <c r="Y3566" s="58" t="s">
        <v>719</v>
      </c>
    </row>
    <row r="3567" spans="1:25" ht="12" customHeight="1">
      <c r="A3567" s="7" t="s">
        <v>3691</v>
      </c>
      <c r="C3567" s="57" t="e">
        <f>_xlfn.XLOOKUP(F3567,truck_and_mark!B:B,truck_and_mark!A:A)</f>
        <v>#N/A</v>
      </c>
      <c r="F3567" s="32" t="s">
        <v>4042</v>
      </c>
      <c r="G3567" s="49" t="s">
        <v>3693</v>
      </c>
      <c r="H3567" s="49" t="s">
        <v>3694</v>
      </c>
      <c r="I3567" s="49" t="s">
        <v>720</v>
      </c>
      <c r="J3567" s="49">
        <v>1</v>
      </c>
      <c r="K3567" s="49">
        <v>1504</v>
      </c>
      <c r="L3567" s="49">
        <v>4512</v>
      </c>
      <c r="M3567" s="49">
        <v>4587</v>
      </c>
      <c r="O3567" s="49">
        <v>3</v>
      </c>
      <c r="Q3567" s="49">
        <v>9972</v>
      </c>
      <c r="R3567" s="49">
        <v>8913.6</v>
      </c>
      <c r="S3567" s="49">
        <v>10.9675260416667</v>
      </c>
      <c r="T3567" s="49">
        <v>1047.4324739583301</v>
      </c>
      <c r="U3567" s="49" t="s">
        <v>726</v>
      </c>
      <c r="V3567" s="49" t="s">
        <v>727</v>
      </c>
      <c r="X3567" s="58" t="s">
        <v>718</v>
      </c>
      <c r="Y3567" s="58" t="s">
        <v>719</v>
      </c>
    </row>
    <row r="3568" spans="1:25" ht="12" customHeight="1">
      <c r="A3568" s="7" t="s">
        <v>3691</v>
      </c>
      <c r="C3568" s="57" t="e">
        <f>_xlfn.XLOOKUP(F3568,truck_and_mark!B:B,truck_and_mark!A:A)</f>
        <v>#N/A</v>
      </c>
      <c r="F3568" s="32" t="s">
        <v>4043</v>
      </c>
      <c r="G3568" s="49" t="s">
        <v>3693</v>
      </c>
      <c r="H3568" s="49" t="s">
        <v>3694</v>
      </c>
      <c r="I3568" s="49" t="s">
        <v>720</v>
      </c>
      <c r="J3568" s="49">
        <v>1</v>
      </c>
      <c r="K3568" s="49">
        <v>1504</v>
      </c>
      <c r="L3568" s="49">
        <v>4512</v>
      </c>
      <c r="M3568" s="49">
        <v>4587</v>
      </c>
      <c r="O3568" s="49">
        <v>3</v>
      </c>
      <c r="Q3568" s="49">
        <v>9972</v>
      </c>
      <c r="R3568" s="49">
        <v>8913.6</v>
      </c>
      <c r="S3568" s="49">
        <v>10.9675260416667</v>
      </c>
      <c r="T3568" s="49">
        <v>1047.4324739583301</v>
      </c>
      <c r="U3568" s="49" t="s">
        <v>726</v>
      </c>
      <c r="V3568" s="49" t="s">
        <v>727</v>
      </c>
      <c r="X3568" s="58" t="s">
        <v>718</v>
      </c>
      <c r="Y3568" s="58" t="s">
        <v>719</v>
      </c>
    </row>
    <row r="3569" spans="1:25" ht="12" customHeight="1">
      <c r="A3569" s="7" t="s">
        <v>3691</v>
      </c>
      <c r="C3569" s="57" t="e">
        <f>_xlfn.XLOOKUP(F3569,truck_and_mark!B:B,truck_and_mark!A:A)</f>
        <v>#N/A</v>
      </c>
      <c r="F3569" s="32" t="s">
        <v>4044</v>
      </c>
      <c r="G3569" s="49" t="s">
        <v>3693</v>
      </c>
      <c r="H3569" s="49" t="s">
        <v>3694</v>
      </c>
      <c r="I3569" s="49" t="s">
        <v>720</v>
      </c>
      <c r="J3569" s="49">
        <v>1</v>
      </c>
      <c r="K3569" s="49">
        <v>1504</v>
      </c>
      <c r="L3569" s="49">
        <v>4512</v>
      </c>
      <c r="M3569" s="49">
        <v>4587</v>
      </c>
      <c r="O3569" s="49">
        <v>3</v>
      </c>
      <c r="Q3569" s="49">
        <v>9972</v>
      </c>
      <c r="R3569" s="49">
        <v>8913.6</v>
      </c>
      <c r="S3569" s="49">
        <v>10.9675260416667</v>
      </c>
      <c r="T3569" s="49">
        <v>1047.4324739583301</v>
      </c>
      <c r="U3569" s="49" t="s">
        <v>726</v>
      </c>
      <c r="V3569" s="49" t="s">
        <v>727</v>
      </c>
      <c r="X3569" s="58" t="s">
        <v>718</v>
      </c>
      <c r="Y3569" s="58" t="s">
        <v>719</v>
      </c>
    </row>
    <row r="3570" spans="1:25" ht="12" customHeight="1">
      <c r="A3570" s="7" t="s">
        <v>3691</v>
      </c>
      <c r="C3570" s="57" t="e">
        <f>_xlfn.XLOOKUP(F3570,truck_and_mark!B:B,truck_and_mark!A:A)</f>
        <v>#N/A</v>
      </c>
      <c r="F3570" s="32" t="s">
        <v>4045</v>
      </c>
      <c r="G3570" s="49" t="s">
        <v>3693</v>
      </c>
      <c r="H3570" s="49" t="s">
        <v>3694</v>
      </c>
      <c r="I3570" s="49" t="s">
        <v>720</v>
      </c>
      <c r="J3570" s="49">
        <v>1</v>
      </c>
      <c r="K3570" s="49">
        <v>1504</v>
      </c>
      <c r="L3570" s="49">
        <v>4512</v>
      </c>
      <c r="M3570" s="49">
        <v>4587</v>
      </c>
      <c r="O3570" s="49">
        <v>3</v>
      </c>
      <c r="Q3570" s="49">
        <v>9972</v>
      </c>
      <c r="R3570" s="49">
        <v>8913.6</v>
      </c>
      <c r="S3570" s="49">
        <v>10.9675260416667</v>
      </c>
      <c r="T3570" s="49">
        <v>1047.4324739583301</v>
      </c>
      <c r="U3570" s="49" t="s">
        <v>726</v>
      </c>
      <c r="V3570" s="49" t="s">
        <v>727</v>
      </c>
      <c r="X3570" s="58" t="s">
        <v>718</v>
      </c>
      <c r="Y3570" s="58" t="s">
        <v>719</v>
      </c>
    </row>
    <row r="3571" spans="1:25" ht="12" customHeight="1">
      <c r="A3571" s="7" t="s">
        <v>3691</v>
      </c>
      <c r="C3571" s="57" t="e">
        <f>_xlfn.XLOOKUP(F3571,truck_and_mark!B:B,truck_and_mark!A:A)</f>
        <v>#N/A</v>
      </c>
      <c r="F3571" s="32" t="s">
        <v>4046</v>
      </c>
      <c r="G3571" s="49" t="s">
        <v>3693</v>
      </c>
      <c r="H3571" s="49" t="s">
        <v>3694</v>
      </c>
      <c r="I3571" s="49" t="s">
        <v>720</v>
      </c>
      <c r="J3571" s="49">
        <v>1</v>
      </c>
      <c r="K3571" s="49">
        <v>1504</v>
      </c>
      <c r="L3571" s="49">
        <v>4512</v>
      </c>
      <c r="M3571" s="49">
        <v>4587</v>
      </c>
      <c r="O3571" s="49">
        <v>3</v>
      </c>
      <c r="Q3571" s="49">
        <v>9972</v>
      </c>
      <c r="R3571" s="49">
        <v>8913.6</v>
      </c>
      <c r="S3571" s="49">
        <v>10.9675260416667</v>
      </c>
      <c r="T3571" s="49">
        <v>1047.4324739583301</v>
      </c>
      <c r="U3571" s="49" t="s">
        <v>726</v>
      </c>
      <c r="V3571" s="49" t="s">
        <v>727</v>
      </c>
      <c r="X3571" s="58" t="s">
        <v>718</v>
      </c>
      <c r="Y3571" s="58" t="s">
        <v>719</v>
      </c>
    </row>
    <row r="3572" spans="1:25" ht="12" customHeight="1">
      <c r="A3572" s="7" t="s">
        <v>3691</v>
      </c>
      <c r="C3572" s="57" t="e">
        <f>_xlfn.XLOOKUP(F3572,truck_and_mark!B:B,truck_and_mark!A:A)</f>
        <v>#N/A</v>
      </c>
      <c r="F3572" s="32" t="s">
        <v>4047</v>
      </c>
      <c r="G3572" s="49" t="s">
        <v>3693</v>
      </c>
      <c r="H3572" s="49" t="s">
        <v>3694</v>
      </c>
      <c r="I3572" s="49" t="s">
        <v>720</v>
      </c>
      <c r="J3572" s="49">
        <v>1</v>
      </c>
      <c r="K3572" s="49">
        <v>1504</v>
      </c>
      <c r="L3572" s="49">
        <v>4512</v>
      </c>
      <c r="M3572" s="49">
        <v>4587</v>
      </c>
      <c r="O3572" s="49">
        <v>3</v>
      </c>
      <c r="Q3572" s="49">
        <v>9972</v>
      </c>
      <c r="R3572" s="49">
        <v>8913.6</v>
      </c>
      <c r="S3572" s="49">
        <v>10.9675260416667</v>
      </c>
      <c r="T3572" s="49">
        <v>1047.4324739583301</v>
      </c>
      <c r="U3572" s="49" t="s">
        <v>726</v>
      </c>
      <c r="V3572" s="49" t="s">
        <v>727</v>
      </c>
      <c r="X3572" s="58" t="s">
        <v>718</v>
      </c>
      <c r="Y3572" s="58" t="s">
        <v>719</v>
      </c>
    </row>
    <row r="3573" spans="1:25" ht="12" customHeight="1">
      <c r="A3573" s="7" t="s">
        <v>3691</v>
      </c>
      <c r="C3573" s="57" t="e">
        <f>_xlfn.XLOOKUP(F3573,truck_and_mark!B:B,truck_and_mark!A:A)</f>
        <v>#N/A</v>
      </c>
      <c r="F3573" s="32" t="s">
        <v>4048</v>
      </c>
      <c r="G3573" s="49" t="s">
        <v>3693</v>
      </c>
      <c r="H3573" s="49" t="s">
        <v>3694</v>
      </c>
      <c r="I3573" s="49" t="s">
        <v>720</v>
      </c>
      <c r="J3573" s="49">
        <v>1</v>
      </c>
      <c r="K3573" s="49">
        <v>1504</v>
      </c>
      <c r="L3573" s="49">
        <v>4512</v>
      </c>
      <c r="M3573" s="49">
        <v>4587</v>
      </c>
      <c r="O3573" s="49">
        <v>3</v>
      </c>
      <c r="Q3573" s="49">
        <v>9972</v>
      </c>
      <c r="R3573" s="49">
        <v>8913.6</v>
      </c>
      <c r="S3573" s="49">
        <v>10.9675260416667</v>
      </c>
      <c r="T3573" s="49">
        <v>1047.4324739583301</v>
      </c>
      <c r="U3573" s="49" t="s">
        <v>726</v>
      </c>
      <c r="V3573" s="49" t="s">
        <v>727</v>
      </c>
      <c r="X3573" s="58" t="s">
        <v>718</v>
      </c>
      <c r="Y3573" s="58" t="s">
        <v>719</v>
      </c>
    </row>
    <row r="3574" spans="1:25" ht="12" customHeight="1">
      <c r="A3574" s="7" t="s">
        <v>3691</v>
      </c>
      <c r="C3574" s="57" t="e">
        <f>_xlfn.XLOOKUP(F3574,truck_and_mark!B:B,truck_and_mark!A:A)</f>
        <v>#N/A</v>
      </c>
      <c r="F3574" s="32" t="s">
        <v>4049</v>
      </c>
      <c r="G3574" s="49" t="s">
        <v>3693</v>
      </c>
      <c r="H3574" s="49" t="s">
        <v>3694</v>
      </c>
      <c r="I3574" s="49" t="s">
        <v>720</v>
      </c>
      <c r="J3574" s="49">
        <v>1</v>
      </c>
      <c r="K3574" s="49">
        <v>1504</v>
      </c>
      <c r="L3574" s="49">
        <v>4512</v>
      </c>
      <c r="M3574" s="49">
        <v>4587</v>
      </c>
      <c r="O3574" s="49">
        <v>3</v>
      </c>
      <c r="Q3574" s="49">
        <v>9972</v>
      </c>
      <c r="R3574" s="49">
        <v>8913.6</v>
      </c>
      <c r="S3574" s="49">
        <v>10.9675260416667</v>
      </c>
      <c r="T3574" s="49">
        <v>1047.4324739583301</v>
      </c>
      <c r="U3574" s="49" t="s">
        <v>726</v>
      </c>
      <c r="V3574" s="49" t="s">
        <v>727</v>
      </c>
      <c r="X3574" s="58" t="s">
        <v>718</v>
      </c>
      <c r="Y3574" s="58" t="s">
        <v>719</v>
      </c>
    </row>
    <row r="3575" spans="1:25" ht="12" customHeight="1">
      <c r="A3575" s="7" t="s">
        <v>3691</v>
      </c>
      <c r="C3575" s="57" t="e">
        <f>_xlfn.XLOOKUP(F3575,truck_and_mark!B:B,truck_and_mark!A:A)</f>
        <v>#N/A</v>
      </c>
      <c r="F3575" s="32" t="s">
        <v>4050</v>
      </c>
      <c r="G3575" s="49" t="s">
        <v>3693</v>
      </c>
      <c r="H3575" s="49" t="s">
        <v>3694</v>
      </c>
      <c r="I3575" s="49" t="s">
        <v>720</v>
      </c>
      <c r="J3575" s="49">
        <v>1</v>
      </c>
      <c r="K3575" s="49">
        <v>1504</v>
      </c>
      <c r="L3575" s="49">
        <v>4512</v>
      </c>
      <c r="M3575" s="49">
        <v>4587</v>
      </c>
      <c r="O3575" s="49">
        <v>3</v>
      </c>
      <c r="Q3575" s="49">
        <v>9972</v>
      </c>
      <c r="R3575" s="49">
        <v>8913.6</v>
      </c>
      <c r="S3575" s="49">
        <v>10.9675260416667</v>
      </c>
      <c r="T3575" s="49">
        <v>1047.4324739583301</v>
      </c>
      <c r="U3575" s="49" t="s">
        <v>726</v>
      </c>
      <c r="V3575" s="49" t="s">
        <v>727</v>
      </c>
      <c r="X3575" s="58" t="s">
        <v>718</v>
      </c>
      <c r="Y3575" s="58" t="s">
        <v>719</v>
      </c>
    </row>
    <row r="3576" spans="1:25" ht="12" customHeight="1">
      <c r="A3576" s="7" t="s">
        <v>3691</v>
      </c>
      <c r="C3576" s="57" t="e">
        <f>_xlfn.XLOOKUP(F3576,truck_and_mark!B:B,truck_and_mark!A:A)</f>
        <v>#N/A</v>
      </c>
      <c r="F3576" s="32" t="s">
        <v>4051</v>
      </c>
      <c r="G3576" s="49" t="s">
        <v>3693</v>
      </c>
      <c r="H3576" s="49" t="s">
        <v>3694</v>
      </c>
      <c r="I3576" s="49" t="s">
        <v>720</v>
      </c>
      <c r="J3576" s="49">
        <v>1</v>
      </c>
      <c r="K3576" s="49">
        <v>1504</v>
      </c>
      <c r="L3576" s="49">
        <v>4512</v>
      </c>
      <c r="M3576" s="49">
        <v>4587</v>
      </c>
      <c r="O3576" s="49">
        <v>3</v>
      </c>
      <c r="Q3576" s="49">
        <v>9972</v>
      </c>
      <c r="R3576" s="49">
        <v>8913.6</v>
      </c>
      <c r="S3576" s="49">
        <v>10.9675260416667</v>
      </c>
      <c r="T3576" s="49">
        <v>1047.4324739583301</v>
      </c>
      <c r="U3576" s="49" t="s">
        <v>726</v>
      </c>
      <c r="V3576" s="49" t="s">
        <v>727</v>
      </c>
      <c r="X3576" s="58" t="s">
        <v>718</v>
      </c>
      <c r="Y3576" s="58" t="s">
        <v>719</v>
      </c>
    </row>
    <row r="3577" spans="1:25" ht="12" customHeight="1">
      <c r="A3577" s="7" t="s">
        <v>3691</v>
      </c>
      <c r="C3577" s="57" t="e">
        <f>_xlfn.XLOOKUP(F3577,truck_and_mark!B:B,truck_and_mark!A:A)</f>
        <v>#N/A</v>
      </c>
      <c r="F3577" s="32" t="s">
        <v>4052</v>
      </c>
      <c r="G3577" s="49" t="s">
        <v>3693</v>
      </c>
      <c r="H3577" s="49" t="s">
        <v>3694</v>
      </c>
      <c r="I3577" s="49" t="s">
        <v>720</v>
      </c>
      <c r="J3577" s="49">
        <v>1</v>
      </c>
      <c r="K3577" s="49">
        <v>1504</v>
      </c>
      <c r="L3577" s="49">
        <v>4512</v>
      </c>
      <c r="M3577" s="49">
        <v>4587</v>
      </c>
      <c r="O3577" s="49">
        <v>3</v>
      </c>
      <c r="Q3577" s="49">
        <v>9972</v>
      </c>
      <c r="R3577" s="49">
        <v>8913.6</v>
      </c>
      <c r="S3577" s="49">
        <v>10.9675260416667</v>
      </c>
      <c r="T3577" s="49">
        <v>1047.4324739583301</v>
      </c>
      <c r="U3577" s="49" t="s">
        <v>726</v>
      </c>
      <c r="V3577" s="49" t="s">
        <v>727</v>
      </c>
      <c r="X3577" s="58" t="s">
        <v>718</v>
      </c>
      <c r="Y3577" s="58" t="s">
        <v>719</v>
      </c>
    </row>
    <row r="3578" spans="1:25" ht="12" customHeight="1">
      <c r="A3578" s="7" t="s">
        <v>3691</v>
      </c>
      <c r="C3578" s="57" t="e">
        <f>_xlfn.XLOOKUP(F3578,truck_and_mark!B:B,truck_and_mark!A:A)</f>
        <v>#N/A</v>
      </c>
      <c r="F3578" s="32" t="s">
        <v>4053</v>
      </c>
      <c r="G3578" s="49" t="s">
        <v>3693</v>
      </c>
      <c r="H3578" s="49" t="s">
        <v>3694</v>
      </c>
      <c r="I3578" s="49" t="s">
        <v>720</v>
      </c>
      <c r="J3578" s="49">
        <v>1</v>
      </c>
      <c r="K3578" s="49">
        <v>1504</v>
      </c>
      <c r="L3578" s="49">
        <v>4512</v>
      </c>
      <c r="M3578" s="49">
        <v>4587</v>
      </c>
      <c r="O3578" s="49">
        <v>3</v>
      </c>
      <c r="Q3578" s="49">
        <v>9972</v>
      </c>
      <c r="R3578" s="49">
        <v>8913.6</v>
      </c>
      <c r="S3578" s="49">
        <v>10.9675260416667</v>
      </c>
      <c r="T3578" s="49">
        <v>1047.4324739583301</v>
      </c>
      <c r="U3578" s="49" t="s">
        <v>726</v>
      </c>
      <c r="V3578" s="49" t="s">
        <v>727</v>
      </c>
      <c r="X3578" s="58" t="s">
        <v>718</v>
      </c>
      <c r="Y3578" s="58" t="s">
        <v>719</v>
      </c>
    </row>
    <row r="3579" spans="1:25" ht="12" customHeight="1">
      <c r="A3579" s="7" t="s">
        <v>3691</v>
      </c>
      <c r="C3579" s="57" t="e">
        <f>_xlfn.XLOOKUP(F3579,truck_and_mark!B:B,truck_and_mark!A:A)</f>
        <v>#N/A</v>
      </c>
      <c r="F3579" s="32" t="s">
        <v>4054</v>
      </c>
      <c r="G3579" s="49" t="s">
        <v>3693</v>
      </c>
      <c r="H3579" s="49" t="s">
        <v>3694</v>
      </c>
      <c r="I3579" s="49" t="s">
        <v>720</v>
      </c>
      <c r="J3579" s="49">
        <v>1</v>
      </c>
      <c r="K3579" s="49">
        <v>1504</v>
      </c>
      <c r="L3579" s="49">
        <v>4512</v>
      </c>
      <c r="M3579" s="49">
        <v>4587</v>
      </c>
      <c r="O3579" s="49">
        <v>3</v>
      </c>
      <c r="Q3579" s="49">
        <v>9972</v>
      </c>
      <c r="R3579" s="49">
        <v>8913.6</v>
      </c>
      <c r="S3579" s="49">
        <v>10.9675260416667</v>
      </c>
      <c r="T3579" s="49">
        <v>1047.4324739583301</v>
      </c>
      <c r="U3579" s="49" t="s">
        <v>726</v>
      </c>
      <c r="V3579" s="49" t="s">
        <v>727</v>
      </c>
      <c r="X3579" s="58" t="s">
        <v>718</v>
      </c>
      <c r="Y3579" s="58" t="s">
        <v>719</v>
      </c>
    </row>
    <row r="3580" spans="1:25" ht="12" customHeight="1">
      <c r="A3580" s="7" t="s">
        <v>3691</v>
      </c>
      <c r="C3580" s="57" t="e">
        <f>_xlfn.XLOOKUP(F3580,truck_and_mark!B:B,truck_and_mark!A:A)</f>
        <v>#N/A</v>
      </c>
      <c r="F3580" s="32" t="s">
        <v>4055</v>
      </c>
      <c r="G3580" s="49" t="s">
        <v>3693</v>
      </c>
      <c r="H3580" s="49" t="s">
        <v>3694</v>
      </c>
      <c r="I3580" s="49" t="s">
        <v>720</v>
      </c>
      <c r="J3580" s="49">
        <v>1</v>
      </c>
      <c r="K3580" s="49">
        <v>1504</v>
      </c>
      <c r="L3580" s="49">
        <v>4512</v>
      </c>
      <c r="M3580" s="49">
        <v>4587</v>
      </c>
      <c r="O3580" s="49">
        <v>3</v>
      </c>
      <c r="Q3580" s="49">
        <v>9972</v>
      </c>
      <c r="R3580" s="49">
        <v>8913.6</v>
      </c>
      <c r="S3580" s="49">
        <v>10.9675260416667</v>
      </c>
      <c r="T3580" s="49">
        <v>1047.4324739583301</v>
      </c>
      <c r="U3580" s="49" t="s">
        <v>726</v>
      </c>
      <c r="V3580" s="49" t="s">
        <v>727</v>
      </c>
      <c r="X3580" s="58" t="s">
        <v>718</v>
      </c>
      <c r="Y3580" s="58" t="s">
        <v>719</v>
      </c>
    </row>
    <row r="3581" spans="1:25" ht="12" customHeight="1">
      <c r="A3581" s="7" t="s">
        <v>3691</v>
      </c>
      <c r="C3581" s="57" t="e">
        <f>_xlfn.XLOOKUP(F3581,truck_and_mark!B:B,truck_and_mark!A:A)</f>
        <v>#N/A</v>
      </c>
      <c r="F3581" s="32" t="s">
        <v>4056</v>
      </c>
      <c r="G3581" s="49" t="s">
        <v>3693</v>
      </c>
      <c r="H3581" s="49" t="s">
        <v>3694</v>
      </c>
      <c r="I3581" s="49" t="s">
        <v>720</v>
      </c>
      <c r="J3581" s="49">
        <v>1</v>
      </c>
      <c r="K3581" s="49">
        <v>1504</v>
      </c>
      <c r="L3581" s="49">
        <v>4512</v>
      </c>
      <c r="M3581" s="49">
        <v>4587</v>
      </c>
      <c r="O3581" s="49">
        <v>3</v>
      </c>
      <c r="Q3581" s="49">
        <v>9972</v>
      </c>
      <c r="R3581" s="49">
        <v>8913.6</v>
      </c>
      <c r="S3581" s="49">
        <v>10.9675260416667</v>
      </c>
      <c r="T3581" s="49">
        <v>1047.4324739583301</v>
      </c>
      <c r="U3581" s="49" t="s">
        <v>726</v>
      </c>
      <c r="V3581" s="49" t="s">
        <v>727</v>
      </c>
      <c r="X3581" s="58" t="s">
        <v>718</v>
      </c>
      <c r="Y3581" s="58" t="s">
        <v>719</v>
      </c>
    </row>
    <row r="3582" spans="1:25" ht="12" customHeight="1">
      <c r="A3582" s="7" t="s">
        <v>3691</v>
      </c>
      <c r="C3582" s="57" t="e">
        <f>_xlfn.XLOOKUP(F3582,truck_and_mark!B:B,truck_and_mark!A:A)</f>
        <v>#N/A</v>
      </c>
      <c r="F3582" s="32" t="s">
        <v>4057</v>
      </c>
      <c r="G3582" s="49" t="s">
        <v>3693</v>
      </c>
      <c r="H3582" s="49" t="s">
        <v>3694</v>
      </c>
      <c r="I3582" s="49" t="s">
        <v>720</v>
      </c>
      <c r="J3582" s="49">
        <v>1</v>
      </c>
      <c r="K3582" s="49">
        <v>1504</v>
      </c>
      <c r="L3582" s="49">
        <v>4512</v>
      </c>
      <c r="M3582" s="49">
        <v>4587</v>
      </c>
      <c r="O3582" s="49">
        <v>3</v>
      </c>
      <c r="Q3582" s="49">
        <v>9972</v>
      </c>
      <c r="R3582" s="49">
        <v>8913.6</v>
      </c>
      <c r="S3582" s="49">
        <v>10.9675260416667</v>
      </c>
      <c r="T3582" s="49">
        <v>1047.4324739583301</v>
      </c>
      <c r="U3582" s="49" t="s">
        <v>726</v>
      </c>
      <c r="V3582" s="49" t="s">
        <v>727</v>
      </c>
      <c r="X3582" s="58" t="s">
        <v>718</v>
      </c>
      <c r="Y3582" s="58" t="s">
        <v>719</v>
      </c>
    </row>
    <row r="3583" spans="1:25" ht="12" customHeight="1">
      <c r="A3583" s="7" t="s">
        <v>3691</v>
      </c>
      <c r="C3583" s="57" t="e">
        <f>_xlfn.XLOOKUP(F3583,truck_and_mark!B:B,truck_and_mark!A:A)</f>
        <v>#N/A</v>
      </c>
      <c r="F3583" s="32" t="s">
        <v>4058</v>
      </c>
      <c r="G3583" s="49" t="s">
        <v>3693</v>
      </c>
      <c r="H3583" s="49" t="s">
        <v>3694</v>
      </c>
      <c r="I3583" s="49" t="s">
        <v>720</v>
      </c>
      <c r="J3583" s="49">
        <v>1</v>
      </c>
      <c r="K3583" s="49">
        <v>1504</v>
      </c>
      <c r="L3583" s="49">
        <v>4512</v>
      </c>
      <c r="M3583" s="49">
        <v>4587</v>
      </c>
      <c r="O3583" s="49">
        <v>3</v>
      </c>
      <c r="Q3583" s="49">
        <v>9972</v>
      </c>
      <c r="R3583" s="49">
        <v>8913.6</v>
      </c>
      <c r="S3583" s="49">
        <v>10.9675260416667</v>
      </c>
      <c r="T3583" s="49">
        <v>1047.4324739583301</v>
      </c>
      <c r="U3583" s="49" t="s">
        <v>726</v>
      </c>
      <c r="V3583" s="49" t="s">
        <v>727</v>
      </c>
      <c r="X3583" s="58" t="s">
        <v>718</v>
      </c>
      <c r="Y3583" s="58" t="s">
        <v>719</v>
      </c>
    </row>
    <row r="3584" spans="1:25" ht="12" customHeight="1">
      <c r="A3584" s="7" t="s">
        <v>3691</v>
      </c>
      <c r="C3584" s="57" t="e">
        <f>_xlfn.XLOOKUP(F3584,truck_and_mark!B:B,truck_and_mark!A:A)</f>
        <v>#N/A</v>
      </c>
      <c r="F3584" s="32" t="s">
        <v>4059</v>
      </c>
      <c r="G3584" s="49" t="s">
        <v>3693</v>
      </c>
      <c r="H3584" s="49" t="s">
        <v>3694</v>
      </c>
      <c r="I3584" s="49" t="s">
        <v>720</v>
      </c>
      <c r="J3584" s="49">
        <v>1</v>
      </c>
      <c r="K3584" s="49">
        <v>1504</v>
      </c>
      <c r="L3584" s="49">
        <v>4512</v>
      </c>
      <c r="M3584" s="49">
        <v>4587</v>
      </c>
      <c r="O3584" s="49">
        <v>3</v>
      </c>
      <c r="Q3584" s="49">
        <v>9972</v>
      </c>
      <c r="R3584" s="49">
        <v>8913.6</v>
      </c>
      <c r="S3584" s="49">
        <v>10.9675260416667</v>
      </c>
      <c r="T3584" s="49">
        <v>1047.4324739583301</v>
      </c>
      <c r="U3584" s="49" t="s">
        <v>726</v>
      </c>
      <c r="V3584" s="49" t="s">
        <v>727</v>
      </c>
      <c r="X3584" s="58" t="s">
        <v>718</v>
      </c>
      <c r="Y3584" s="58" t="s">
        <v>719</v>
      </c>
    </row>
    <row r="3585" spans="1:25" ht="12" customHeight="1">
      <c r="A3585" s="7" t="s">
        <v>3691</v>
      </c>
      <c r="C3585" s="57" t="e">
        <f>_xlfn.XLOOKUP(F3585,truck_and_mark!B:B,truck_and_mark!A:A)</f>
        <v>#N/A</v>
      </c>
      <c r="F3585" s="32" t="s">
        <v>4060</v>
      </c>
      <c r="G3585" s="49" t="s">
        <v>3693</v>
      </c>
      <c r="H3585" s="49" t="s">
        <v>3694</v>
      </c>
      <c r="I3585" s="49" t="s">
        <v>720</v>
      </c>
      <c r="J3585" s="49">
        <v>1</v>
      </c>
      <c r="K3585" s="49">
        <v>1504</v>
      </c>
      <c r="L3585" s="49">
        <v>4512</v>
      </c>
      <c r="M3585" s="49">
        <v>4587</v>
      </c>
      <c r="O3585" s="49">
        <v>3</v>
      </c>
      <c r="Q3585" s="49">
        <v>9972</v>
      </c>
      <c r="R3585" s="49">
        <v>8913.6</v>
      </c>
      <c r="S3585" s="49">
        <v>10.9675260416667</v>
      </c>
      <c r="T3585" s="49">
        <v>1047.4324739583301</v>
      </c>
      <c r="U3585" s="49" t="s">
        <v>726</v>
      </c>
      <c r="V3585" s="49" t="s">
        <v>727</v>
      </c>
      <c r="X3585" s="58" t="s">
        <v>718</v>
      </c>
      <c r="Y3585" s="58" t="s">
        <v>719</v>
      </c>
    </row>
    <row r="3586" spans="1:25" ht="12" customHeight="1">
      <c r="A3586" s="7" t="s">
        <v>3691</v>
      </c>
      <c r="C3586" s="57" t="e">
        <f>_xlfn.XLOOKUP(F3586,truck_and_mark!B:B,truck_and_mark!A:A)</f>
        <v>#N/A</v>
      </c>
      <c r="F3586" s="32" t="s">
        <v>4061</v>
      </c>
      <c r="G3586" s="49" t="s">
        <v>3693</v>
      </c>
      <c r="H3586" s="49" t="s">
        <v>3694</v>
      </c>
      <c r="I3586" s="49" t="s">
        <v>720</v>
      </c>
      <c r="J3586" s="49">
        <v>1</v>
      </c>
      <c r="K3586" s="49">
        <v>1504</v>
      </c>
      <c r="L3586" s="49">
        <v>4512</v>
      </c>
      <c r="M3586" s="49">
        <v>4587</v>
      </c>
      <c r="O3586" s="49">
        <v>3</v>
      </c>
      <c r="Q3586" s="49">
        <v>9972</v>
      </c>
      <c r="R3586" s="49">
        <v>8913.6</v>
      </c>
      <c r="S3586" s="49">
        <v>10.9675260416667</v>
      </c>
      <c r="T3586" s="49">
        <v>1047.4324739583301</v>
      </c>
      <c r="U3586" s="49" t="s">
        <v>726</v>
      </c>
      <c r="V3586" s="49" t="s">
        <v>727</v>
      </c>
      <c r="X3586" s="58" t="s">
        <v>718</v>
      </c>
      <c r="Y3586" s="58" t="s">
        <v>719</v>
      </c>
    </row>
    <row r="3587" spans="1:25" ht="12" customHeight="1">
      <c r="A3587" s="7" t="s">
        <v>3691</v>
      </c>
      <c r="C3587" s="57" t="e">
        <f>_xlfn.XLOOKUP(F3587,truck_and_mark!B:B,truck_and_mark!A:A)</f>
        <v>#N/A</v>
      </c>
      <c r="F3587" s="32" t="s">
        <v>4062</v>
      </c>
      <c r="G3587" s="49" t="s">
        <v>3693</v>
      </c>
      <c r="H3587" s="49" t="s">
        <v>3694</v>
      </c>
      <c r="I3587" s="49" t="s">
        <v>720</v>
      </c>
      <c r="J3587" s="49">
        <v>1</v>
      </c>
      <c r="K3587" s="49">
        <v>1504</v>
      </c>
      <c r="L3587" s="49">
        <v>4512</v>
      </c>
      <c r="M3587" s="49">
        <v>4587</v>
      </c>
      <c r="O3587" s="49">
        <v>3</v>
      </c>
      <c r="Q3587" s="49">
        <v>9972</v>
      </c>
      <c r="R3587" s="49">
        <v>8913.6</v>
      </c>
      <c r="S3587" s="49">
        <v>10.9675260416667</v>
      </c>
      <c r="T3587" s="49">
        <v>1047.4324739583301</v>
      </c>
      <c r="U3587" s="49" t="s">
        <v>726</v>
      </c>
      <c r="V3587" s="49" t="s">
        <v>727</v>
      </c>
      <c r="X3587" s="58" t="s">
        <v>718</v>
      </c>
      <c r="Y3587" s="58" t="s">
        <v>719</v>
      </c>
    </row>
    <row r="3588" spans="1:25" ht="12" customHeight="1">
      <c r="A3588" s="7" t="s">
        <v>3691</v>
      </c>
      <c r="C3588" s="57" t="e">
        <f>_xlfn.XLOOKUP(F3588,truck_and_mark!B:B,truck_and_mark!A:A)</f>
        <v>#N/A</v>
      </c>
      <c r="F3588" s="32" t="s">
        <v>4063</v>
      </c>
      <c r="G3588" s="49" t="s">
        <v>3693</v>
      </c>
      <c r="H3588" s="49" t="s">
        <v>3694</v>
      </c>
      <c r="I3588" s="49" t="s">
        <v>720</v>
      </c>
      <c r="J3588" s="49">
        <v>1</v>
      </c>
      <c r="K3588" s="49">
        <v>1504</v>
      </c>
      <c r="L3588" s="49">
        <v>4512</v>
      </c>
      <c r="M3588" s="49">
        <v>4587</v>
      </c>
      <c r="O3588" s="49">
        <v>3</v>
      </c>
      <c r="Q3588" s="49">
        <v>9972</v>
      </c>
      <c r="R3588" s="49">
        <v>8913.6</v>
      </c>
      <c r="S3588" s="49">
        <v>10.9675260416667</v>
      </c>
      <c r="T3588" s="49">
        <v>1047.4324739583301</v>
      </c>
      <c r="U3588" s="49" t="s">
        <v>726</v>
      </c>
      <c r="V3588" s="49" t="s">
        <v>727</v>
      </c>
      <c r="X3588" s="58" t="s">
        <v>718</v>
      </c>
      <c r="Y3588" s="58" t="s">
        <v>719</v>
      </c>
    </row>
    <row r="3589" spans="1:25" ht="12" customHeight="1">
      <c r="A3589" s="7" t="s">
        <v>3691</v>
      </c>
      <c r="C3589" s="57" t="e">
        <f>_xlfn.XLOOKUP(F3589,truck_and_mark!B:B,truck_and_mark!A:A)</f>
        <v>#N/A</v>
      </c>
      <c r="F3589" s="32" t="s">
        <v>4064</v>
      </c>
      <c r="G3589" s="49" t="s">
        <v>3693</v>
      </c>
      <c r="H3589" s="49" t="s">
        <v>3694</v>
      </c>
      <c r="I3589" s="49" t="s">
        <v>720</v>
      </c>
      <c r="J3589" s="49">
        <v>1</v>
      </c>
      <c r="K3589" s="49">
        <v>1504</v>
      </c>
      <c r="L3589" s="49">
        <v>4512</v>
      </c>
      <c r="M3589" s="49">
        <v>4587</v>
      </c>
      <c r="O3589" s="49">
        <v>3</v>
      </c>
      <c r="Q3589" s="49">
        <v>9972</v>
      </c>
      <c r="R3589" s="49">
        <v>8913.6</v>
      </c>
      <c r="S3589" s="49">
        <v>10.9675260416667</v>
      </c>
      <c r="T3589" s="49">
        <v>1047.4324739583301</v>
      </c>
      <c r="U3589" s="49" t="s">
        <v>726</v>
      </c>
      <c r="V3589" s="49" t="s">
        <v>727</v>
      </c>
      <c r="X3589" s="58" t="s">
        <v>718</v>
      </c>
      <c r="Y3589" s="58" t="s">
        <v>719</v>
      </c>
    </row>
    <row r="3590" spans="1:25" ht="12" customHeight="1">
      <c r="A3590" s="7" t="s">
        <v>3691</v>
      </c>
      <c r="C3590" s="57" t="e">
        <f>_xlfn.XLOOKUP(F3590,truck_and_mark!B:B,truck_and_mark!A:A)</f>
        <v>#N/A</v>
      </c>
      <c r="F3590" s="32" t="s">
        <v>4065</v>
      </c>
      <c r="G3590" s="49" t="s">
        <v>3693</v>
      </c>
      <c r="H3590" s="49" t="s">
        <v>3694</v>
      </c>
      <c r="I3590" s="49" t="s">
        <v>720</v>
      </c>
      <c r="J3590" s="49">
        <v>1</v>
      </c>
      <c r="K3590" s="49">
        <v>1504</v>
      </c>
      <c r="L3590" s="49">
        <v>4512</v>
      </c>
      <c r="M3590" s="49">
        <v>4587</v>
      </c>
      <c r="O3590" s="49">
        <v>3</v>
      </c>
      <c r="Q3590" s="49">
        <v>9972</v>
      </c>
      <c r="R3590" s="49">
        <v>8913.6</v>
      </c>
      <c r="S3590" s="49">
        <v>10.9675260416667</v>
      </c>
      <c r="T3590" s="49">
        <v>1047.4324739583301</v>
      </c>
      <c r="U3590" s="49" t="s">
        <v>726</v>
      </c>
      <c r="V3590" s="49" t="s">
        <v>727</v>
      </c>
      <c r="X3590" s="58" t="s">
        <v>718</v>
      </c>
      <c r="Y3590" s="58" t="s">
        <v>719</v>
      </c>
    </row>
    <row r="3591" spans="1:25" ht="12" customHeight="1">
      <c r="A3591" s="7" t="s">
        <v>3691</v>
      </c>
      <c r="C3591" s="57" t="e">
        <f>_xlfn.XLOOKUP(F3591,truck_and_mark!B:B,truck_and_mark!A:A)</f>
        <v>#N/A</v>
      </c>
      <c r="F3591" s="32" t="s">
        <v>4066</v>
      </c>
      <c r="G3591" s="49" t="s">
        <v>3693</v>
      </c>
      <c r="H3591" s="49" t="s">
        <v>3694</v>
      </c>
      <c r="I3591" s="49" t="s">
        <v>720</v>
      </c>
      <c r="J3591" s="49">
        <v>1</v>
      </c>
      <c r="K3591" s="49">
        <v>1504</v>
      </c>
      <c r="L3591" s="49">
        <v>4512</v>
      </c>
      <c r="M3591" s="49">
        <v>4587</v>
      </c>
      <c r="O3591" s="49">
        <v>3</v>
      </c>
      <c r="Q3591" s="49">
        <v>9972</v>
      </c>
      <c r="R3591" s="49">
        <v>8913.6</v>
      </c>
      <c r="S3591" s="49">
        <v>10.9675260416667</v>
      </c>
      <c r="T3591" s="49">
        <v>1047.4324739583301</v>
      </c>
      <c r="U3591" s="49" t="s">
        <v>726</v>
      </c>
      <c r="V3591" s="49" t="s">
        <v>727</v>
      </c>
      <c r="X3591" s="58" t="s">
        <v>718</v>
      </c>
      <c r="Y3591" s="58" t="s">
        <v>719</v>
      </c>
    </row>
    <row r="3592" spans="1:25" ht="12" customHeight="1">
      <c r="A3592" s="7" t="s">
        <v>3691</v>
      </c>
      <c r="C3592" s="57" t="e">
        <f>_xlfn.XLOOKUP(F3592,truck_and_mark!B:B,truck_and_mark!A:A)</f>
        <v>#N/A</v>
      </c>
      <c r="F3592" s="32" t="s">
        <v>4067</v>
      </c>
      <c r="G3592" s="49" t="s">
        <v>3693</v>
      </c>
      <c r="H3592" s="49" t="s">
        <v>3694</v>
      </c>
      <c r="I3592" s="49" t="s">
        <v>720</v>
      </c>
      <c r="J3592" s="49">
        <v>1</v>
      </c>
      <c r="K3592" s="49">
        <v>1504</v>
      </c>
      <c r="L3592" s="49">
        <v>4512</v>
      </c>
      <c r="M3592" s="49">
        <v>4587</v>
      </c>
      <c r="O3592" s="49">
        <v>3</v>
      </c>
      <c r="Q3592" s="49">
        <v>9972</v>
      </c>
      <c r="R3592" s="49">
        <v>8913.6</v>
      </c>
      <c r="S3592" s="49">
        <v>10.9675260416667</v>
      </c>
      <c r="T3592" s="49">
        <v>1047.4324739583301</v>
      </c>
      <c r="U3592" s="49" t="s">
        <v>726</v>
      </c>
      <c r="V3592" s="49" t="s">
        <v>727</v>
      </c>
      <c r="X3592" s="58" t="s">
        <v>718</v>
      </c>
      <c r="Y3592" s="58" t="s">
        <v>719</v>
      </c>
    </row>
    <row r="3593" spans="1:25" ht="12" customHeight="1">
      <c r="A3593" s="7" t="s">
        <v>3691</v>
      </c>
      <c r="C3593" s="57" t="e">
        <f>_xlfn.XLOOKUP(F3593,truck_and_mark!B:B,truck_and_mark!A:A)</f>
        <v>#N/A</v>
      </c>
      <c r="F3593" s="32" t="s">
        <v>4068</v>
      </c>
      <c r="G3593" s="49" t="s">
        <v>3693</v>
      </c>
      <c r="H3593" s="49" t="s">
        <v>3694</v>
      </c>
      <c r="I3593" s="49" t="s">
        <v>720</v>
      </c>
      <c r="J3593" s="49">
        <v>1</v>
      </c>
      <c r="K3593" s="49">
        <v>1504</v>
      </c>
      <c r="L3593" s="49">
        <v>4512</v>
      </c>
      <c r="M3593" s="49">
        <v>4587</v>
      </c>
      <c r="O3593" s="49">
        <v>3</v>
      </c>
      <c r="Q3593" s="49">
        <v>9972</v>
      </c>
      <c r="R3593" s="49">
        <v>8913.6</v>
      </c>
      <c r="S3593" s="49">
        <v>10.9675260416667</v>
      </c>
      <c r="T3593" s="49">
        <v>1047.4324739583301</v>
      </c>
      <c r="U3593" s="49" t="s">
        <v>726</v>
      </c>
      <c r="V3593" s="49" t="s">
        <v>727</v>
      </c>
      <c r="X3593" s="58" t="s">
        <v>718</v>
      </c>
      <c r="Y3593" s="58" t="s">
        <v>719</v>
      </c>
    </row>
    <row r="3594" spans="1:25" ht="12" customHeight="1">
      <c r="A3594" s="7" t="s">
        <v>3691</v>
      </c>
      <c r="C3594" s="57" t="e">
        <f>_xlfn.XLOOKUP(F3594,truck_and_mark!B:B,truck_and_mark!A:A)</f>
        <v>#N/A</v>
      </c>
      <c r="F3594" s="32" t="s">
        <v>4069</v>
      </c>
      <c r="G3594" s="49" t="s">
        <v>3693</v>
      </c>
      <c r="H3594" s="49" t="s">
        <v>3694</v>
      </c>
      <c r="I3594" s="49" t="s">
        <v>720</v>
      </c>
      <c r="J3594" s="49">
        <v>1</v>
      </c>
      <c r="K3594" s="49">
        <v>1504</v>
      </c>
      <c r="L3594" s="49">
        <v>4512</v>
      </c>
      <c r="M3594" s="49">
        <v>4587</v>
      </c>
      <c r="O3594" s="49">
        <v>3</v>
      </c>
      <c r="Q3594" s="49">
        <v>9972</v>
      </c>
      <c r="R3594" s="49">
        <v>8913.6</v>
      </c>
      <c r="S3594" s="49">
        <v>10.9675260416667</v>
      </c>
      <c r="T3594" s="49">
        <v>1047.4324739583301</v>
      </c>
      <c r="U3594" s="49" t="s">
        <v>726</v>
      </c>
      <c r="V3594" s="49" t="s">
        <v>727</v>
      </c>
      <c r="X3594" s="58" t="s">
        <v>718</v>
      </c>
      <c r="Y3594" s="58" t="s">
        <v>719</v>
      </c>
    </row>
    <row r="3595" spans="1:25" ht="12" customHeight="1">
      <c r="A3595" s="7" t="s">
        <v>3691</v>
      </c>
      <c r="C3595" s="57" t="e">
        <f>_xlfn.XLOOKUP(F3595,truck_and_mark!B:B,truck_and_mark!A:A)</f>
        <v>#N/A</v>
      </c>
      <c r="F3595" s="32" t="s">
        <v>4070</v>
      </c>
      <c r="G3595" s="49" t="s">
        <v>3693</v>
      </c>
      <c r="H3595" s="49" t="s">
        <v>3694</v>
      </c>
      <c r="I3595" s="49" t="s">
        <v>720</v>
      </c>
      <c r="J3595" s="49">
        <v>1</v>
      </c>
      <c r="K3595" s="49">
        <v>1504</v>
      </c>
      <c r="L3595" s="49">
        <v>4512</v>
      </c>
      <c r="M3595" s="49">
        <v>4587</v>
      </c>
      <c r="O3595" s="49">
        <v>3</v>
      </c>
      <c r="Q3595" s="49">
        <v>9972</v>
      </c>
      <c r="R3595" s="49">
        <v>8913.6</v>
      </c>
      <c r="S3595" s="49">
        <v>10.9675260416667</v>
      </c>
      <c r="T3595" s="49">
        <v>1047.4324739583301</v>
      </c>
      <c r="U3595" s="49" t="s">
        <v>726</v>
      </c>
      <c r="V3595" s="49" t="s">
        <v>727</v>
      </c>
      <c r="X3595" s="58" t="s">
        <v>718</v>
      </c>
      <c r="Y3595" s="58" t="s">
        <v>719</v>
      </c>
    </row>
    <row r="3596" spans="1:25" ht="12" customHeight="1">
      <c r="A3596" s="7" t="s">
        <v>3691</v>
      </c>
      <c r="C3596" s="57" t="e">
        <f>_xlfn.XLOOKUP(F3596,truck_and_mark!B:B,truck_and_mark!A:A)</f>
        <v>#N/A</v>
      </c>
      <c r="F3596" s="32" t="s">
        <v>4071</v>
      </c>
      <c r="G3596" s="49" t="s">
        <v>3693</v>
      </c>
      <c r="H3596" s="49" t="s">
        <v>3694</v>
      </c>
      <c r="I3596" s="49" t="s">
        <v>720</v>
      </c>
      <c r="J3596" s="49">
        <v>1</v>
      </c>
      <c r="K3596" s="49">
        <v>1504</v>
      </c>
      <c r="L3596" s="49">
        <v>4512</v>
      </c>
      <c r="M3596" s="49">
        <v>4587</v>
      </c>
      <c r="O3596" s="49">
        <v>3</v>
      </c>
      <c r="Q3596" s="49">
        <v>9972</v>
      </c>
      <c r="R3596" s="49">
        <v>8913.6</v>
      </c>
      <c r="S3596" s="49">
        <v>10.9675260416667</v>
      </c>
      <c r="T3596" s="49">
        <v>1047.4324739583301</v>
      </c>
      <c r="U3596" s="49" t="s">
        <v>726</v>
      </c>
      <c r="V3596" s="49" t="s">
        <v>727</v>
      </c>
      <c r="X3596" s="58" t="s">
        <v>718</v>
      </c>
      <c r="Y3596" s="58" t="s">
        <v>719</v>
      </c>
    </row>
    <row r="3597" spans="1:25" ht="12" customHeight="1">
      <c r="A3597" s="7" t="s">
        <v>3691</v>
      </c>
      <c r="C3597" s="57" t="e">
        <f>_xlfn.XLOOKUP(F3597,truck_and_mark!B:B,truck_and_mark!A:A)</f>
        <v>#N/A</v>
      </c>
      <c r="F3597" s="32" t="s">
        <v>4072</v>
      </c>
      <c r="G3597" s="49" t="s">
        <v>3693</v>
      </c>
      <c r="H3597" s="49" t="s">
        <v>3694</v>
      </c>
      <c r="I3597" s="49" t="s">
        <v>720</v>
      </c>
      <c r="J3597" s="49">
        <v>1</v>
      </c>
      <c r="K3597" s="49">
        <v>1504</v>
      </c>
      <c r="L3597" s="49">
        <v>4512</v>
      </c>
      <c r="M3597" s="49">
        <v>4587</v>
      </c>
      <c r="O3597" s="49">
        <v>3</v>
      </c>
      <c r="Q3597" s="49">
        <v>9972</v>
      </c>
      <c r="R3597" s="49">
        <v>8913.6</v>
      </c>
      <c r="S3597" s="49">
        <v>10.9675260416667</v>
      </c>
      <c r="T3597" s="49">
        <v>1047.4324739583301</v>
      </c>
      <c r="U3597" s="49" t="s">
        <v>726</v>
      </c>
      <c r="V3597" s="49" t="s">
        <v>727</v>
      </c>
      <c r="X3597" s="58" t="s">
        <v>718</v>
      </c>
      <c r="Y3597" s="58" t="s">
        <v>719</v>
      </c>
    </row>
    <row r="3598" spans="1:25" ht="12" customHeight="1">
      <c r="A3598" s="7" t="s">
        <v>3691</v>
      </c>
      <c r="C3598" s="57" t="e">
        <f>_xlfn.XLOOKUP(F3598,truck_and_mark!B:B,truck_and_mark!A:A)</f>
        <v>#N/A</v>
      </c>
      <c r="F3598" s="32" t="s">
        <v>4073</v>
      </c>
      <c r="G3598" s="49" t="s">
        <v>3693</v>
      </c>
      <c r="H3598" s="49" t="s">
        <v>3694</v>
      </c>
      <c r="I3598" s="49" t="s">
        <v>720</v>
      </c>
      <c r="J3598" s="49">
        <v>1</v>
      </c>
      <c r="K3598" s="49">
        <v>1504</v>
      </c>
      <c r="L3598" s="49">
        <v>4512</v>
      </c>
      <c r="M3598" s="49">
        <v>4587</v>
      </c>
      <c r="O3598" s="49">
        <v>3</v>
      </c>
      <c r="Q3598" s="49">
        <v>9972</v>
      </c>
      <c r="R3598" s="49">
        <v>8913.6</v>
      </c>
      <c r="S3598" s="49">
        <v>10.9675260416667</v>
      </c>
      <c r="T3598" s="49">
        <v>1047.4324739583301</v>
      </c>
      <c r="U3598" s="49" t="s">
        <v>726</v>
      </c>
      <c r="V3598" s="49" t="s">
        <v>727</v>
      </c>
      <c r="X3598" s="58" t="s">
        <v>718</v>
      </c>
      <c r="Y3598" s="58" t="s">
        <v>719</v>
      </c>
    </row>
    <row r="3599" spans="1:25" ht="12" customHeight="1">
      <c r="A3599" s="7" t="s">
        <v>3691</v>
      </c>
      <c r="C3599" s="57" t="e">
        <f>_xlfn.XLOOKUP(F3599,truck_and_mark!B:B,truck_and_mark!A:A)</f>
        <v>#N/A</v>
      </c>
      <c r="F3599" s="32" t="s">
        <v>4074</v>
      </c>
      <c r="G3599" s="49" t="s">
        <v>3693</v>
      </c>
      <c r="H3599" s="49" t="s">
        <v>3694</v>
      </c>
      <c r="I3599" s="49" t="s">
        <v>720</v>
      </c>
      <c r="J3599" s="49">
        <v>1</v>
      </c>
      <c r="K3599" s="49">
        <v>1504</v>
      </c>
      <c r="L3599" s="49">
        <v>4512</v>
      </c>
      <c r="M3599" s="49">
        <v>4587</v>
      </c>
      <c r="O3599" s="49">
        <v>3</v>
      </c>
      <c r="Q3599" s="49">
        <v>9972</v>
      </c>
      <c r="R3599" s="49">
        <v>8913.6</v>
      </c>
      <c r="S3599" s="49">
        <v>10.9675260416667</v>
      </c>
      <c r="T3599" s="49">
        <v>1047.4324739583301</v>
      </c>
      <c r="U3599" s="49" t="s">
        <v>726</v>
      </c>
      <c r="V3599" s="49" t="s">
        <v>727</v>
      </c>
      <c r="X3599" s="58" t="s">
        <v>718</v>
      </c>
      <c r="Y3599" s="58" t="s">
        <v>719</v>
      </c>
    </row>
    <row r="3600" spans="1:25" ht="12" customHeight="1">
      <c r="A3600" s="7" t="s">
        <v>3691</v>
      </c>
      <c r="C3600" s="57" t="e">
        <f>_xlfn.XLOOKUP(F3600,truck_and_mark!B:B,truck_and_mark!A:A)</f>
        <v>#N/A</v>
      </c>
      <c r="F3600" s="32" t="s">
        <v>4075</v>
      </c>
      <c r="G3600" s="49" t="s">
        <v>3693</v>
      </c>
      <c r="H3600" s="49" t="s">
        <v>3694</v>
      </c>
      <c r="I3600" s="49" t="s">
        <v>720</v>
      </c>
      <c r="J3600" s="49">
        <v>1</v>
      </c>
      <c r="K3600" s="49">
        <v>1504</v>
      </c>
      <c r="L3600" s="49">
        <v>4512</v>
      </c>
      <c r="M3600" s="49">
        <v>4587</v>
      </c>
      <c r="O3600" s="49">
        <v>3</v>
      </c>
      <c r="Q3600" s="49">
        <v>9972</v>
      </c>
      <c r="R3600" s="49">
        <v>8913.6</v>
      </c>
      <c r="S3600" s="49">
        <v>10.9675260416667</v>
      </c>
      <c r="T3600" s="49">
        <v>1047.4324739583301</v>
      </c>
      <c r="U3600" s="49" t="s">
        <v>726</v>
      </c>
      <c r="V3600" s="49" t="s">
        <v>727</v>
      </c>
      <c r="X3600" s="58" t="s">
        <v>718</v>
      </c>
      <c r="Y3600" s="58" t="s">
        <v>719</v>
      </c>
    </row>
    <row r="3601" spans="1:25" ht="12" customHeight="1">
      <c r="A3601" s="7" t="s">
        <v>3691</v>
      </c>
      <c r="C3601" s="57" t="e">
        <f>_xlfn.XLOOKUP(F3601,truck_and_mark!B:B,truck_and_mark!A:A)</f>
        <v>#N/A</v>
      </c>
      <c r="F3601" s="32" t="s">
        <v>4076</v>
      </c>
      <c r="G3601" s="49" t="s">
        <v>3693</v>
      </c>
      <c r="H3601" s="49" t="s">
        <v>3694</v>
      </c>
      <c r="I3601" s="49" t="s">
        <v>720</v>
      </c>
      <c r="J3601" s="49">
        <v>1</v>
      </c>
      <c r="K3601" s="49">
        <v>1504</v>
      </c>
      <c r="L3601" s="49">
        <v>4512</v>
      </c>
      <c r="M3601" s="49">
        <v>4587</v>
      </c>
      <c r="O3601" s="49">
        <v>3</v>
      </c>
      <c r="Q3601" s="49">
        <v>9972</v>
      </c>
      <c r="R3601" s="49">
        <v>8913.6</v>
      </c>
      <c r="S3601" s="49">
        <v>10.9675260416667</v>
      </c>
      <c r="T3601" s="49">
        <v>1047.4324739583301</v>
      </c>
      <c r="U3601" s="49" t="s">
        <v>726</v>
      </c>
      <c r="V3601" s="49" t="s">
        <v>727</v>
      </c>
      <c r="X3601" s="58" t="s">
        <v>718</v>
      </c>
      <c r="Y3601" s="58" t="s">
        <v>719</v>
      </c>
    </row>
    <row r="3602" spans="1:25" ht="12" customHeight="1">
      <c r="A3602" s="7" t="s">
        <v>3691</v>
      </c>
      <c r="C3602" s="57" t="e">
        <f>_xlfn.XLOOKUP(F3602,truck_and_mark!B:B,truck_and_mark!A:A)</f>
        <v>#N/A</v>
      </c>
      <c r="F3602" s="32" t="s">
        <v>4077</v>
      </c>
      <c r="G3602" s="49" t="s">
        <v>3693</v>
      </c>
      <c r="H3602" s="49" t="s">
        <v>3694</v>
      </c>
      <c r="I3602" s="49" t="s">
        <v>720</v>
      </c>
      <c r="J3602" s="49">
        <v>1</v>
      </c>
      <c r="K3602" s="49">
        <v>1504</v>
      </c>
      <c r="L3602" s="49">
        <v>4512</v>
      </c>
      <c r="M3602" s="49">
        <v>4587</v>
      </c>
      <c r="O3602" s="49">
        <v>3</v>
      </c>
      <c r="Q3602" s="49">
        <v>9972</v>
      </c>
      <c r="R3602" s="49">
        <v>8913.6</v>
      </c>
      <c r="S3602" s="49">
        <v>10.9675260416667</v>
      </c>
      <c r="T3602" s="49">
        <v>1047.4324739583301</v>
      </c>
      <c r="U3602" s="49" t="s">
        <v>726</v>
      </c>
      <c r="V3602" s="49" t="s">
        <v>727</v>
      </c>
      <c r="X3602" s="58" t="s">
        <v>718</v>
      </c>
      <c r="Y3602" s="58" t="s">
        <v>719</v>
      </c>
    </row>
    <row r="3603" spans="1:25" ht="12" customHeight="1">
      <c r="A3603" s="7" t="s">
        <v>3691</v>
      </c>
      <c r="C3603" s="57" t="e">
        <f>_xlfn.XLOOKUP(F3603,truck_and_mark!B:B,truck_and_mark!A:A)</f>
        <v>#N/A</v>
      </c>
      <c r="F3603" s="32" t="s">
        <v>4078</v>
      </c>
      <c r="G3603" s="49" t="s">
        <v>3693</v>
      </c>
      <c r="H3603" s="49" t="s">
        <v>3694</v>
      </c>
      <c r="I3603" s="49" t="s">
        <v>720</v>
      </c>
      <c r="J3603" s="49">
        <v>1</v>
      </c>
      <c r="K3603" s="49">
        <v>1504</v>
      </c>
      <c r="L3603" s="49">
        <v>4512</v>
      </c>
      <c r="M3603" s="49">
        <v>4587</v>
      </c>
      <c r="O3603" s="49">
        <v>3</v>
      </c>
      <c r="Q3603" s="49">
        <v>9972</v>
      </c>
      <c r="R3603" s="49">
        <v>8913.6</v>
      </c>
      <c r="S3603" s="49">
        <v>10.9675260416667</v>
      </c>
      <c r="T3603" s="49">
        <v>1047.4324739583301</v>
      </c>
      <c r="U3603" s="49" t="s">
        <v>726</v>
      </c>
      <c r="V3603" s="49" t="s">
        <v>727</v>
      </c>
      <c r="X3603" s="58" t="s">
        <v>718</v>
      </c>
      <c r="Y3603" s="58" t="s">
        <v>719</v>
      </c>
    </row>
    <row r="3604" spans="1:25" ht="12" customHeight="1">
      <c r="A3604" s="7" t="s">
        <v>3691</v>
      </c>
      <c r="C3604" s="57" t="e">
        <f>_xlfn.XLOOKUP(F3604,truck_and_mark!B:B,truck_and_mark!A:A)</f>
        <v>#N/A</v>
      </c>
      <c r="F3604" s="32" t="s">
        <v>4079</v>
      </c>
      <c r="G3604" s="49" t="s">
        <v>3693</v>
      </c>
      <c r="H3604" s="49" t="s">
        <v>3694</v>
      </c>
      <c r="I3604" s="49" t="s">
        <v>720</v>
      </c>
      <c r="J3604" s="49">
        <v>1</v>
      </c>
      <c r="K3604" s="49">
        <v>1504</v>
      </c>
      <c r="L3604" s="49">
        <v>4512</v>
      </c>
      <c r="M3604" s="49">
        <v>4587</v>
      </c>
      <c r="O3604" s="49">
        <v>3</v>
      </c>
      <c r="Q3604" s="49">
        <v>9972</v>
      </c>
      <c r="R3604" s="49">
        <v>8913.6</v>
      </c>
      <c r="S3604" s="49">
        <v>10.9675260416667</v>
      </c>
      <c r="T3604" s="49">
        <v>1047.4324739583301</v>
      </c>
      <c r="U3604" s="49" t="s">
        <v>726</v>
      </c>
      <c r="V3604" s="49" t="s">
        <v>727</v>
      </c>
      <c r="X3604" s="58" t="s">
        <v>718</v>
      </c>
      <c r="Y3604" s="58" t="s">
        <v>719</v>
      </c>
    </row>
    <row r="3605" spans="1:25" ht="12" customHeight="1">
      <c r="A3605" s="7" t="s">
        <v>3691</v>
      </c>
      <c r="C3605" s="57" t="e">
        <f>_xlfn.XLOOKUP(F3605,truck_and_mark!B:B,truck_and_mark!A:A)</f>
        <v>#N/A</v>
      </c>
      <c r="F3605" s="32" t="s">
        <v>4080</v>
      </c>
      <c r="G3605" s="49" t="s">
        <v>3693</v>
      </c>
      <c r="H3605" s="49" t="s">
        <v>3694</v>
      </c>
      <c r="I3605" s="49" t="s">
        <v>720</v>
      </c>
      <c r="J3605" s="49">
        <v>1</v>
      </c>
      <c r="K3605" s="49">
        <v>1504</v>
      </c>
      <c r="L3605" s="49">
        <v>4512</v>
      </c>
      <c r="M3605" s="49">
        <v>4587</v>
      </c>
      <c r="O3605" s="49">
        <v>3</v>
      </c>
      <c r="Q3605" s="49">
        <v>9972</v>
      </c>
      <c r="R3605" s="49">
        <v>8913.6</v>
      </c>
      <c r="S3605" s="49">
        <v>10.9675260416667</v>
      </c>
      <c r="T3605" s="49">
        <v>1047.4324739583301</v>
      </c>
      <c r="U3605" s="49" t="s">
        <v>726</v>
      </c>
      <c r="V3605" s="49" t="s">
        <v>727</v>
      </c>
      <c r="X3605" s="58" t="s">
        <v>718</v>
      </c>
      <c r="Y3605" s="58" t="s">
        <v>719</v>
      </c>
    </row>
    <row r="3606" spans="1:25" ht="12" customHeight="1">
      <c r="A3606" s="7" t="s">
        <v>3691</v>
      </c>
      <c r="C3606" s="57" t="e">
        <f>_xlfn.XLOOKUP(F3606,truck_and_mark!B:B,truck_and_mark!A:A)</f>
        <v>#N/A</v>
      </c>
      <c r="F3606" s="32" t="s">
        <v>4081</v>
      </c>
      <c r="G3606" s="49" t="s">
        <v>3693</v>
      </c>
      <c r="H3606" s="49" t="s">
        <v>3694</v>
      </c>
      <c r="I3606" s="49" t="s">
        <v>720</v>
      </c>
      <c r="J3606" s="49">
        <v>1</v>
      </c>
      <c r="K3606" s="49">
        <v>1504</v>
      </c>
      <c r="L3606" s="49">
        <v>4512</v>
      </c>
      <c r="M3606" s="49">
        <v>4587</v>
      </c>
      <c r="O3606" s="49">
        <v>3</v>
      </c>
      <c r="Q3606" s="49">
        <v>9972</v>
      </c>
      <c r="R3606" s="49">
        <v>8913.6</v>
      </c>
      <c r="S3606" s="49">
        <v>10.9675260416667</v>
      </c>
      <c r="T3606" s="49">
        <v>1047.4324739583301</v>
      </c>
      <c r="U3606" s="49" t="s">
        <v>726</v>
      </c>
      <c r="V3606" s="49" t="s">
        <v>727</v>
      </c>
      <c r="X3606" s="58" t="s">
        <v>718</v>
      </c>
      <c r="Y3606" s="58" t="s">
        <v>719</v>
      </c>
    </row>
    <row r="3607" spans="1:25" ht="12" customHeight="1">
      <c r="A3607" s="7" t="s">
        <v>3691</v>
      </c>
      <c r="C3607" s="57" t="e">
        <f>_xlfn.XLOOKUP(F3607,truck_and_mark!B:B,truck_and_mark!A:A)</f>
        <v>#N/A</v>
      </c>
      <c r="F3607" s="32" t="s">
        <v>4082</v>
      </c>
      <c r="G3607" s="49" t="s">
        <v>3693</v>
      </c>
      <c r="H3607" s="49" t="s">
        <v>3694</v>
      </c>
      <c r="I3607" s="49" t="s">
        <v>720</v>
      </c>
      <c r="J3607" s="49">
        <v>1</v>
      </c>
      <c r="K3607" s="49">
        <v>1504</v>
      </c>
      <c r="L3607" s="49">
        <v>4512</v>
      </c>
      <c r="M3607" s="49">
        <v>4587</v>
      </c>
      <c r="O3607" s="49">
        <v>3</v>
      </c>
      <c r="Q3607" s="49">
        <v>9972</v>
      </c>
      <c r="R3607" s="49">
        <v>8913.6</v>
      </c>
      <c r="S3607" s="49">
        <v>10.9675260416667</v>
      </c>
      <c r="T3607" s="49">
        <v>1047.4324739583301</v>
      </c>
      <c r="U3607" s="49" t="s">
        <v>726</v>
      </c>
      <c r="V3607" s="49" t="s">
        <v>727</v>
      </c>
      <c r="X3607" s="58" t="s">
        <v>718</v>
      </c>
      <c r="Y3607" s="58" t="s">
        <v>719</v>
      </c>
    </row>
    <row r="3608" spans="1:25" ht="12" customHeight="1">
      <c r="A3608" s="7" t="s">
        <v>3691</v>
      </c>
      <c r="C3608" s="57" t="e">
        <f>_xlfn.XLOOKUP(F3608,truck_and_mark!B:B,truck_and_mark!A:A)</f>
        <v>#N/A</v>
      </c>
      <c r="F3608" s="32" t="s">
        <v>4083</v>
      </c>
      <c r="G3608" s="49" t="s">
        <v>3693</v>
      </c>
      <c r="H3608" s="49" t="s">
        <v>3694</v>
      </c>
      <c r="I3608" s="49" t="s">
        <v>720</v>
      </c>
      <c r="J3608" s="49">
        <v>1</v>
      </c>
      <c r="K3608" s="49">
        <v>1504</v>
      </c>
      <c r="L3608" s="49">
        <v>4512</v>
      </c>
      <c r="M3608" s="49">
        <v>4587</v>
      </c>
      <c r="O3608" s="49">
        <v>3</v>
      </c>
      <c r="Q3608" s="49">
        <v>9972</v>
      </c>
      <c r="R3608" s="49">
        <v>8913.6</v>
      </c>
      <c r="S3608" s="49">
        <v>10.9675260416667</v>
      </c>
      <c r="T3608" s="49">
        <v>1047.4324739583301</v>
      </c>
      <c r="U3608" s="49" t="s">
        <v>726</v>
      </c>
      <c r="V3608" s="49" t="s">
        <v>727</v>
      </c>
      <c r="X3608" s="58" t="s">
        <v>718</v>
      </c>
      <c r="Y3608" s="58" t="s">
        <v>719</v>
      </c>
    </row>
    <row r="3609" spans="1:25" ht="12" customHeight="1">
      <c r="A3609" s="7" t="s">
        <v>3691</v>
      </c>
      <c r="C3609" s="57" t="e">
        <f>_xlfn.XLOOKUP(F3609,truck_and_mark!B:B,truck_and_mark!A:A)</f>
        <v>#N/A</v>
      </c>
      <c r="F3609" s="32" t="s">
        <v>4084</v>
      </c>
      <c r="G3609" s="49" t="s">
        <v>3693</v>
      </c>
      <c r="H3609" s="49" t="s">
        <v>3694</v>
      </c>
      <c r="I3609" s="49" t="s">
        <v>720</v>
      </c>
      <c r="J3609" s="49">
        <v>1</v>
      </c>
      <c r="K3609" s="49">
        <v>1504</v>
      </c>
      <c r="L3609" s="49">
        <v>4512</v>
      </c>
      <c r="M3609" s="49">
        <v>4587</v>
      </c>
      <c r="O3609" s="49">
        <v>3</v>
      </c>
      <c r="Q3609" s="49">
        <v>9972</v>
      </c>
      <c r="R3609" s="49">
        <v>8913.6</v>
      </c>
      <c r="S3609" s="49">
        <v>10.9675260416667</v>
      </c>
      <c r="T3609" s="49">
        <v>1047.4324739583301</v>
      </c>
      <c r="U3609" s="49" t="s">
        <v>726</v>
      </c>
      <c r="V3609" s="49" t="s">
        <v>727</v>
      </c>
      <c r="X3609" s="58" t="s">
        <v>718</v>
      </c>
      <c r="Y3609" s="58" t="s">
        <v>719</v>
      </c>
    </row>
    <row r="3610" spans="1:25" ht="12" customHeight="1">
      <c r="A3610" s="7" t="s">
        <v>3691</v>
      </c>
      <c r="C3610" s="57" t="e">
        <f>_xlfn.XLOOKUP(F3610,truck_and_mark!B:B,truck_and_mark!A:A)</f>
        <v>#N/A</v>
      </c>
      <c r="F3610" s="32" t="s">
        <v>4085</v>
      </c>
      <c r="G3610" s="49" t="s">
        <v>3693</v>
      </c>
      <c r="H3610" s="49" t="s">
        <v>3694</v>
      </c>
      <c r="I3610" s="49" t="s">
        <v>720</v>
      </c>
      <c r="J3610" s="49">
        <v>1</v>
      </c>
      <c r="K3610" s="49">
        <v>1504</v>
      </c>
      <c r="L3610" s="49">
        <v>4512</v>
      </c>
      <c r="M3610" s="49">
        <v>4587</v>
      </c>
      <c r="O3610" s="49">
        <v>3</v>
      </c>
      <c r="Q3610" s="49">
        <v>9972</v>
      </c>
      <c r="R3610" s="49">
        <v>8913.6</v>
      </c>
      <c r="S3610" s="49">
        <v>10.9675260416667</v>
      </c>
      <c r="T3610" s="49">
        <v>1047.4324739583301</v>
      </c>
      <c r="U3610" s="49" t="s">
        <v>726</v>
      </c>
      <c r="V3610" s="49" t="s">
        <v>727</v>
      </c>
      <c r="X3610" s="58" t="s">
        <v>718</v>
      </c>
      <c r="Y3610" s="58" t="s">
        <v>719</v>
      </c>
    </row>
    <row r="3611" spans="1:25" ht="12" customHeight="1">
      <c r="A3611" s="7" t="s">
        <v>3691</v>
      </c>
      <c r="C3611" s="57" t="e">
        <f>_xlfn.XLOOKUP(F3611,truck_and_mark!B:B,truck_and_mark!A:A)</f>
        <v>#N/A</v>
      </c>
      <c r="F3611" s="32" t="s">
        <v>4086</v>
      </c>
      <c r="G3611" s="49" t="s">
        <v>3693</v>
      </c>
      <c r="H3611" s="49" t="s">
        <v>3694</v>
      </c>
      <c r="I3611" s="49" t="s">
        <v>720</v>
      </c>
      <c r="J3611" s="49">
        <v>1</v>
      </c>
      <c r="K3611" s="49">
        <v>1504</v>
      </c>
      <c r="L3611" s="49">
        <v>4512</v>
      </c>
      <c r="M3611" s="49">
        <v>4587</v>
      </c>
      <c r="O3611" s="49">
        <v>3</v>
      </c>
      <c r="Q3611" s="49">
        <v>9972</v>
      </c>
      <c r="R3611" s="49">
        <v>8913.6</v>
      </c>
      <c r="S3611" s="49">
        <v>10.9675260416667</v>
      </c>
      <c r="T3611" s="49">
        <v>1047.4324739583301</v>
      </c>
      <c r="U3611" s="49" t="s">
        <v>726</v>
      </c>
      <c r="V3611" s="49" t="s">
        <v>727</v>
      </c>
      <c r="X3611" s="58" t="s">
        <v>718</v>
      </c>
      <c r="Y3611" s="58" t="s">
        <v>719</v>
      </c>
    </row>
    <row r="3612" spans="1:25" ht="12" customHeight="1">
      <c r="A3612" s="7" t="s">
        <v>3691</v>
      </c>
      <c r="C3612" s="57" t="e">
        <f>_xlfn.XLOOKUP(F3612,truck_and_mark!B:B,truck_and_mark!A:A)</f>
        <v>#N/A</v>
      </c>
      <c r="F3612" s="32" t="s">
        <v>4087</v>
      </c>
      <c r="G3612" s="49" t="s">
        <v>3693</v>
      </c>
      <c r="H3612" s="49" t="s">
        <v>3694</v>
      </c>
      <c r="I3612" s="49" t="s">
        <v>720</v>
      </c>
      <c r="J3612" s="49">
        <v>1</v>
      </c>
      <c r="K3612" s="49">
        <v>1504</v>
      </c>
      <c r="L3612" s="49">
        <v>4512</v>
      </c>
      <c r="M3612" s="49">
        <v>4587</v>
      </c>
      <c r="O3612" s="49">
        <v>3</v>
      </c>
      <c r="Q3612" s="49">
        <v>9972</v>
      </c>
      <c r="R3612" s="49">
        <v>8913.6</v>
      </c>
      <c r="S3612" s="49">
        <v>10.9675260416667</v>
      </c>
      <c r="T3612" s="49">
        <v>1047.4324739583301</v>
      </c>
      <c r="U3612" s="49" t="s">
        <v>726</v>
      </c>
      <c r="V3612" s="49" t="s">
        <v>727</v>
      </c>
      <c r="X3612" s="58" t="s">
        <v>718</v>
      </c>
      <c r="Y3612" s="58" t="s">
        <v>719</v>
      </c>
    </row>
    <row r="3613" spans="1:25" ht="12" customHeight="1">
      <c r="A3613" s="7" t="s">
        <v>3691</v>
      </c>
      <c r="C3613" s="57" t="e">
        <f>_xlfn.XLOOKUP(F3613,truck_and_mark!B:B,truck_and_mark!A:A)</f>
        <v>#N/A</v>
      </c>
      <c r="F3613" s="32" t="s">
        <v>4088</v>
      </c>
      <c r="G3613" s="49" t="s">
        <v>3693</v>
      </c>
      <c r="H3613" s="49" t="s">
        <v>3694</v>
      </c>
      <c r="I3613" s="49" t="s">
        <v>720</v>
      </c>
      <c r="J3613" s="49">
        <v>1</v>
      </c>
      <c r="K3613" s="49">
        <v>1504</v>
      </c>
      <c r="L3613" s="49">
        <v>4512</v>
      </c>
      <c r="M3613" s="49">
        <v>4587</v>
      </c>
      <c r="O3613" s="49">
        <v>3</v>
      </c>
      <c r="Q3613" s="49">
        <v>9972</v>
      </c>
      <c r="R3613" s="49">
        <v>8913.6</v>
      </c>
      <c r="S3613" s="49">
        <v>10.9675260416667</v>
      </c>
      <c r="T3613" s="49">
        <v>1047.4324739583301</v>
      </c>
      <c r="U3613" s="49" t="s">
        <v>726</v>
      </c>
      <c r="V3613" s="49" t="s">
        <v>727</v>
      </c>
      <c r="X3613" s="58" t="s">
        <v>718</v>
      </c>
      <c r="Y3613" s="58" t="s">
        <v>719</v>
      </c>
    </row>
    <row r="3614" spans="1:25" ht="12" customHeight="1">
      <c r="A3614" s="7" t="s">
        <v>3691</v>
      </c>
      <c r="C3614" s="57" t="e">
        <f>_xlfn.XLOOKUP(F3614,truck_and_mark!B:B,truck_and_mark!A:A)</f>
        <v>#N/A</v>
      </c>
      <c r="F3614" s="32" t="s">
        <v>4089</v>
      </c>
      <c r="G3614" s="49" t="s">
        <v>3693</v>
      </c>
      <c r="H3614" s="49" t="s">
        <v>3694</v>
      </c>
      <c r="I3614" s="49" t="s">
        <v>720</v>
      </c>
      <c r="J3614" s="49">
        <v>1</v>
      </c>
      <c r="K3614" s="49">
        <v>1504</v>
      </c>
      <c r="L3614" s="49">
        <v>4512</v>
      </c>
      <c r="M3614" s="49">
        <v>4587</v>
      </c>
      <c r="O3614" s="49">
        <v>3</v>
      </c>
      <c r="Q3614" s="49">
        <v>9972</v>
      </c>
      <c r="R3614" s="49">
        <v>8913.6</v>
      </c>
      <c r="S3614" s="49">
        <v>10.9675260416667</v>
      </c>
      <c r="T3614" s="49">
        <v>1047.4324739583301</v>
      </c>
      <c r="U3614" s="49" t="s">
        <v>726</v>
      </c>
      <c r="V3614" s="49" t="s">
        <v>727</v>
      </c>
      <c r="X3614" s="58" t="s">
        <v>718</v>
      </c>
      <c r="Y3614" s="58" t="s">
        <v>719</v>
      </c>
    </row>
    <row r="3615" spans="1:25" ht="12" customHeight="1">
      <c r="A3615" s="7" t="s">
        <v>3691</v>
      </c>
      <c r="C3615" s="57" t="e">
        <f>_xlfn.XLOOKUP(F3615,truck_and_mark!B:B,truck_and_mark!A:A)</f>
        <v>#N/A</v>
      </c>
      <c r="F3615" s="32" t="s">
        <v>4090</v>
      </c>
      <c r="G3615" s="49" t="s">
        <v>3693</v>
      </c>
      <c r="H3615" s="49" t="s">
        <v>3694</v>
      </c>
      <c r="I3615" s="49" t="s">
        <v>720</v>
      </c>
      <c r="J3615" s="49">
        <v>1</v>
      </c>
      <c r="K3615" s="49">
        <v>1504</v>
      </c>
      <c r="L3615" s="49">
        <v>4512</v>
      </c>
      <c r="M3615" s="49">
        <v>4587</v>
      </c>
      <c r="O3615" s="49">
        <v>3</v>
      </c>
      <c r="Q3615" s="49">
        <v>9972</v>
      </c>
      <c r="R3615" s="49">
        <v>8913.6</v>
      </c>
      <c r="S3615" s="49">
        <v>10.9675260416667</v>
      </c>
      <c r="T3615" s="49">
        <v>1047.4324739583301</v>
      </c>
      <c r="U3615" s="49" t="s">
        <v>726</v>
      </c>
      <c r="V3615" s="49" t="s">
        <v>727</v>
      </c>
      <c r="X3615" s="58" t="s">
        <v>718</v>
      </c>
      <c r="Y3615" s="58" t="s">
        <v>719</v>
      </c>
    </row>
    <row r="3616" spans="1:25" ht="12" customHeight="1">
      <c r="A3616" s="7" t="s">
        <v>3691</v>
      </c>
      <c r="C3616" s="57" t="e">
        <f>_xlfn.XLOOKUP(F3616,truck_and_mark!B:B,truck_and_mark!A:A)</f>
        <v>#N/A</v>
      </c>
      <c r="F3616" s="32" t="s">
        <v>4091</v>
      </c>
      <c r="G3616" s="49" t="s">
        <v>3693</v>
      </c>
      <c r="H3616" s="49" t="s">
        <v>3694</v>
      </c>
      <c r="I3616" s="49" t="s">
        <v>720</v>
      </c>
      <c r="J3616" s="49">
        <v>1</v>
      </c>
      <c r="K3616" s="49">
        <v>1504</v>
      </c>
      <c r="L3616" s="49">
        <v>4512</v>
      </c>
      <c r="M3616" s="49">
        <v>4587</v>
      </c>
      <c r="O3616" s="49">
        <v>3</v>
      </c>
      <c r="Q3616" s="49">
        <v>9972</v>
      </c>
      <c r="R3616" s="49">
        <v>8913.6</v>
      </c>
      <c r="S3616" s="49">
        <v>10.9675260416667</v>
      </c>
      <c r="T3616" s="49">
        <v>1047.4324739583301</v>
      </c>
      <c r="U3616" s="49" t="s">
        <v>726</v>
      </c>
      <c r="V3616" s="49" t="s">
        <v>727</v>
      </c>
      <c r="X3616" s="58" t="s">
        <v>718</v>
      </c>
      <c r="Y3616" s="58" t="s">
        <v>719</v>
      </c>
    </row>
    <row r="3617" spans="1:25" ht="12" customHeight="1">
      <c r="A3617" s="7" t="s">
        <v>3691</v>
      </c>
      <c r="C3617" s="57" t="e">
        <f>_xlfn.XLOOKUP(F3617,truck_and_mark!B:B,truck_and_mark!A:A)</f>
        <v>#N/A</v>
      </c>
      <c r="F3617" s="32" t="s">
        <v>4092</v>
      </c>
      <c r="G3617" s="49" t="s">
        <v>3693</v>
      </c>
      <c r="H3617" s="49" t="s">
        <v>3694</v>
      </c>
      <c r="I3617" s="49" t="s">
        <v>720</v>
      </c>
      <c r="J3617" s="49">
        <v>1</v>
      </c>
      <c r="K3617" s="49">
        <v>1504</v>
      </c>
      <c r="L3617" s="49">
        <v>4512</v>
      </c>
      <c r="M3617" s="49">
        <v>4587</v>
      </c>
      <c r="O3617" s="49">
        <v>3</v>
      </c>
      <c r="Q3617" s="49">
        <v>9972</v>
      </c>
      <c r="R3617" s="49">
        <v>8913.6</v>
      </c>
      <c r="S3617" s="49">
        <v>10.9675260416667</v>
      </c>
      <c r="T3617" s="49">
        <v>1047.4324739583301</v>
      </c>
      <c r="U3617" s="49" t="s">
        <v>726</v>
      </c>
      <c r="V3617" s="49" t="s">
        <v>727</v>
      </c>
      <c r="X3617" s="58" t="s">
        <v>718</v>
      </c>
      <c r="Y3617" s="58" t="s">
        <v>719</v>
      </c>
    </row>
    <row r="3618" spans="1:25" ht="12" customHeight="1">
      <c r="A3618" s="7" t="s">
        <v>3691</v>
      </c>
      <c r="C3618" s="57" t="e">
        <f>_xlfn.XLOOKUP(F3618,truck_and_mark!B:B,truck_and_mark!A:A)</f>
        <v>#N/A</v>
      </c>
      <c r="F3618" s="32" t="s">
        <v>4093</v>
      </c>
      <c r="G3618" s="49" t="s">
        <v>3693</v>
      </c>
      <c r="H3618" s="49" t="s">
        <v>3694</v>
      </c>
      <c r="I3618" s="49" t="s">
        <v>720</v>
      </c>
      <c r="J3618" s="49">
        <v>1</v>
      </c>
      <c r="K3618" s="49">
        <v>1504</v>
      </c>
      <c r="L3618" s="49">
        <v>4512</v>
      </c>
      <c r="M3618" s="49">
        <v>4587</v>
      </c>
      <c r="O3618" s="49">
        <v>3</v>
      </c>
      <c r="Q3618" s="49">
        <v>9972</v>
      </c>
      <c r="R3618" s="49">
        <v>8913.6</v>
      </c>
      <c r="S3618" s="49">
        <v>10.9675260416667</v>
      </c>
      <c r="T3618" s="49">
        <v>1047.4324739583301</v>
      </c>
      <c r="U3618" s="49" t="s">
        <v>726</v>
      </c>
      <c r="V3618" s="49" t="s">
        <v>727</v>
      </c>
      <c r="X3618" s="58" t="s">
        <v>718</v>
      </c>
      <c r="Y3618" s="58" t="s">
        <v>719</v>
      </c>
    </row>
    <row r="3619" spans="1:25" ht="12" customHeight="1">
      <c r="A3619" s="7" t="s">
        <v>3691</v>
      </c>
      <c r="C3619" s="57" t="e">
        <f>_xlfn.XLOOKUP(F3619,truck_and_mark!B:B,truck_and_mark!A:A)</f>
        <v>#N/A</v>
      </c>
      <c r="F3619" s="32" t="s">
        <v>4094</v>
      </c>
      <c r="G3619" s="49" t="s">
        <v>3693</v>
      </c>
      <c r="H3619" s="49" t="s">
        <v>3694</v>
      </c>
      <c r="I3619" s="49" t="s">
        <v>720</v>
      </c>
      <c r="J3619" s="49">
        <v>1</v>
      </c>
      <c r="K3619" s="49">
        <v>1504</v>
      </c>
      <c r="L3619" s="49">
        <v>4512</v>
      </c>
      <c r="M3619" s="49">
        <v>4587</v>
      </c>
      <c r="O3619" s="49">
        <v>3</v>
      </c>
      <c r="Q3619" s="49">
        <v>9972</v>
      </c>
      <c r="R3619" s="49">
        <v>8913.6</v>
      </c>
      <c r="S3619" s="49">
        <v>10.9675260416667</v>
      </c>
      <c r="T3619" s="49">
        <v>1047.4324739583301</v>
      </c>
      <c r="U3619" s="49" t="s">
        <v>726</v>
      </c>
      <c r="V3619" s="49" t="s">
        <v>727</v>
      </c>
      <c r="X3619" s="58" t="s">
        <v>718</v>
      </c>
      <c r="Y3619" s="58" t="s">
        <v>719</v>
      </c>
    </row>
    <row r="3620" spans="1:25" ht="12" customHeight="1">
      <c r="A3620" s="7" t="s">
        <v>3691</v>
      </c>
      <c r="C3620" s="57" t="e">
        <f>_xlfn.XLOOKUP(F3620,truck_and_mark!B:B,truck_and_mark!A:A)</f>
        <v>#N/A</v>
      </c>
      <c r="F3620" s="32" t="s">
        <v>4095</v>
      </c>
      <c r="G3620" s="49" t="s">
        <v>3693</v>
      </c>
      <c r="H3620" s="49" t="s">
        <v>3694</v>
      </c>
      <c r="I3620" s="49" t="s">
        <v>720</v>
      </c>
      <c r="J3620" s="49">
        <v>1</v>
      </c>
      <c r="K3620" s="49">
        <v>1504</v>
      </c>
      <c r="L3620" s="49">
        <v>4512</v>
      </c>
      <c r="M3620" s="49">
        <v>4587</v>
      </c>
      <c r="O3620" s="49">
        <v>3</v>
      </c>
      <c r="Q3620" s="49">
        <v>9972</v>
      </c>
      <c r="R3620" s="49">
        <v>8913.6</v>
      </c>
      <c r="S3620" s="49">
        <v>10.9675260416667</v>
      </c>
      <c r="T3620" s="49">
        <v>1047.4324739583301</v>
      </c>
      <c r="U3620" s="49" t="s">
        <v>726</v>
      </c>
      <c r="V3620" s="49" t="s">
        <v>727</v>
      </c>
      <c r="X3620" s="58" t="s">
        <v>718</v>
      </c>
      <c r="Y3620" s="58" t="s">
        <v>719</v>
      </c>
    </row>
    <row r="3621" spans="1:25" ht="12" customHeight="1">
      <c r="A3621" s="7" t="s">
        <v>3691</v>
      </c>
      <c r="C3621" s="57" t="e">
        <f>_xlfn.XLOOKUP(F3621,truck_and_mark!B:B,truck_and_mark!A:A)</f>
        <v>#N/A</v>
      </c>
      <c r="F3621" s="32" t="s">
        <v>4096</v>
      </c>
      <c r="G3621" s="49" t="s">
        <v>3693</v>
      </c>
      <c r="H3621" s="49" t="s">
        <v>3694</v>
      </c>
      <c r="I3621" s="49" t="s">
        <v>720</v>
      </c>
      <c r="J3621" s="49">
        <v>1</v>
      </c>
      <c r="K3621" s="49">
        <v>1504</v>
      </c>
      <c r="L3621" s="49">
        <v>4512</v>
      </c>
      <c r="M3621" s="49">
        <v>4587</v>
      </c>
      <c r="O3621" s="49">
        <v>3</v>
      </c>
      <c r="Q3621" s="49">
        <v>9972</v>
      </c>
      <c r="R3621" s="49">
        <v>8913.6</v>
      </c>
      <c r="S3621" s="49">
        <v>10.9675260416667</v>
      </c>
      <c r="T3621" s="49">
        <v>1047.4324739583301</v>
      </c>
      <c r="U3621" s="49" t="s">
        <v>726</v>
      </c>
      <c r="V3621" s="49" t="s">
        <v>727</v>
      </c>
      <c r="X3621" s="58" t="s">
        <v>718</v>
      </c>
      <c r="Y3621" s="58" t="s">
        <v>719</v>
      </c>
    </row>
    <row r="3622" spans="1:25" ht="12" customHeight="1">
      <c r="A3622" s="7" t="s">
        <v>3691</v>
      </c>
      <c r="C3622" s="57" t="e">
        <f>_xlfn.XLOOKUP(F3622,truck_and_mark!B:B,truck_and_mark!A:A)</f>
        <v>#N/A</v>
      </c>
      <c r="F3622" s="32" t="s">
        <v>4097</v>
      </c>
      <c r="G3622" s="49" t="s">
        <v>3693</v>
      </c>
      <c r="H3622" s="49" t="s">
        <v>3694</v>
      </c>
      <c r="I3622" s="49" t="s">
        <v>720</v>
      </c>
      <c r="J3622" s="49">
        <v>1</v>
      </c>
      <c r="K3622" s="49">
        <v>1504</v>
      </c>
      <c r="L3622" s="49">
        <v>4512</v>
      </c>
      <c r="M3622" s="49">
        <v>4587</v>
      </c>
      <c r="O3622" s="49">
        <v>3</v>
      </c>
      <c r="Q3622" s="49">
        <v>9972</v>
      </c>
      <c r="R3622" s="49">
        <v>8913.6</v>
      </c>
      <c r="S3622" s="49">
        <v>10.9675260416667</v>
      </c>
      <c r="T3622" s="49">
        <v>1047.4324739583301</v>
      </c>
      <c r="U3622" s="49" t="s">
        <v>726</v>
      </c>
      <c r="V3622" s="49" t="s">
        <v>727</v>
      </c>
      <c r="X3622" s="58" t="s">
        <v>718</v>
      </c>
      <c r="Y3622" s="58" t="s">
        <v>719</v>
      </c>
    </row>
    <row r="3623" spans="1:25" ht="12" customHeight="1">
      <c r="A3623" s="7" t="s">
        <v>3691</v>
      </c>
      <c r="C3623" s="57" t="e">
        <f>_xlfn.XLOOKUP(F3623,truck_and_mark!B:B,truck_and_mark!A:A)</f>
        <v>#N/A</v>
      </c>
      <c r="F3623" s="32" t="s">
        <v>4098</v>
      </c>
      <c r="G3623" s="49" t="s">
        <v>3693</v>
      </c>
      <c r="H3623" s="49" t="s">
        <v>3694</v>
      </c>
      <c r="I3623" s="49" t="s">
        <v>720</v>
      </c>
      <c r="J3623" s="49">
        <v>1</v>
      </c>
      <c r="K3623" s="49">
        <v>1504</v>
      </c>
      <c r="L3623" s="49">
        <v>4512</v>
      </c>
      <c r="M3623" s="49">
        <v>4587</v>
      </c>
      <c r="O3623" s="49">
        <v>3</v>
      </c>
      <c r="Q3623" s="49">
        <v>9972</v>
      </c>
      <c r="R3623" s="49">
        <v>8913.6</v>
      </c>
      <c r="S3623" s="49">
        <v>10.9675260416667</v>
      </c>
      <c r="T3623" s="49">
        <v>1047.4324739583301</v>
      </c>
      <c r="U3623" s="49" t="s">
        <v>726</v>
      </c>
      <c r="V3623" s="49" t="s">
        <v>727</v>
      </c>
      <c r="X3623" s="58" t="s">
        <v>718</v>
      </c>
      <c r="Y3623" s="58" t="s">
        <v>719</v>
      </c>
    </row>
    <row r="3624" spans="1:25" ht="12" customHeight="1">
      <c r="A3624" s="7" t="s">
        <v>3691</v>
      </c>
      <c r="C3624" s="57" t="e">
        <f>_xlfn.XLOOKUP(F3624,truck_and_mark!B:B,truck_and_mark!A:A)</f>
        <v>#N/A</v>
      </c>
      <c r="F3624" s="32" t="s">
        <v>4099</v>
      </c>
      <c r="G3624" s="49" t="s">
        <v>3693</v>
      </c>
      <c r="H3624" s="49" t="s">
        <v>3694</v>
      </c>
      <c r="I3624" s="49" t="s">
        <v>720</v>
      </c>
      <c r="J3624" s="49">
        <v>1</v>
      </c>
      <c r="K3624" s="49">
        <v>1504</v>
      </c>
      <c r="L3624" s="49">
        <v>4512</v>
      </c>
      <c r="M3624" s="49">
        <v>4587</v>
      </c>
      <c r="O3624" s="49">
        <v>3</v>
      </c>
      <c r="Q3624" s="49">
        <v>9972</v>
      </c>
      <c r="R3624" s="49">
        <v>8913.6</v>
      </c>
      <c r="S3624" s="49">
        <v>10.9675260416667</v>
      </c>
      <c r="T3624" s="49">
        <v>1047.4324739583301</v>
      </c>
      <c r="U3624" s="49" t="s">
        <v>726</v>
      </c>
      <c r="V3624" s="49" t="s">
        <v>727</v>
      </c>
      <c r="X3624" s="58" t="s">
        <v>718</v>
      </c>
      <c r="Y3624" s="58" t="s">
        <v>719</v>
      </c>
    </row>
    <row r="3625" spans="1:25" ht="12" customHeight="1">
      <c r="A3625" s="7" t="s">
        <v>3691</v>
      </c>
      <c r="C3625" s="57" t="e">
        <f>_xlfn.XLOOKUP(F3625,truck_and_mark!B:B,truck_and_mark!A:A)</f>
        <v>#N/A</v>
      </c>
      <c r="F3625" s="32" t="s">
        <v>4100</v>
      </c>
      <c r="G3625" s="49" t="s">
        <v>3693</v>
      </c>
      <c r="H3625" s="49" t="s">
        <v>3694</v>
      </c>
      <c r="I3625" s="49" t="s">
        <v>720</v>
      </c>
      <c r="J3625" s="49">
        <v>1</v>
      </c>
      <c r="K3625" s="49">
        <v>1504</v>
      </c>
      <c r="L3625" s="49">
        <v>4512</v>
      </c>
      <c r="M3625" s="49">
        <v>4587</v>
      </c>
      <c r="O3625" s="49">
        <v>3</v>
      </c>
      <c r="Q3625" s="49">
        <v>9972</v>
      </c>
      <c r="R3625" s="49">
        <v>8913.6</v>
      </c>
      <c r="S3625" s="49">
        <v>10.9675260416667</v>
      </c>
      <c r="T3625" s="49">
        <v>1047.4324739583301</v>
      </c>
      <c r="U3625" s="49" t="s">
        <v>726</v>
      </c>
      <c r="V3625" s="49" t="s">
        <v>727</v>
      </c>
      <c r="X3625" s="58" t="s">
        <v>718</v>
      </c>
      <c r="Y3625" s="58" t="s">
        <v>719</v>
      </c>
    </row>
    <row r="3626" spans="1:25" ht="12" customHeight="1">
      <c r="A3626" s="7" t="s">
        <v>3691</v>
      </c>
      <c r="C3626" s="57" t="e">
        <f>_xlfn.XLOOKUP(F3626,truck_and_mark!B:B,truck_and_mark!A:A)</f>
        <v>#N/A</v>
      </c>
      <c r="F3626" s="32" t="s">
        <v>4101</v>
      </c>
      <c r="G3626" s="49" t="s">
        <v>3693</v>
      </c>
      <c r="H3626" s="49" t="s">
        <v>3694</v>
      </c>
      <c r="I3626" s="49" t="s">
        <v>720</v>
      </c>
      <c r="J3626" s="49">
        <v>1</v>
      </c>
      <c r="K3626" s="49">
        <v>1504</v>
      </c>
      <c r="L3626" s="49">
        <v>4512</v>
      </c>
      <c r="M3626" s="49">
        <v>4587</v>
      </c>
      <c r="O3626" s="49">
        <v>3</v>
      </c>
      <c r="Q3626" s="49">
        <v>9972</v>
      </c>
      <c r="R3626" s="49">
        <v>8913.6</v>
      </c>
      <c r="S3626" s="49">
        <v>10.9675260416667</v>
      </c>
      <c r="T3626" s="49">
        <v>1047.4324739583301</v>
      </c>
      <c r="U3626" s="49" t="s">
        <v>726</v>
      </c>
      <c r="V3626" s="49" t="s">
        <v>727</v>
      </c>
      <c r="X3626" s="58" t="s">
        <v>718</v>
      </c>
      <c r="Y3626" s="58" t="s">
        <v>719</v>
      </c>
    </row>
    <row r="3627" spans="1:25" ht="12" customHeight="1">
      <c r="A3627" s="7" t="s">
        <v>3691</v>
      </c>
      <c r="C3627" s="57" t="e">
        <f>_xlfn.XLOOKUP(F3627,truck_and_mark!B:B,truck_and_mark!A:A)</f>
        <v>#N/A</v>
      </c>
      <c r="F3627" s="32" t="s">
        <v>4102</v>
      </c>
      <c r="G3627" s="49" t="s">
        <v>3693</v>
      </c>
      <c r="H3627" s="49" t="s">
        <v>3694</v>
      </c>
      <c r="I3627" s="49" t="s">
        <v>720</v>
      </c>
      <c r="J3627" s="49">
        <v>1</v>
      </c>
      <c r="K3627" s="49">
        <v>1504</v>
      </c>
      <c r="L3627" s="49">
        <v>4512</v>
      </c>
      <c r="M3627" s="49">
        <v>4587</v>
      </c>
      <c r="O3627" s="49">
        <v>3</v>
      </c>
      <c r="Q3627" s="49">
        <v>9972</v>
      </c>
      <c r="R3627" s="49">
        <v>8913.6</v>
      </c>
      <c r="S3627" s="49">
        <v>10.9675260416667</v>
      </c>
      <c r="T3627" s="49">
        <v>1047.4324739583301</v>
      </c>
      <c r="U3627" s="49" t="s">
        <v>726</v>
      </c>
      <c r="V3627" s="49" t="s">
        <v>727</v>
      </c>
      <c r="X3627" s="58" t="s">
        <v>718</v>
      </c>
      <c r="Y3627" s="58" t="s">
        <v>719</v>
      </c>
    </row>
    <row r="3628" spans="1:25" ht="12" customHeight="1">
      <c r="A3628" s="7" t="s">
        <v>3691</v>
      </c>
      <c r="C3628" s="57" t="e">
        <f>_xlfn.XLOOKUP(F3628,truck_and_mark!B:B,truck_and_mark!A:A)</f>
        <v>#N/A</v>
      </c>
      <c r="F3628" s="32" t="s">
        <v>4103</v>
      </c>
      <c r="G3628" s="49" t="s">
        <v>3693</v>
      </c>
      <c r="H3628" s="49" t="s">
        <v>3694</v>
      </c>
      <c r="I3628" s="49" t="s">
        <v>720</v>
      </c>
      <c r="J3628" s="49">
        <v>1</v>
      </c>
      <c r="K3628" s="49">
        <v>1504</v>
      </c>
      <c r="L3628" s="49">
        <v>4512</v>
      </c>
      <c r="M3628" s="49">
        <v>4587</v>
      </c>
      <c r="O3628" s="49">
        <v>3</v>
      </c>
      <c r="Q3628" s="49">
        <v>9972</v>
      </c>
      <c r="R3628" s="49">
        <v>8913.6</v>
      </c>
      <c r="S3628" s="49">
        <v>10.9675260416667</v>
      </c>
      <c r="T3628" s="49">
        <v>1047.4324739583301</v>
      </c>
      <c r="U3628" s="49" t="s">
        <v>726</v>
      </c>
      <c r="V3628" s="49" t="s">
        <v>727</v>
      </c>
      <c r="X3628" s="58" t="s">
        <v>718</v>
      </c>
      <c r="Y3628" s="58" t="s">
        <v>719</v>
      </c>
    </row>
    <row r="3629" spans="1:25" ht="12" customHeight="1">
      <c r="A3629" s="7" t="s">
        <v>3691</v>
      </c>
      <c r="C3629" s="57" t="e">
        <f>_xlfn.XLOOKUP(F3629,truck_and_mark!B:B,truck_and_mark!A:A)</f>
        <v>#N/A</v>
      </c>
      <c r="F3629" s="32" t="s">
        <v>4104</v>
      </c>
      <c r="G3629" s="49" t="s">
        <v>3693</v>
      </c>
      <c r="H3629" s="49" t="s">
        <v>3694</v>
      </c>
      <c r="I3629" s="49" t="s">
        <v>720</v>
      </c>
      <c r="J3629" s="49">
        <v>1</v>
      </c>
      <c r="K3629" s="49">
        <v>1504</v>
      </c>
      <c r="L3629" s="49">
        <v>4512</v>
      </c>
      <c r="M3629" s="49">
        <v>4587</v>
      </c>
      <c r="O3629" s="49">
        <v>3</v>
      </c>
      <c r="Q3629" s="49">
        <v>9972</v>
      </c>
      <c r="R3629" s="49">
        <v>8913.6</v>
      </c>
      <c r="S3629" s="49">
        <v>10.9675260416667</v>
      </c>
      <c r="T3629" s="49">
        <v>1047.4324739583301</v>
      </c>
      <c r="U3629" s="49" t="s">
        <v>726</v>
      </c>
      <c r="V3629" s="49" t="s">
        <v>727</v>
      </c>
      <c r="X3629" s="58" t="s">
        <v>718</v>
      </c>
      <c r="Y3629" s="58" t="s">
        <v>719</v>
      </c>
    </row>
    <row r="3630" spans="1:25" ht="12" customHeight="1">
      <c r="A3630" s="7" t="s">
        <v>3691</v>
      </c>
      <c r="C3630" s="57" t="e">
        <f>_xlfn.XLOOKUP(F3630,truck_and_mark!B:B,truck_and_mark!A:A)</f>
        <v>#N/A</v>
      </c>
      <c r="F3630" s="32" t="s">
        <v>4105</v>
      </c>
      <c r="G3630" s="49" t="s">
        <v>3693</v>
      </c>
      <c r="H3630" s="49" t="s">
        <v>3694</v>
      </c>
      <c r="I3630" s="49" t="s">
        <v>720</v>
      </c>
      <c r="J3630" s="49">
        <v>1</v>
      </c>
      <c r="K3630" s="49">
        <v>1504</v>
      </c>
      <c r="L3630" s="49">
        <v>4512</v>
      </c>
      <c r="M3630" s="49">
        <v>4587</v>
      </c>
      <c r="O3630" s="49">
        <v>3</v>
      </c>
      <c r="Q3630" s="49">
        <v>9972</v>
      </c>
      <c r="R3630" s="49">
        <v>8913.6</v>
      </c>
      <c r="S3630" s="49">
        <v>10.9675260416667</v>
      </c>
      <c r="T3630" s="49">
        <v>1047.4324739583301</v>
      </c>
      <c r="U3630" s="49" t="s">
        <v>726</v>
      </c>
      <c r="V3630" s="49" t="s">
        <v>727</v>
      </c>
      <c r="X3630" s="58" t="s">
        <v>718</v>
      </c>
      <c r="Y3630" s="58" t="s">
        <v>719</v>
      </c>
    </row>
    <row r="3631" spans="1:25" ht="12" customHeight="1">
      <c r="A3631" s="7" t="s">
        <v>3691</v>
      </c>
      <c r="C3631" s="57" t="e">
        <f>_xlfn.XLOOKUP(F3631,truck_and_mark!B:B,truck_and_mark!A:A)</f>
        <v>#N/A</v>
      </c>
      <c r="F3631" s="32" t="s">
        <v>4106</v>
      </c>
      <c r="G3631" s="49" t="s">
        <v>3693</v>
      </c>
      <c r="H3631" s="49" t="s">
        <v>3694</v>
      </c>
      <c r="I3631" s="49" t="s">
        <v>720</v>
      </c>
      <c r="J3631" s="49">
        <v>1</v>
      </c>
      <c r="K3631" s="49">
        <v>1504</v>
      </c>
      <c r="L3631" s="49">
        <v>4512</v>
      </c>
      <c r="M3631" s="49">
        <v>4587</v>
      </c>
      <c r="O3631" s="49">
        <v>3</v>
      </c>
      <c r="Q3631" s="49">
        <v>9972</v>
      </c>
      <c r="R3631" s="49">
        <v>8913.6</v>
      </c>
      <c r="S3631" s="49">
        <v>10.9675260416667</v>
      </c>
      <c r="T3631" s="49">
        <v>1047.4324739583301</v>
      </c>
      <c r="U3631" s="49" t="s">
        <v>726</v>
      </c>
      <c r="V3631" s="49" t="s">
        <v>727</v>
      </c>
      <c r="X3631" s="58" t="s">
        <v>718</v>
      </c>
      <c r="Y3631" s="58" t="s">
        <v>719</v>
      </c>
    </row>
    <row r="3632" spans="1:25" ht="12" customHeight="1">
      <c r="A3632" s="7" t="s">
        <v>3691</v>
      </c>
      <c r="C3632" s="57" t="e">
        <f>_xlfn.XLOOKUP(F3632,truck_and_mark!B:B,truck_and_mark!A:A)</f>
        <v>#N/A</v>
      </c>
      <c r="F3632" s="32" t="s">
        <v>4107</v>
      </c>
      <c r="G3632" s="49" t="s">
        <v>3693</v>
      </c>
      <c r="H3632" s="49" t="s">
        <v>3694</v>
      </c>
      <c r="I3632" s="49" t="s">
        <v>720</v>
      </c>
      <c r="J3632" s="49">
        <v>1</v>
      </c>
      <c r="K3632" s="49">
        <v>1504</v>
      </c>
      <c r="L3632" s="49">
        <v>4512</v>
      </c>
      <c r="M3632" s="49">
        <v>4587</v>
      </c>
      <c r="O3632" s="49">
        <v>3</v>
      </c>
      <c r="Q3632" s="49">
        <v>9972</v>
      </c>
      <c r="R3632" s="49">
        <v>8913.6</v>
      </c>
      <c r="S3632" s="49">
        <v>10.9675260416667</v>
      </c>
      <c r="T3632" s="49">
        <v>1047.4324739583301</v>
      </c>
      <c r="U3632" s="49" t="s">
        <v>726</v>
      </c>
      <c r="V3632" s="49" t="s">
        <v>727</v>
      </c>
      <c r="X3632" s="58" t="s">
        <v>718</v>
      </c>
      <c r="Y3632" s="58" t="s">
        <v>719</v>
      </c>
    </row>
    <row r="3633" spans="1:25" ht="12" customHeight="1">
      <c r="A3633" s="7" t="s">
        <v>3691</v>
      </c>
      <c r="C3633" s="57" t="e">
        <f>_xlfn.XLOOKUP(F3633,truck_and_mark!B:B,truck_and_mark!A:A)</f>
        <v>#N/A</v>
      </c>
      <c r="F3633" s="32" t="s">
        <v>4108</v>
      </c>
      <c r="G3633" s="49" t="s">
        <v>3693</v>
      </c>
      <c r="H3633" s="49" t="s">
        <v>3694</v>
      </c>
      <c r="I3633" s="49" t="s">
        <v>720</v>
      </c>
      <c r="J3633" s="49">
        <v>1</v>
      </c>
      <c r="K3633" s="49">
        <v>1504</v>
      </c>
      <c r="L3633" s="49">
        <v>4512</v>
      </c>
      <c r="M3633" s="49">
        <v>4587</v>
      </c>
      <c r="O3633" s="49">
        <v>3</v>
      </c>
      <c r="Q3633" s="49">
        <v>9972</v>
      </c>
      <c r="R3633" s="49">
        <v>8913.6</v>
      </c>
      <c r="S3633" s="49">
        <v>10.9675260416667</v>
      </c>
      <c r="T3633" s="49">
        <v>1047.4324739583301</v>
      </c>
      <c r="U3633" s="49" t="s">
        <v>726</v>
      </c>
      <c r="V3633" s="49" t="s">
        <v>727</v>
      </c>
      <c r="X3633" s="58" t="s">
        <v>718</v>
      </c>
      <c r="Y3633" s="58" t="s">
        <v>719</v>
      </c>
    </row>
    <row r="3634" spans="1:25" ht="12" customHeight="1">
      <c r="A3634" s="7" t="s">
        <v>3691</v>
      </c>
      <c r="C3634" s="57" t="e">
        <f>_xlfn.XLOOKUP(F3634,truck_and_mark!B:B,truck_and_mark!A:A)</f>
        <v>#N/A</v>
      </c>
      <c r="F3634" s="32" t="s">
        <v>4109</v>
      </c>
      <c r="G3634" s="49" t="s">
        <v>3693</v>
      </c>
      <c r="H3634" s="49" t="s">
        <v>3694</v>
      </c>
      <c r="I3634" s="49" t="s">
        <v>720</v>
      </c>
      <c r="J3634" s="49">
        <v>1</v>
      </c>
      <c r="K3634" s="49">
        <v>1504</v>
      </c>
      <c r="L3634" s="49">
        <v>4512</v>
      </c>
      <c r="M3634" s="49">
        <v>4587</v>
      </c>
      <c r="O3634" s="49">
        <v>3</v>
      </c>
      <c r="Q3634" s="49">
        <v>9972</v>
      </c>
      <c r="R3634" s="49">
        <v>8913.6</v>
      </c>
      <c r="S3634" s="49">
        <v>10.9675260416667</v>
      </c>
      <c r="T3634" s="49">
        <v>1047.4324739583301</v>
      </c>
      <c r="U3634" s="49" t="s">
        <v>726</v>
      </c>
      <c r="V3634" s="49" t="s">
        <v>727</v>
      </c>
      <c r="X3634" s="58" t="s">
        <v>718</v>
      </c>
      <c r="Y3634" s="58" t="s">
        <v>719</v>
      </c>
    </row>
    <row r="3635" spans="1:25" ht="12" customHeight="1">
      <c r="A3635" s="7" t="s">
        <v>3691</v>
      </c>
      <c r="C3635" s="57" t="e">
        <f>_xlfn.XLOOKUP(F3635,truck_and_mark!B:B,truck_and_mark!A:A)</f>
        <v>#N/A</v>
      </c>
      <c r="F3635" s="32" t="s">
        <v>4110</v>
      </c>
      <c r="G3635" s="49" t="s">
        <v>3693</v>
      </c>
      <c r="H3635" s="49" t="s">
        <v>3694</v>
      </c>
      <c r="I3635" s="49" t="s">
        <v>720</v>
      </c>
      <c r="J3635" s="49">
        <v>1</v>
      </c>
      <c r="K3635" s="49">
        <v>1504</v>
      </c>
      <c r="L3635" s="49">
        <v>4512</v>
      </c>
      <c r="M3635" s="49">
        <v>4587</v>
      </c>
      <c r="O3635" s="49">
        <v>3</v>
      </c>
      <c r="Q3635" s="49">
        <v>9972</v>
      </c>
      <c r="R3635" s="49">
        <v>8913.6</v>
      </c>
      <c r="S3635" s="49">
        <v>10.9675260416667</v>
      </c>
      <c r="T3635" s="49">
        <v>1047.4324739583301</v>
      </c>
      <c r="U3635" s="49" t="s">
        <v>726</v>
      </c>
      <c r="V3635" s="49" t="s">
        <v>727</v>
      </c>
      <c r="X3635" s="58" t="s">
        <v>718</v>
      </c>
      <c r="Y3635" s="58" t="s">
        <v>719</v>
      </c>
    </row>
    <row r="3636" spans="1:25" ht="12" customHeight="1">
      <c r="A3636" s="7" t="s">
        <v>3691</v>
      </c>
      <c r="C3636" s="57" t="e">
        <f>_xlfn.XLOOKUP(F3636,truck_and_mark!B:B,truck_and_mark!A:A)</f>
        <v>#N/A</v>
      </c>
      <c r="F3636" s="32" t="s">
        <v>4111</v>
      </c>
      <c r="G3636" s="49" t="s">
        <v>3693</v>
      </c>
      <c r="H3636" s="49" t="s">
        <v>3694</v>
      </c>
      <c r="I3636" s="49" t="s">
        <v>720</v>
      </c>
      <c r="J3636" s="49">
        <v>1</v>
      </c>
      <c r="K3636" s="49">
        <v>1504</v>
      </c>
      <c r="L3636" s="49">
        <v>4512</v>
      </c>
      <c r="M3636" s="49">
        <v>4587</v>
      </c>
      <c r="O3636" s="49">
        <v>3</v>
      </c>
      <c r="Q3636" s="49">
        <v>9972</v>
      </c>
      <c r="R3636" s="49">
        <v>8913.6</v>
      </c>
      <c r="S3636" s="49">
        <v>10.9675260416667</v>
      </c>
      <c r="T3636" s="49">
        <v>1047.4324739583301</v>
      </c>
      <c r="U3636" s="49" t="s">
        <v>726</v>
      </c>
      <c r="V3636" s="49" t="s">
        <v>727</v>
      </c>
      <c r="X3636" s="58" t="s">
        <v>718</v>
      </c>
      <c r="Y3636" s="58" t="s">
        <v>719</v>
      </c>
    </row>
    <row r="3637" spans="1:25" ht="12" customHeight="1">
      <c r="A3637" s="7" t="s">
        <v>3691</v>
      </c>
      <c r="C3637" s="57" t="e">
        <f>_xlfn.XLOOKUP(F3637,truck_and_mark!B:B,truck_and_mark!A:A)</f>
        <v>#N/A</v>
      </c>
      <c r="F3637" s="32" t="s">
        <v>4112</v>
      </c>
      <c r="G3637" s="49" t="s">
        <v>3693</v>
      </c>
      <c r="H3637" s="49" t="s">
        <v>3694</v>
      </c>
      <c r="I3637" s="49" t="s">
        <v>720</v>
      </c>
      <c r="J3637" s="49">
        <v>1</v>
      </c>
      <c r="K3637" s="49">
        <v>1504</v>
      </c>
      <c r="L3637" s="49">
        <v>4512</v>
      </c>
      <c r="M3637" s="49">
        <v>4587</v>
      </c>
      <c r="O3637" s="49">
        <v>3</v>
      </c>
      <c r="Q3637" s="49">
        <v>9972</v>
      </c>
      <c r="R3637" s="49">
        <v>8913.6</v>
      </c>
      <c r="S3637" s="49">
        <v>10.9675260416667</v>
      </c>
      <c r="T3637" s="49">
        <v>1047.4324739583301</v>
      </c>
      <c r="U3637" s="49" t="s">
        <v>726</v>
      </c>
      <c r="V3637" s="49" t="s">
        <v>727</v>
      </c>
      <c r="X3637" s="58" t="s">
        <v>718</v>
      </c>
      <c r="Y3637" s="58" t="s">
        <v>719</v>
      </c>
    </row>
    <row r="3638" spans="1:25" ht="12" customHeight="1">
      <c r="A3638" s="7" t="s">
        <v>3691</v>
      </c>
      <c r="C3638" s="57" t="e">
        <f>_xlfn.XLOOKUP(F3638,truck_and_mark!B:B,truck_and_mark!A:A)</f>
        <v>#N/A</v>
      </c>
      <c r="F3638" s="32" t="s">
        <v>4113</v>
      </c>
      <c r="G3638" s="49" t="s">
        <v>3693</v>
      </c>
      <c r="H3638" s="49" t="s">
        <v>3694</v>
      </c>
      <c r="I3638" s="49" t="s">
        <v>720</v>
      </c>
      <c r="J3638" s="49">
        <v>1</v>
      </c>
      <c r="K3638" s="49">
        <v>1504</v>
      </c>
      <c r="L3638" s="49">
        <v>4512</v>
      </c>
      <c r="M3638" s="49">
        <v>4587</v>
      </c>
      <c r="O3638" s="49">
        <v>3</v>
      </c>
      <c r="Q3638" s="49">
        <v>9972</v>
      </c>
      <c r="R3638" s="49">
        <v>8913.6</v>
      </c>
      <c r="S3638" s="49">
        <v>10.9675260416667</v>
      </c>
      <c r="T3638" s="49">
        <v>1047.4324739583301</v>
      </c>
      <c r="U3638" s="49" t="s">
        <v>726</v>
      </c>
      <c r="V3638" s="49" t="s">
        <v>727</v>
      </c>
      <c r="X3638" s="58" t="s">
        <v>718</v>
      </c>
      <c r="Y3638" s="58" t="s">
        <v>719</v>
      </c>
    </row>
    <row r="3639" spans="1:25" ht="12" customHeight="1">
      <c r="A3639" s="7" t="s">
        <v>3691</v>
      </c>
      <c r="C3639" s="57" t="e">
        <f>_xlfn.XLOOKUP(F3639,truck_and_mark!B:B,truck_and_mark!A:A)</f>
        <v>#N/A</v>
      </c>
      <c r="F3639" s="32" t="s">
        <v>4114</v>
      </c>
      <c r="G3639" s="49" t="s">
        <v>3693</v>
      </c>
      <c r="H3639" s="49" t="s">
        <v>3694</v>
      </c>
      <c r="I3639" s="49" t="s">
        <v>720</v>
      </c>
      <c r="J3639" s="49">
        <v>1</v>
      </c>
      <c r="K3639" s="49">
        <v>1504</v>
      </c>
      <c r="L3639" s="49">
        <v>4512</v>
      </c>
      <c r="M3639" s="49">
        <v>4587</v>
      </c>
      <c r="O3639" s="49">
        <v>3</v>
      </c>
      <c r="Q3639" s="49">
        <v>9972</v>
      </c>
      <c r="R3639" s="49">
        <v>8913.6</v>
      </c>
      <c r="S3639" s="49">
        <v>10.9675260416667</v>
      </c>
      <c r="T3639" s="49">
        <v>1047.4324739583301</v>
      </c>
      <c r="U3639" s="49" t="s">
        <v>726</v>
      </c>
      <c r="V3639" s="49" t="s">
        <v>727</v>
      </c>
      <c r="X3639" s="58" t="s">
        <v>718</v>
      </c>
      <c r="Y3639" s="58" t="s">
        <v>719</v>
      </c>
    </row>
    <row r="3640" spans="1:25" ht="12" customHeight="1">
      <c r="A3640" s="7" t="s">
        <v>3691</v>
      </c>
      <c r="C3640" s="57" t="e">
        <f>_xlfn.XLOOKUP(F3640,truck_and_mark!B:B,truck_and_mark!A:A)</f>
        <v>#N/A</v>
      </c>
      <c r="F3640" s="32" t="s">
        <v>4115</v>
      </c>
      <c r="G3640" s="49" t="s">
        <v>3693</v>
      </c>
      <c r="H3640" s="49" t="s">
        <v>3694</v>
      </c>
      <c r="I3640" s="49" t="s">
        <v>720</v>
      </c>
      <c r="J3640" s="49">
        <v>1</v>
      </c>
      <c r="K3640" s="49">
        <v>1504</v>
      </c>
      <c r="L3640" s="49">
        <v>4512</v>
      </c>
      <c r="M3640" s="49">
        <v>4587</v>
      </c>
      <c r="O3640" s="49">
        <v>3</v>
      </c>
      <c r="Q3640" s="49">
        <v>9972</v>
      </c>
      <c r="R3640" s="49">
        <v>8913.6</v>
      </c>
      <c r="S3640" s="49">
        <v>10.9675260416667</v>
      </c>
      <c r="T3640" s="49">
        <v>1047.4324739583301</v>
      </c>
      <c r="U3640" s="49" t="s">
        <v>726</v>
      </c>
      <c r="V3640" s="49" t="s">
        <v>727</v>
      </c>
      <c r="X3640" s="58" t="s">
        <v>718</v>
      </c>
      <c r="Y3640" s="58" t="s">
        <v>719</v>
      </c>
    </row>
    <row r="3641" spans="1:25" ht="12" customHeight="1">
      <c r="A3641" s="7" t="s">
        <v>3691</v>
      </c>
      <c r="C3641" s="57" t="e">
        <f>_xlfn.XLOOKUP(F3641,truck_and_mark!B:B,truck_and_mark!A:A)</f>
        <v>#N/A</v>
      </c>
      <c r="F3641" s="32" t="s">
        <v>4116</v>
      </c>
      <c r="G3641" s="49" t="s">
        <v>3693</v>
      </c>
      <c r="H3641" s="49" t="s">
        <v>3694</v>
      </c>
      <c r="I3641" s="49" t="s">
        <v>720</v>
      </c>
      <c r="J3641" s="49">
        <v>1</v>
      </c>
      <c r="K3641" s="49">
        <v>1504</v>
      </c>
      <c r="L3641" s="49">
        <v>4512</v>
      </c>
      <c r="M3641" s="49">
        <v>4587</v>
      </c>
      <c r="O3641" s="49">
        <v>3</v>
      </c>
      <c r="Q3641" s="49">
        <v>9972</v>
      </c>
      <c r="R3641" s="49">
        <v>8913.6</v>
      </c>
      <c r="S3641" s="49">
        <v>10.9675260416667</v>
      </c>
      <c r="T3641" s="49">
        <v>1047.4324739583301</v>
      </c>
      <c r="U3641" s="49" t="s">
        <v>726</v>
      </c>
      <c r="V3641" s="49" t="s">
        <v>727</v>
      </c>
      <c r="X3641" s="58" t="s">
        <v>718</v>
      </c>
      <c r="Y3641" s="58" t="s">
        <v>719</v>
      </c>
    </row>
    <row r="3642" spans="1:25" ht="12" customHeight="1">
      <c r="A3642" s="7" t="s">
        <v>3691</v>
      </c>
      <c r="C3642" s="57" t="e">
        <f>_xlfn.XLOOKUP(F3642,truck_and_mark!B:B,truck_and_mark!A:A)</f>
        <v>#N/A</v>
      </c>
      <c r="F3642" s="32" t="s">
        <v>4117</v>
      </c>
      <c r="G3642" s="49" t="s">
        <v>3693</v>
      </c>
      <c r="H3642" s="49" t="s">
        <v>3694</v>
      </c>
      <c r="I3642" s="49" t="s">
        <v>720</v>
      </c>
      <c r="J3642" s="49">
        <v>1</v>
      </c>
      <c r="K3642" s="49">
        <v>1504</v>
      </c>
      <c r="L3642" s="49">
        <v>4512</v>
      </c>
      <c r="M3642" s="49">
        <v>4587</v>
      </c>
      <c r="O3642" s="49">
        <v>3</v>
      </c>
      <c r="Q3642" s="49">
        <v>9972</v>
      </c>
      <c r="R3642" s="49">
        <v>8913.6</v>
      </c>
      <c r="S3642" s="49">
        <v>10.9675260416667</v>
      </c>
      <c r="T3642" s="49">
        <v>1047.4324739583301</v>
      </c>
      <c r="U3642" s="49" t="s">
        <v>726</v>
      </c>
      <c r="V3642" s="49" t="s">
        <v>727</v>
      </c>
      <c r="X3642" s="58" t="s">
        <v>718</v>
      </c>
      <c r="Y3642" s="58" t="s">
        <v>719</v>
      </c>
    </row>
    <row r="3643" spans="1:25" ht="12" customHeight="1">
      <c r="A3643" s="7" t="s">
        <v>3691</v>
      </c>
      <c r="C3643" s="57" t="e">
        <f>_xlfn.XLOOKUP(F3643,truck_and_mark!B:B,truck_and_mark!A:A)</f>
        <v>#N/A</v>
      </c>
      <c r="F3643" s="32" t="s">
        <v>4118</v>
      </c>
      <c r="G3643" s="49" t="s">
        <v>3693</v>
      </c>
      <c r="H3643" s="49" t="s">
        <v>3694</v>
      </c>
      <c r="I3643" s="49" t="s">
        <v>720</v>
      </c>
      <c r="J3643" s="49">
        <v>1</v>
      </c>
      <c r="K3643" s="49">
        <v>1504</v>
      </c>
      <c r="L3643" s="49">
        <v>4512</v>
      </c>
      <c r="M3643" s="49">
        <v>4587</v>
      </c>
      <c r="O3643" s="49">
        <v>3</v>
      </c>
      <c r="Q3643" s="49">
        <v>9972</v>
      </c>
      <c r="R3643" s="49">
        <v>8913.6</v>
      </c>
      <c r="S3643" s="49">
        <v>10.9675260416667</v>
      </c>
      <c r="T3643" s="49">
        <v>1047.4324739583301</v>
      </c>
      <c r="U3643" s="49" t="s">
        <v>726</v>
      </c>
      <c r="V3643" s="49" t="s">
        <v>727</v>
      </c>
      <c r="X3643" s="58" t="s">
        <v>718</v>
      </c>
      <c r="Y3643" s="58" t="s">
        <v>719</v>
      </c>
    </row>
    <row r="3644" spans="1:25" ht="12" customHeight="1">
      <c r="A3644" s="7" t="s">
        <v>3691</v>
      </c>
      <c r="C3644" s="57" t="e">
        <f>_xlfn.XLOOKUP(F3644,truck_and_mark!B:B,truck_and_mark!A:A)</f>
        <v>#N/A</v>
      </c>
      <c r="F3644" s="32" t="s">
        <v>4119</v>
      </c>
      <c r="G3644" s="49" t="s">
        <v>3693</v>
      </c>
      <c r="H3644" s="49" t="s">
        <v>3694</v>
      </c>
      <c r="I3644" s="49" t="s">
        <v>720</v>
      </c>
      <c r="J3644" s="49">
        <v>1</v>
      </c>
      <c r="K3644" s="49">
        <v>1504</v>
      </c>
      <c r="L3644" s="49">
        <v>6016</v>
      </c>
      <c r="M3644" s="49">
        <v>6116</v>
      </c>
      <c r="O3644" s="49">
        <v>4</v>
      </c>
      <c r="Q3644" s="49">
        <v>9972</v>
      </c>
      <c r="R3644" s="49">
        <v>8913.6</v>
      </c>
      <c r="S3644" s="49">
        <v>10.9675260416667</v>
      </c>
      <c r="T3644" s="49">
        <v>1047.4324739583301</v>
      </c>
      <c r="U3644" s="49" t="s">
        <v>726</v>
      </c>
      <c r="V3644" s="49" t="s">
        <v>727</v>
      </c>
      <c r="X3644" s="58" t="s">
        <v>718</v>
      </c>
      <c r="Y3644" s="58" t="s">
        <v>719</v>
      </c>
    </row>
    <row r="3645" spans="1:25" ht="12" customHeight="1">
      <c r="A3645" s="55" t="s">
        <v>4120</v>
      </c>
      <c r="C3645" s="57" t="e">
        <f>_xlfn.XLOOKUP(F3645,truck_and_mark!B:B,truck_and_mark!A:A)</f>
        <v>#N/A</v>
      </c>
      <c r="F3645" s="32" t="s">
        <v>4124</v>
      </c>
      <c r="G3645" s="49" t="s">
        <v>4125</v>
      </c>
      <c r="H3645" s="49" t="s">
        <v>4126</v>
      </c>
      <c r="I3645" s="55" t="s">
        <v>4127</v>
      </c>
      <c r="J3645" s="49">
        <v>1</v>
      </c>
      <c r="K3645" s="49">
        <v>60</v>
      </c>
      <c r="L3645" s="49">
        <v>60</v>
      </c>
      <c r="M3645" s="49">
        <v>80</v>
      </c>
      <c r="N3645" s="60"/>
      <c r="O3645" s="49">
        <v>1</v>
      </c>
      <c r="Q3645" s="53">
        <v>1068.3800000000001</v>
      </c>
      <c r="R3645" s="53">
        <v>822.86</v>
      </c>
      <c r="S3645" s="53">
        <v>1.18</v>
      </c>
      <c r="T3645" s="53">
        <v>244.34</v>
      </c>
      <c r="U3645" s="49" t="s">
        <v>733</v>
      </c>
      <c r="V3645" s="49" t="s">
        <v>734</v>
      </c>
      <c r="X3645" s="58" t="s">
        <v>729</v>
      </c>
      <c r="Y3645" s="58" t="s">
        <v>730</v>
      </c>
    </row>
    <row r="3646" spans="1:25" ht="12" customHeight="1">
      <c r="A3646" s="55" t="s">
        <v>4128</v>
      </c>
      <c r="C3646" s="57" t="e">
        <f>_xlfn.XLOOKUP(F3646,truck_and_mark!B:B,truck_and_mark!A:A)</f>
        <v>#N/A</v>
      </c>
      <c r="F3646" s="32" t="s">
        <v>4134</v>
      </c>
      <c r="G3646" s="49" t="s">
        <v>4135</v>
      </c>
      <c r="H3646" s="49" t="s">
        <v>4136</v>
      </c>
      <c r="I3646" s="49" t="s">
        <v>4127</v>
      </c>
      <c r="J3646" s="49">
        <v>1</v>
      </c>
      <c r="K3646" s="49">
        <v>250</v>
      </c>
      <c r="L3646" s="49">
        <v>250</v>
      </c>
      <c r="M3646" s="49">
        <v>280</v>
      </c>
      <c r="N3646" s="60"/>
      <c r="O3646" s="49">
        <v>1</v>
      </c>
      <c r="Q3646" s="49">
        <v>919.89</v>
      </c>
      <c r="R3646" s="49">
        <v>708.5</v>
      </c>
      <c r="S3646" s="49">
        <v>1.01</v>
      </c>
      <c r="T3646" s="49">
        <v>210.38</v>
      </c>
      <c r="U3646" s="49" t="s">
        <v>739</v>
      </c>
      <c r="V3646" s="49" t="s">
        <v>734</v>
      </c>
      <c r="X3646" s="10" t="s">
        <v>736</v>
      </c>
      <c r="Y3646" s="10" t="s">
        <v>737</v>
      </c>
    </row>
    <row r="3647" spans="1:25" ht="12" customHeight="1">
      <c r="A3647" s="55" t="s">
        <v>4128</v>
      </c>
      <c r="C3647" s="57" t="e">
        <f>_xlfn.XLOOKUP(F3647,truck_and_mark!B:B,truck_and_mark!A:A)</f>
        <v>#N/A</v>
      </c>
      <c r="F3647" s="32" t="s">
        <v>4137</v>
      </c>
      <c r="G3647" s="49" t="s">
        <v>4135</v>
      </c>
      <c r="H3647" s="49" t="s">
        <v>4136</v>
      </c>
      <c r="I3647" s="49" t="s">
        <v>4127</v>
      </c>
      <c r="J3647" s="49">
        <v>1</v>
      </c>
      <c r="K3647" s="49">
        <v>250</v>
      </c>
      <c r="L3647" s="49">
        <v>250</v>
      </c>
      <c r="M3647" s="49">
        <v>280</v>
      </c>
      <c r="N3647" s="60"/>
      <c r="O3647" s="49">
        <v>1</v>
      </c>
      <c r="Q3647" s="49">
        <v>919.89</v>
      </c>
      <c r="R3647" s="49">
        <v>708.5</v>
      </c>
      <c r="S3647" s="49">
        <v>1.01</v>
      </c>
      <c r="T3647" s="49">
        <v>210.38</v>
      </c>
      <c r="U3647" s="49" t="s">
        <v>739</v>
      </c>
      <c r="V3647" s="49" t="s">
        <v>734</v>
      </c>
      <c r="X3647" s="10" t="s">
        <v>736</v>
      </c>
      <c r="Y3647" s="10" t="s">
        <v>737</v>
      </c>
    </row>
    <row r="3648" spans="1:25" ht="12" customHeight="1">
      <c r="A3648" s="49" t="s">
        <v>4138</v>
      </c>
      <c r="C3648" s="57" t="e">
        <f>_xlfn.XLOOKUP(F3648,truck_and_mark!B:B,truck_and_mark!A:A)</f>
        <v>#N/A</v>
      </c>
      <c r="F3648" s="32" t="s">
        <v>4139</v>
      </c>
      <c r="G3648" s="49" t="s">
        <v>4140</v>
      </c>
      <c r="H3648" s="49" t="s">
        <v>4141</v>
      </c>
      <c r="I3648" s="49" t="s">
        <v>743</v>
      </c>
      <c r="J3648" s="49">
        <v>1</v>
      </c>
      <c r="K3648" s="49">
        <v>3160</v>
      </c>
      <c r="L3648" s="49">
        <v>3160</v>
      </c>
      <c r="M3648" s="49">
        <v>3170</v>
      </c>
      <c r="N3648" s="55">
        <v>8426112000</v>
      </c>
      <c r="O3648" s="49">
        <v>1</v>
      </c>
      <c r="Q3648" s="49">
        <v>10923.53</v>
      </c>
      <c r="R3648" s="49">
        <v>5799.31</v>
      </c>
      <c r="S3648" s="49">
        <v>12.02</v>
      </c>
      <c r="T3648" s="49">
        <v>5112.2</v>
      </c>
      <c r="U3648" s="49" t="s">
        <v>744</v>
      </c>
      <c r="V3648" s="49" t="s">
        <v>745</v>
      </c>
      <c r="X3648" s="10" t="s">
        <v>741</v>
      </c>
      <c r="Y3648" s="10" t="s">
        <v>742</v>
      </c>
    </row>
    <row r="3649" spans="1:25" ht="12" customHeight="1">
      <c r="A3649" s="49" t="s">
        <v>4138</v>
      </c>
      <c r="C3649" s="57" t="e">
        <f>_xlfn.XLOOKUP(F3649,truck_and_mark!B:B,truck_and_mark!A:A)</f>
        <v>#N/A</v>
      </c>
      <c r="F3649" s="32" t="s">
        <v>4142</v>
      </c>
      <c r="G3649" s="49" t="s">
        <v>4143</v>
      </c>
      <c r="H3649" s="49" t="s">
        <v>4144</v>
      </c>
      <c r="I3649" s="49" t="s">
        <v>4145</v>
      </c>
      <c r="J3649" s="49">
        <v>1</v>
      </c>
      <c r="K3649" s="49">
        <v>1104</v>
      </c>
      <c r="L3649" s="49">
        <v>1104</v>
      </c>
      <c r="M3649" s="49">
        <v>1180</v>
      </c>
      <c r="N3649" s="55">
        <v>8426112000</v>
      </c>
      <c r="O3649" s="49">
        <v>1</v>
      </c>
      <c r="Q3649" s="49">
        <v>12758.84</v>
      </c>
      <c r="R3649" s="49">
        <v>6773.68</v>
      </c>
      <c r="S3649" s="49">
        <v>14.03</v>
      </c>
      <c r="T3649" s="49">
        <v>5971.13</v>
      </c>
      <c r="U3649" s="49" t="s">
        <v>744</v>
      </c>
      <c r="V3649" s="49" t="s">
        <v>745</v>
      </c>
      <c r="X3649" s="10" t="s">
        <v>741</v>
      </c>
      <c r="Y3649" s="10" t="s">
        <v>742</v>
      </c>
    </row>
    <row r="3650" spans="1:25" ht="12" customHeight="1">
      <c r="A3650" s="49" t="s">
        <v>4138</v>
      </c>
      <c r="C3650" s="57" t="e">
        <f>_xlfn.XLOOKUP(F3650,truck_and_mark!B:B,truck_and_mark!A:A)</f>
        <v>#N/A</v>
      </c>
      <c r="F3650" s="32" t="s">
        <v>4150</v>
      </c>
      <c r="G3650" s="49" t="s">
        <v>4151</v>
      </c>
      <c r="H3650" s="49" t="s">
        <v>4152</v>
      </c>
      <c r="I3650" s="49" t="s">
        <v>743</v>
      </c>
      <c r="J3650" s="49">
        <v>1</v>
      </c>
      <c r="K3650" s="49">
        <v>130</v>
      </c>
      <c r="L3650" s="49">
        <v>130</v>
      </c>
      <c r="M3650" s="49">
        <v>140</v>
      </c>
      <c r="N3650" s="55">
        <v>8426112000</v>
      </c>
      <c r="O3650" s="49">
        <v>1</v>
      </c>
      <c r="Q3650" s="49">
        <v>5643.33</v>
      </c>
      <c r="R3650" s="49">
        <v>2996.05</v>
      </c>
      <c r="S3650" s="49">
        <v>6.21</v>
      </c>
      <c r="T3650" s="49">
        <v>2641.07</v>
      </c>
      <c r="U3650" s="49" t="s">
        <v>744</v>
      </c>
      <c r="V3650" s="49" t="s">
        <v>745</v>
      </c>
      <c r="X3650" s="10" t="s">
        <v>741</v>
      </c>
      <c r="Y3650" s="10" t="s">
        <v>742</v>
      </c>
    </row>
    <row r="3651" spans="1:25" ht="12" customHeight="1">
      <c r="A3651" s="49" t="s">
        <v>4138</v>
      </c>
      <c r="C3651" s="57" t="e">
        <f>_xlfn.XLOOKUP(F3651,truck_and_mark!B:B,truck_and_mark!A:A)</f>
        <v>#N/A</v>
      </c>
      <c r="F3651" s="32" t="s">
        <v>4153</v>
      </c>
      <c r="G3651" s="49" t="s">
        <v>4154</v>
      </c>
      <c r="H3651" s="49" t="s">
        <v>4155</v>
      </c>
      <c r="I3651" s="49" t="s">
        <v>4156</v>
      </c>
      <c r="J3651" s="49">
        <v>1</v>
      </c>
      <c r="K3651" s="49">
        <v>500</v>
      </c>
      <c r="L3651" s="49">
        <v>500</v>
      </c>
      <c r="M3651" s="49">
        <v>540</v>
      </c>
      <c r="N3651" s="55">
        <v>8426112000</v>
      </c>
      <c r="O3651" s="49">
        <v>1</v>
      </c>
      <c r="Q3651" s="49">
        <v>853.86</v>
      </c>
      <c r="R3651" s="49">
        <v>453.32</v>
      </c>
      <c r="S3651" s="49">
        <v>0.94</v>
      </c>
      <c r="T3651" s="49">
        <v>399.6</v>
      </c>
      <c r="U3651" s="49" t="s">
        <v>744</v>
      </c>
      <c r="V3651" s="49" t="s">
        <v>745</v>
      </c>
      <c r="X3651" s="10" t="s">
        <v>741</v>
      </c>
      <c r="Y3651" s="10" t="s">
        <v>742</v>
      </c>
    </row>
    <row r="3652" spans="1:25" ht="12" customHeight="1">
      <c r="A3652" s="49" t="s">
        <v>4138</v>
      </c>
      <c r="C3652" s="57" t="e">
        <f>_xlfn.XLOOKUP(F3652,truck_and_mark!B:B,truck_and_mark!A:A)</f>
        <v>#N/A</v>
      </c>
      <c r="F3652" s="32" t="s">
        <v>4157</v>
      </c>
      <c r="G3652" s="49" t="s">
        <v>4158</v>
      </c>
      <c r="H3652" s="49" t="s">
        <v>4159</v>
      </c>
      <c r="I3652" s="49" t="s">
        <v>4160</v>
      </c>
      <c r="J3652" s="49">
        <v>1</v>
      </c>
      <c r="K3652" s="49">
        <v>4750</v>
      </c>
      <c r="L3652" s="49">
        <v>4750</v>
      </c>
      <c r="M3652" s="49">
        <v>4750</v>
      </c>
      <c r="N3652" s="55">
        <v>8426112000</v>
      </c>
      <c r="O3652" s="49">
        <v>1</v>
      </c>
      <c r="Q3652" s="49">
        <v>27480.59</v>
      </c>
      <c r="R3652" s="49">
        <v>14589.47</v>
      </c>
      <c r="S3652" s="49">
        <v>30.23</v>
      </c>
      <c r="T3652" s="49">
        <v>12860.89</v>
      </c>
      <c r="U3652" s="49" t="s">
        <v>744</v>
      </c>
      <c r="V3652" s="49" t="s">
        <v>745</v>
      </c>
      <c r="X3652" s="10" t="s">
        <v>741</v>
      </c>
      <c r="Y3652" s="10" t="s">
        <v>742</v>
      </c>
    </row>
    <row r="3653" spans="1:25" ht="12" customHeight="1">
      <c r="A3653" s="49" t="s">
        <v>4161</v>
      </c>
      <c r="C3653" s="57" t="e">
        <f>_xlfn.XLOOKUP(F3653,truck_and_mark!B:B,truck_and_mark!A:A)</f>
        <v>#N/A</v>
      </c>
      <c r="F3653" s="32" t="s">
        <v>4162</v>
      </c>
      <c r="G3653" s="49" t="s">
        <v>4140</v>
      </c>
      <c r="H3653" s="49" t="s">
        <v>4141</v>
      </c>
      <c r="I3653" s="49" t="s">
        <v>747</v>
      </c>
      <c r="J3653" s="49">
        <v>1</v>
      </c>
      <c r="K3653" s="49">
        <v>5660</v>
      </c>
      <c r="L3653" s="49">
        <v>5660</v>
      </c>
      <c r="M3653" s="49">
        <v>5670</v>
      </c>
      <c r="N3653" s="49">
        <v>8426112000</v>
      </c>
      <c r="O3653" s="49">
        <v>1</v>
      </c>
      <c r="Q3653" s="49">
        <v>13070.23</v>
      </c>
      <c r="R3653" s="49">
        <v>10088.39</v>
      </c>
      <c r="S3653" s="49">
        <v>14.38</v>
      </c>
      <c r="T3653" s="49">
        <v>2967.46</v>
      </c>
      <c r="U3653" s="49" t="s">
        <v>748</v>
      </c>
      <c r="V3653" s="49" t="s">
        <v>749</v>
      </c>
      <c r="X3653" s="10" t="s">
        <v>741</v>
      </c>
      <c r="Y3653" s="10" t="s">
        <v>742</v>
      </c>
    </row>
    <row r="3654" spans="1:25" ht="12" customHeight="1">
      <c r="A3654" s="49" t="s">
        <v>4161</v>
      </c>
      <c r="C3654" s="57" t="e">
        <f>_xlfn.XLOOKUP(F3654,truck_and_mark!B:B,truck_and_mark!A:A)</f>
        <v>#N/A</v>
      </c>
      <c r="F3654" s="32" t="s">
        <v>4163</v>
      </c>
      <c r="G3654" s="49" t="s">
        <v>4143</v>
      </c>
      <c r="H3654" s="49" t="s">
        <v>4144</v>
      </c>
      <c r="I3654" s="49" t="s">
        <v>4164</v>
      </c>
      <c r="J3654" s="49">
        <v>1</v>
      </c>
      <c r="K3654" s="49">
        <v>1040</v>
      </c>
      <c r="L3654" s="49">
        <v>1040</v>
      </c>
      <c r="M3654" s="49">
        <v>1180</v>
      </c>
      <c r="N3654" s="49">
        <v>8426112000</v>
      </c>
      <c r="O3654" s="49">
        <v>1</v>
      </c>
      <c r="Q3654" s="49">
        <v>10434.41</v>
      </c>
      <c r="R3654" s="49">
        <v>8053.9</v>
      </c>
      <c r="S3654" s="49">
        <v>11.48</v>
      </c>
      <c r="T3654" s="49">
        <v>2369.0300000000002</v>
      </c>
      <c r="U3654" s="49" t="s">
        <v>748</v>
      </c>
      <c r="V3654" s="49" t="s">
        <v>749</v>
      </c>
      <c r="X3654" s="10" t="s">
        <v>741</v>
      </c>
      <c r="Y3654" s="10" t="s">
        <v>742</v>
      </c>
    </row>
    <row r="3655" spans="1:25" ht="12" customHeight="1">
      <c r="A3655" s="49" t="s">
        <v>4161</v>
      </c>
      <c r="C3655" s="57" t="e">
        <f>_xlfn.XLOOKUP(F3655,truck_and_mark!B:B,truck_and_mark!A:A)</f>
        <v>#N/A</v>
      </c>
      <c r="F3655" s="32" t="s">
        <v>4167</v>
      </c>
      <c r="G3655" s="49" t="s">
        <v>4151</v>
      </c>
      <c r="H3655" s="49" t="s">
        <v>4152</v>
      </c>
      <c r="I3655" s="49" t="s">
        <v>747</v>
      </c>
      <c r="J3655" s="49">
        <v>1</v>
      </c>
      <c r="K3655" s="49">
        <v>130</v>
      </c>
      <c r="L3655" s="49">
        <v>130</v>
      </c>
      <c r="M3655" s="49">
        <v>140</v>
      </c>
      <c r="N3655" s="49">
        <v>8426112000</v>
      </c>
      <c r="O3655" s="49">
        <v>1</v>
      </c>
      <c r="Q3655" s="49">
        <v>5217.21</v>
      </c>
      <c r="R3655" s="49">
        <v>4026.95</v>
      </c>
      <c r="S3655" s="49">
        <v>5.74</v>
      </c>
      <c r="T3655" s="49">
        <v>1184.52</v>
      </c>
      <c r="U3655" s="49" t="s">
        <v>748</v>
      </c>
      <c r="V3655" s="49" t="s">
        <v>749</v>
      </c>
      <c r="X3655" s="10" t="s">
        <v>741</v>
      </c>
      <c r="Y3655" s="10" t="s">
        <v>742</v>
      </c>
    </row>
    <row r="3656" spans="1:25" ht="12" customHeight="1">
      <c r="A3656" s="49" t="s">
        <v>4161</v>
      </c>
      <c r="C3656" s="57" t="e">
        <f>_xlfn.XLOOKUP(F3656,truck_and_mark!B:B,truck_and_mark!A:A)</f>
        <v>#N/A</v>
      </c>
      <c r="F3656" s="32" t="s">
        <v>4168</v>
      </c>
      <c r="G3656" s="49" t="s">
        <v>4154</v>
      </c>
      <c r="H3656" s="49" t="s">
        <v>4155</v>
      </c>
      <c r="I3656" s="49" t="s">
        <v>4156</v>
      </c>
      <c r="J3656" s="49">
        <v>1</v>
      </c>
      <c r="K3656" s="49">
        <v>520</v>
      </c>
      <c r="L3656" s="49">
        <v>520</v>
      </c>
      <c r="M3656" s="49">
        <v>550</v>
      </c>
      <c r="N3656" s="49">
        <v>8426112000</v>
      </c>
      <c r="O3656" s="49">
        <v>1</v>
      </c>
      <c r="Q3656" s="49">
        <v>1052.51</v>
      </c>
      <c r="R3656" s="49">
        <v>812.39</v>
      </c>
      <c r="S3656" s="49">
        <v>1.1599999999999999</v>
      </c>
      <c r="T3656" s="49">
        <v>238.96</v>
      </c>
      <c r="U3656" s="49" t="s">
        <v>748</v>
      </c>
      <c r="V3656" s="49" t="s">
        <v>749</v>
      </c>
      <c r="X3656" s="10" t="s">
        <v>741</v>
      </c>
      <c r="Y3656" s="10" t="s">
        <v>742</v>
      </c>
    </row>
    <row r="3657" spans="1:25" ht="12" customHeight="1">
      <c r="A3657" s="49" t="s">
        <v>4161</v>
      </c>
      <c r="C3657" s="57" t="e">
        <f>_xlfn.XLOOKUP(F3657,truck_and_mark!B:B,truck_and_mark!A:A)</f>
        <v>#N/A</v>
      </c>
      <c r="F3657" s="32" t="s">
        <v>4169</v>
      </c>
      <c r="G3657" s="49" t="s">
        <v>4158</v>
      </c>
      <c r="H3657" s="49" t="s">
        <v>4159</v>
      </c>
      <c r="I3657" s="49" t="s">
        <v>4160</v>
      </c>
      <c r="J3657" s="49">
        <v>1</v>
      </c>
      <c r="K3657" s="49">
        <v>4750</v>
      </c>
      <c r="L3657" s="49">
        <v>4750</v>
      </c>
      <c r="M3657" s="49">
        <v>4750</v>
      </c>
      <c r="N3657" s="49">
        <v>8426112000</v>
      </c>
      <c r="O3657" s="49">
        <v>1</v>
      </c>
      <c r="Q3657" s="49">
        <v>7258.72</v>
      </c>
      <c r="R3657" s="49">
        <v>5602.71</v>
      </c>
      <c r="S3657" s="49">
        <v>7.9749999999999996</v>
      </c>
      <c r="T3657" s="49">
        <v>1648.0350000000001</v>
      </c>
      <c r="U3657" s="49" t="s">
        <v>748</v>
      </c>
      <c r="V3657" s="49" t="s">
        <v>749</v>
      </c>
      <c r="X3657" s="10" t="s">
        <v>741</v>
      </c>
      <c r="Y3657" s="10" t="s">
        <v>742</v>
      </c>
    </row>
    <row r="3658" spans="1:25" ht="12" customHeight="1">
      <c r="A3658" s="49" t="s">
        <v>4161</v>
      </c>
      <c r="C3658" s="57" t="e">
        <f>_xlfn.XLOOKUP(F3658,truck_and_mark!B:B,truck_and_mark!A:A)</f>
        <v>#N/A</v>
      </c>
      <c r="F3658" s="32" t="s">
        <v>4170</v>
      </c>
      <c r="G3658" s="49" t="s">
        <v>4158</v>
      </c>
      <c r="H3658" s="49" t="s">
        <v>4159</v>
      </c>
      <c r="I3658" s="49" t="s">
        <v>4160</v>
      </c>
      <c r="J3658" s="49">
        <v>1</v>
      </c>
      <c r="K3658" s="49">
        <v>1425</v>
      </c>
      <c r="L3658" s="49">
        <v>1425</v>
      </c>
      <c r="M3658" s="49">
        <v>1425</v>
      </c>
      <c r="N3658" s="49">
        <v>8426112000</v>
      </c>
      <c r="O3658" s="49">
        <v>1</v>
      </c>
      <c r="Q3658" s="49">
        <v>7258.72</v>
      </c>
      <c r="R3658" s="49">
        <v>5602.71</v>
      </c>
      <c r="S3658" s="49">
        <v>7.9749999999999996</v>
      </c>
      <c r="T3658" s="49">
        <v>1648.0350000000001</v>
      </c>
      <c r="U3658" s="49" t="s">
        <v>748</v>
      </c>
      <c r="V3658" s="49" t="s">
        <v>749</v>
      </c>
      <c r="X3658" s="10" t="s">
        <v>741</v>
      </c>
      <c r="Y3658" s="10" t="s">
        <v>742</v>
      </c>
    </row>
    <row r="3659" spans="1:25" ht="12" customHeight="1">
      <c r="A3659" s="49" t="s">
        <v>4171</v>
      </c>
      <c r="C3659" s="57" t="e">
        <f>_xlfn.XLOOKUP(F3659,truck_and_mark!B:B,truck_and_mark!A:A)</f>
        <v>#N/A</v>
      </c>
      <c r="F3659" s="32" t="s">
        <v>4172</v>
      </c>
      <c r="G3659" s="56" t="s">
        <v>4173</v>
      </c>
      <c r="H3659" s="56" t="s">
        <v>4174</v>
      </c>
      <c r="I3659" s="56" t="s">
        <v>4175</v>
      </c>
      <c r="J3659" s="78">
        <v>1</v>
      </c>
      <c r="K3659" s="56">
        <v>320</v>
      </c>
      <c r="L3659" s="78">
        <v>806</v>
      </c>
      <c r="M3659" s="78">
        <v>860</v>
      </c>
      <c r="N3659" s="49">
        <v>8205700000</v>
      </c>
      <c r="O3659" s="56">
        <v>8</v>
      </c>
      <c r="Q3659" s="49">
        <v>1195.76</v>
      </c>
      <c r="R3659" s="49">
        <v>843.28</v>
      </c>
      <c r="S3659" s="49">
        <v>1.31</v>
      </c>
      <c r="T3659" s="49">
        <v>351.17</v>
      </c>
      <c r="U3659" s="49" t="s">
        <v>4176</v>
      </c>
      <c r="V3659" s="49" t="s">
        <v>4177</v>
      </c>
    </row>
    <row r="3660" spans="1:25" ht="12" customHeight="1">
      <c r="A3660" s="49" t="s">
        <v>4171</v>
      </c>
      <c r="C3660" s="57" t="e">
        <f>_xlfn.XLOOKUP(F3660,truck_and_mark!B:B,truck_and_mark!A:A)</f>
        <v>#N/A</v>
      </c>
      <c r="F3660" s="32" t="s">
        <v>4172</v>
      </c>
      <c r="G3660" s="56" t="s">
        <v>4178</v>
      </c>
      <c r="H3660" s="56" t="s">
        <v>4179</v>
      </c>
      <c r="I3660" s="56" t="s">
        <v>4180</v>
      </c>
      <c r="J3660" s="60"/>
      <c r="K3660" s="56">
        <v>28</v>
      </c>
      <c r="L3660" s="60"/>
      <c r="M3660" s="60"/>
      <c r="N3660" s="49">
        <v>8460901000</v>
      </c>
      <c r="O3660" s="56">
        <v>5</v>
      </c>
      <c r="Q3660" s="49">
        <v>249.15</v>
      </c>
      <c r="R3660" s="49">
        <v>175.7</v>
      </c>
      <c r="S3660" s="49">
        <v>0.27</v>
      </c>
      <c r="T3660" s="49">
        <v>73.180000000000007</v>
      </c>
      <c r="U3660" s="49" t="s">
        <v>4176</v>
      </c>
      <c r="V3660" s="49" t="s">
        <v>4177</v>
      </c>
    </row>
    <row r="3661" spans="1:25" ht="12" customHeight="1">
      <c r="A3661" s="49" t="s">
        <v>4171</v>
      </c>
      <c r="C3661" s="57" t="e">
        <f>_xlfn.XLOOKUP(F3661,truck_and_mark!B:B,truck_and_mark!A:A)</f>
        <v>#N/A</v>
      </c>
      <c r="F3661" s="32" t="s">
        <v>4172</v>
      </c>
      <c r="G3661" s="56" t="s">
        <v>4181</v>
      </c>
      <c r="H3661" s="56" t="s">
        <v>4182</v>
      </c>
      <c r="I3661" s="56" t="s">
        <v>4183</v>
      </c>
      <c r="J3661" s="60"/>
      <c r="K3661" s="56">
        <v>56</v>
      </c>
      <c r="L3661" s="60"/>
      <c r="M3661" s="60"/>
      <c r="N3661" s="49">
        <v>7307990000</v>
      </c>
      <c r="O3661" s="56">
        <v>100</v>
      </c>
      <c r="Q3661" s="49">
        <v>438</v>
      </c>
      <c r="R3661" s="49">
        <v>298</v>
      </c>
      <c r="S3661" s="49">
        <v>0.52</v>
      </c>
      <c r="T3661" s="49">
        <v>139.47999999999999</v>
      </c>
      <c r="U3661" s="49" t="s">
        <v>4176</v>
      </c>
      <c r="V3661" s="49" t="s">
        <v>4177</v>
      </c>
    </row>
    <row r="3662" spans="1:25" ht="12" customHeight="1">
      <c r="A3662" s="49" t="s">
        <v>4171</v>
      </c>
      <c r="C3662" s="57" t="e">
        <f>_xlfn.XLOOKUP(F3662,truck_and_mark!B:B,truck_and_mark!A:A)</f>
        <v>#N/A</v>
      </c>
      <c r="F3662" s="32" t="s">
        <v>4172</v>
      </c>
      <c r="G3662" s="56" t="s">
        <v>4181</v>
      </c>
      <c r="H3662" s="56" t="s">
        <v>4182</v>
      </c>
      <c r="I3662" s="56" t="s">
        <v>4184</v>
      </c>
      <c r="J3662" s="60"/>
      <c r="K3662" s="56">
        <v>66</v>
      </c>
      <c r="L3662" s="60"/>
      <c r="M3662" s="60"/>
      <c r="N3662" s="49">
        <v>7307990000</v>
      </c>
      <c r="O3662" s="56">
        <v>100</v>
      </c>
      <c r="Q3662" s="49">
        <v>483</v>
      </c>
      <c r="R3662" s="49">
        <v>329</v>
      </c>
      <c r="S3662" s="49">
        <v>0.56999999999999995</v>
      </c>
      <c r="T3662" s="49">
        <v>153.43</v>
      </c>
      <c r="U3662" s="49" t="s">
        <v>4176</v>
      </c>
      <c r="V3662" s="49" t="s">
        <v>4177</v>
      </c>
    </row>
    <row r="3663" spans="1:25" ht="12" customHeight="1">
      <c r="A3663" s="49" t="s">
        <v>4171</v>
      </c>
      <c r="C3663" s="57" t="e">
        <f>_xlfn.XLOOKUP(F3663,truck_and_mark!B:B,truck_and_mark!A:A)</f>
        <v>#N/A</v>
      </c>
      <c r="F3663" s="32" t="s">
        <v>4172</v>
      </c>
      <c r="G3663" s="56" t="s">
        <v>4181</v>
      </c>
      <c r="H3663" s="56" t="s">
        <v>4182</v>
      </c>
      <c r="I3663" s="56" t="s">
        <v>4185</v>
      </c>
      <c r="J3663" s="60"/>
      <c r="K3663" s="56">
        <v>92</v>
      </c>
      <c r="L3663" s="60"/>
      <c r="M3663" s="60"/>
      <c r="N3663" s="49">
        <v>7307990000</v>
      </c>
      <c r="O3663" s="56">
        <v>100</v>
      </c>
      <c r="Q3663" s="49">
        <v>576</v>
      </c>
      <c r="R3663" s="49">
        <v>392</v>
      </c>
      <c r="S3663" s="49">
        <v>0.68</v>
      </c>
      <c r="T3663" s="49">
        <v>183.32</v>
      </c>
      <c r="U3663" s="49" t="s">
        <v>4176</v>
      </c>
      <c r="V3663" s="49" t="s">
        <v>4177</v>
      </c>
    </row>
    <row r="3664" spans="1:25" ht="12" customHeight="1">
      <c r="A3664" s="49" t="s">
        <v>4171</v>
      </c>
      <c r="C3664" s="57" t="e">
        <f>_xlfn.XLOOKUP(F3664,truck_and_mark!B:B,truck_and_mark!A:A)</f>
        <v>#N/A</v>
      </c>
      <c r="F3664" s="32" t="s">
        <v>4172</v>
      </c>
      <c r="G3664" s="56" t="s">
        <v>4181</v>
      </c>
      <c r="H3664" s="56" t="s">
        <v>4182</v>
      </c>
      <c r="I3664" s="56" t="s">
        <v>4186</v>
      </c>
      <c r="J3664" s="60"/>
      <c r="K3664" s="56">
        <v>56</v>
      </c>
      <c r="L3664" s="60"/>
      <c r="M3664" s="60"/>
      <c r="N3664" s="49">
        <v>7307990000</v>
      </c>
      <c r="O3664" s="56">
        <v>50</v>
      </c>
      <c r="Q3664" s="49">
        <v>403</v>
      </c>
      <c r="R3664" s="49">
        <v>274.5</v>
      </c>
      <c r="S3664" s="49">
        <v>0.48</v>
      </c>
      <c r="T3664" s="49">
        <v>128.02000000000001</v>
      </c>
      <c r="U3664" s="49" t="s">
        <v>4176</v>
      </c>
      <c r="V3664" s="49" t="s">
        <v>4177</v>
      </c>
    </row>
    <row r="3665" spans="1:22" ht="12" customHeight="1">
      <c r="A3665" s="49" t="s">
        <v>4171</v>
      </c>
      <c r="C3665" s="57" t="e">
        <f>_xlfn.XLOOKUP(F3665,truck_and_mark!B:B,truck_and_mark!A:A)</f>
        <v>#N/A</v>
      </c>
      <c r="F3665" s="32" t="s">
        <v>4172</v>
      </c>
      <c r="G3665" s="56" t="s">
        <v>4181</v>
      </c>
      <c r="H3665" s="56" t="s">
        <v>4182</v>
      </c>
      <c r="I3665" s="56" t="s">
        <v>4187</v>
      </c>
      <c r="J3665" s="60"/>
      <c r="K3665" s="56">
        <v>68</v>
      </c>
      <c r="L3665" s="60"/>
      <c r="M3665" s="60"/>
      <c r="N3665" s="49">
        <v>7307990000</v>
      </c>
      <c r="O3665" s="56">
        <v>50</v>
      </c>
      <c r="Q3665" s="49">
        <v>426</v>
      </c>
      <c r="R3665" s="49">
        <v>290</v>
      </c>
      <c r="S3665" s="49">
        <v>0.51</v>
      </c>
      <c r="T3665" s="49">
        <v>135.49</v>
      </c>
      <c r="U3665" s="49" t="s">
        <v>4176</v>
      </c>
      <c r="V3665" s="49" t="s">
        <v>4177</v>
      </c>
    </row>
    <row r="3666" spans="1:22" ht="12" customHeight="1">
      <c r="A3666" s="49" t="s">
        <v>4171</v>
      </c>
      <c r="C3666" s="57" t="e">
        <f>_xlfn.XLOOKUP(F3666,truck_and_mark!B:B,truck_and_mark!A:A)</f>
        <v>#N/A</v>
      </c>
      <c r="F3666" s="32" t="s">
        <v>4172</v>
      </c>
      <c r="G3666" s="56" t="s">
        <v>4181</v>
      </c>
      <c r="H3666" s="56" t="s">
        <v>4182</v>
      </c>
      <c r="I3666" s="56" t="s">
        <v>4188</v>
      </c>
      <c r="J3666" s="60"/>
      <c r="K3666" s="56">
        <v>90</v>
      </c>
      <c r="L3666" s="60"/>
      <c r="M3666" s="60"/>
      <c r="N3666" s="49">
        <v>7307990000</v>
      </c>
      <c r="O3666" s="56">
        <v>50</v>
      </c>
      <c r="Q3666" s="49">
        <v>599</v>
      </c>
      <c r="R3666" s="49">
        <v>408</v>
      </c>
      <c r="S3666" s="49">
        <v>0.71</v>
      </c>
      <c r="T3666" s="49">
        <v>190.29</v>
      </c>
      <c r="U3666" s="49" t="s">
        <v>4176</v>
      </c>
      <c r="V3666" s="49" t="s">
        <v>4177</v>
      </c>
    </row>
    <row r="3667" spans="1:22" ht="12" customHeight="1">
      <c r="A3667" s="49" t="s">
        <v>4171</v>
      </c>
      <c r="C3667" s="57" t="e">
        <f>_xlfn.XLOOKUP(F3667,truck_and_mark!B:B,truck_and_mark!A:A)</f>
        <v>#N/A</v>
      </c>
      <c r="F3667" s="32" t="s">
        <v>4172</v>
      </c>
      <c r="G3667" s="56" t="s">
        <v>4189</v>
      </c>
      <c r="H3667" s="56" t="s">
        <v>4190</v>
      </c>
      <c r="I3667" s="56" t="s">
        <v>4191</v>
      </c>
      <c r="J3667" s="60"/>
      <c r="K3667" s="56">
        <v>30</v>
      </c>
      <c r="L3667" s="60"/>
      <c r="M3667" s="60"/>
      <c r="N3667" s="49" t="s">
        <v>4192</v>
      </c>
      <c r="O3667" s="56">
        <v>6</v>
      </c>
      <c r="Q3667" s="49">
        <v>0</v>
      </c>
      <c r="R3667" s="49">
        <v>0</v>
      </c>
      <c r="S3667" s="49">
        <v>0</v>
      </c>
      <c r="T3667" s="49">
        <v>0</v>
      </c>
      <c r="U3667" s="49" t="s">
        <v>4176</v>
      </c>
      <c r="V3667" s="49" t="s">
        <v>4177</v>
      </c>
    </row>
    <row r="3668" spans="1:22" ht="12" customHeight="1">
      <c r="A3668" s="49" t="s">
        <v>4171</v>
      </c>
      <c r="C3668" s="57" t="e">
        <f>_xlfn.XLOOKUP(F3668,truck_and_mark!B:B,truck_and_mark!A:A)</f>
        <v>#N/A</v>
      </c>
      <c r="F3668" s="32" t="s">
        <v>4193</v>
      </c>
      <c r="G3668" s="56" t="s">
        <v>4194</v>
      </c>
      <c r="H3668" s="56" t="s">
        <v>4195</v>
      </c>
      <c r="I3668" s="56" t="s">
        <v>4196</v>
      </c>
      <c r="J3668" s="56">
        <v>1</v>
      </c>
      <c r="K3668" s="56">
        <v>1500</v>
      </c>
      <c r="L3668" s="56">
        <v>1500</v>
      </c>
      <c r="M3668" s="56">
        <v>1700</v>
      </c>
      <c r="N3668" s="49">
        <v>7308900000</v>
      </c>
      <c r="O3668" s="56">
        <v>1</v>
      </c>
      <c r="Q3668" s="49">
        <v>4359.37</v>
      </c>
      <c r="R3668" s="49">
        <v>3074.32</v>
      </c>
      <c r="S3668" s="49">
        <v>4.79</v>
      </c>
      <c r="T3668" s="49">
        <v>1280.26</v>
      </c>
      <c r="U3668" s="49" t="s">
        <v>4176</v>
      </c>
      <c r="V3668" s="49" t="s">
        <v>4177</v>
      </c>
    </row>
    <row r="3669" spans="1:22" ht="12" customHeight="1">
      <c r="A3669" s="49" t="s">
        <v>4171</v>
      </c>
      <c r="C3669" s="57" t="e">
        <f>_xlfn.XLOOKUP(F3669,truck_and_mark!B:B,truck_and_mark!A:A)</f>
        <v>#N/A</v>
      </c>
      <c r="F3669" s="32" t="s">
        <v>4197</v>
      </c>
      <c r="G3669" s="56" t="s">
        <v>4198</v>
      </c>
      <c r="H3669" s="56" t="s">
        <v>4199</v>
      </c>
      <c r="I3669" s="56" t="s">
        <v>4200</v>
      </c>
      <c r="J3669" s="56">
        <v>1</v>
      </c>
      <c r="K3669" s="56">
        <v>1000</v>
      </c>
      <c r="L3669" s="56">
        <v>1000</v>
      </c>
      <c r="M3669" s="56">
        <v>1200</v>
      </c>
      <c r="N3669" s="49">
        <v>8461500090</v>
      </c>
      <c r="O3669" s="56">
        <v>1</v>
      </c>
      <c r="Q3669" s="49">
        <v>11208.84</v>
      </c>
      <c r="R3669" s="49">
        <v>7905.39</v>
      </c>
      <c r="S3669" s="49">
        <v>12.34</v>
      </c>
      <c r="T3669" s="49">
        <v>3291.11</v>
      </c>
      <c r="U3669" s="49" t="s">
        <v>4176</v>
      </c>
      <c r="V3669" s="49" t="s">
        <v>4177</v>
      </c>
    </row>
    <row r="3670" spans="1:22" ht="12" customHeight="1">
      <c r="A3670" s="49" t="s">
        <v>4171</v>
      </c>
      <c r="C3670" s="57" t="e">
        <f>_xlfn.XLOOKUP(F3670,truck_and_mark!B:B,truck_and_mark!A:A)</f>
        <v>#N/A</v>
      </c>
      <c r="F3670" s="32" t="s">
        <v>4201</v>
      </c>
      <c r="G3670" s="56" t="s">
        <v>4202</v>
      </c>
      <c r="H3670" s="56" t="s">
        <v>411</v>
      </c>
      <c r="I3670" s="56" t="s">
        <v>4203</v>
      </c>
      <c r="J3670" s="78">
        <v>1</v>
      </c>
      <c r="K3670" s="56">
        <v>520</v>
      </c>
      <c r="L3670" s="78">
        <v>720</v>
      </c>
      <c r="M3670" s="78">
        <v>840</v>
      </c>
      <c r="N3670" s="49">
        <v>8414100090</v>
      </c>
      <c r="O3670" s="56">
        <v>2</v>
      </c>
      <c r="Q3670" s="49">
        <v>3138.74</v>
      </c>
      <c r="R3670" s="49">
        <v>2213.5</v>
      </c>
      <c r="S3670" s="49">
        <v>3.45</v>
      </c>
      <c r="T3670" s="49">
        <v>921.79</v>
      </c>
      <c r="U3670" s="49" t="s">
        <v>4176</v>
      </c>
      <c r="V3670" s="49" t="s">
        <v>4177</v>
      </c>
    </row>
    <row r="3671" spans="1:22" ht="12" customHeight="1">
      <c r="A3671" s="49" t="s">
        <v>4171</v>
      </c>
      <c r="C3671" s="57" t="e">
        <f>_xlfn.XLOOKUP(F3671,truck_and_mark!B:B,truck_and_mark!A:A)</f>
        <v>#N/A</v>
      </c>
      <c r="F3671" s="32" t="s">
        <v>4201</v>
      </c>
      <c r="G3671" s="56" t="s">
        <v>4204</v>
      </c>
      <c r="H3671" s="56" t="s">
        <v>4205</v>
      </c>
      <c r="I3671" s="56" t="s">
        <v>4206</v>
      </c>
      <c r="J3671" s="60"/>
      <c r="K3671" s="56">
        <v>200</v>
      </c>
      <c r="L3671" s="60"/>
      <c r="M3671" s="60"/>
      <c r="N3671" s="49">
        <v>8419399090</v>
      </c>
      <c r="O3671" s="56">
        <v>1</v>
      </c>
      <c r="Q3671" s="49">
        <v>1743.75</v>
      </c>
      <c r="R3671" s="49">
        <v>1229.73</v>
      </c>
      <c r="S3671" s="49">
        <v>1.915</v>
      </c>
      <c r="T3671" s="49">
        <v>512.10500000000002</v>
      </c>
      <c r="U3671" s="49" t="s">
        <v>4176</v>
      </c>
      <c r="V3671" s="49" t="s">
        <v>4177</v>
      </c>
    </row>
    <row r="3672" spans="1:22" ht="12" customHeight="1">
      <c r="A3672" s="49" t="s">
        <v>4171</v>
      </c>
      <c r="C3672" s="57" t="e">
        <f>_xlfn.XLOOKUP(F3672,truck_and_mark!B:B,truck_and_mark!A:A)</f>
        <v>#N/A</v>
      </c>
      <c r="F3672" s="32" t="s">
        <v>4207</v>
      </c>
      <c r="G3672" s="56" t="s">
        <v>4202</v>
      </c>
      <c r="H3672" s="56" t="s">
        <v>411</v>
      </c>
      <c r="I3672" s="56" t="s">
        <v>4203</v>
      </c>
      <c r="J3672" s="78">
        <v>1</v>
      </c>
      <c r="K3672" s="56">
        <v>520</v>
      </c>
      <c r="L3672" s="78">
        <v>720</v>
      </c>
      <c r="M3672" s="78">
        <v>840</v>
      </c>
      <c r="N3672" s="49">
        <v>8414100090</v>
      </c>
      <c r="O3672" s="56">
        <v>2</v>
      </c>
      <c r="Q3672" s="49">
        <v>3138.74</v>
      </c>
      <c r="R3672" s="49">
        <v>2213.5</v>
      </c>
      <c r="S3672" s="49">
        <v>3.45</v>
      </c>
      <c r="T3672" s="49">
        <v>921.79</v>
      </c>
      <c r="U3672" s="49" t="s">
        <v>4176</v>
      </c>
      <c r="V3672" s="49" t="s">
        <v>4177</v>
      </c>
    </row>
    <row r="3673" spans="1:22" ht="12" customHeight="1">
      <c r="A3673" s="49" t="s">
        <v>4171</v>
      </c>
      <c r="C3673" s="57" t="e">
        <f>_xlfn.XLOOKUP(F3673,truck_and_mark!B:B,truck_and_mark!A:A)</f>
        <v>#N/A</v>
      </c>
      <c r="F3673" s="32" t="s">
        <v>4207</v>
      </c>
      <c r="G3673" s="56" t="s">
        <v>4204</v>
      </c>
      <c r="H3673" s="56" t="s">
        <v>4205</v>
      </c>
      <c r="I3673" s="56" t="s">
        <v>4206</v>
      </c>
      <c r="J3673" s="60"/>
      <c r="K3673" s="56">
        <v>200</v>
      </c>
      <c r="L3673" s="60"/>
      <c r="M3673" s="60"/>
      <c r="N3673" s="49">
        <v>8419399090</v>
      </c>
      <c r="O3673" s="56">
        <v>1</v>
      </c>
      <c r="Q3673" s="49">
        <v>1743.75</v>
      </c>
      <c r="R3673" s="49">
        <v>1229.73</v>
      </c>
      <c r="S3673" s="49">
        <v>1.915</v>
      </c>
      <c r="T3673" s="49">
        <v>512.10500000000002</v>
      </c>
      <c r="U3673" s="49" t="s">
        <v>4176</v>
      </c>
      <c r="V3673" s="49" t="s">
        <v>4177</v>
      </c>
    </row>
    <row r="3674" spans="1:22" ht="12" customHeight="1">
      <c r="A3674" s="49" t="s">
        <v>4171</v>
      </c>
      <c r="C3674" s="57" t="e">
        <f>_xlfn.XLOOKUP(F3674,truck_and_mark!B:B,truck_and_mark!A:A)</f>
        <v>#N/A</v>
      </c>
      <c r="F3674" s="32" t="s">
        <v>4208</v>
      </c>
      <c r="G3674" s="56" t="s">
        <v>4209</v>
      </c>
      <c r="H3674" s="56" t="s">
        <v>4210</v>
      </c>
      <c r="I3674" s="56" t="s">
        <v>4211</v>
      </c>
      <c r="J3674" s="56">
        <v>1</v>
      </c>
      <c r="K3674" s="56">
        <v>400</v>
      </c>
      <c r="L3674" s="56">
        <v>400</v>
      </c>
      <c r="M3674" s="56">
        <v>460</v>
      </c>
      <c r="N3674" s="49">
        <v>8414100090</v>
      </c>
      <c r="O3674" s="56">
        <v>2</v>
      </c>
      <c r="Q3674" s="49">
        <v>2441.2399999999998</v>
      </c>
      <c r="R3674" s="49">
        <v>1721.62</v>
      </c>
      <c r="S3674" s="49">
        <v>2.6</v>
      </c>
      <c r="T3674" s="49">
        <v>717.02</v>
      </c>
      <c r="U3674" s="49" t="s">
        <v>4176</v>
      </c>
      <c r="V3674" s="49" t="s">
        <v>4177</v>
      </c>
    </row>
    <row r="3675" spans="1:22" ht="12" customHeight="1">
      <c r="A3675" s="49" t="s">
        <v>4171</v>
      </c>
      <c r="C3675" s="57" t="e">
        <f>_xlfn.XLOOKUP(F3675,truck_and_mark!B:B,truck_and_mark!A:A)</f>
        <v>#N/A</v>
      </c>
      <c r="F3675" s="32" t="s">
        <v>4212</v>
      </c>
      <c r="G3675" s="56" t="s">
        <v>4209</v>
      </c>
      <c r="H3675" s="56" t="s">
        <v>4210</v>
      </c>
      <c r="I3675" s="56" t="s">
        <v>4211</v>
      </c>
      <c r="J3675" s="56">
        <v>1</v>
      </c>
      <c r="K3675" s="56">
        <v>400</v>
      </c>
      <c r="L3675" s="56">
        <v>400</v>
      </c>
      <c r="M3675" s="56">
        <v>460</v>
      </c>
      <c r="N3675" s="49">
        <v>8414100090</v>
      </c>
      <c r="O3675" s="56">
        <v>2</v>
      </c>
      <c r="Q3675" s="49">
        <v>2441.2399999999998</v>
      </c>
      <c r="R3675" s="49">
        <v>1721.62</v>
      </c>
      <c r="S3675" s="49">
        <v>2.6</v>
      </c>
      <c r="T3675" s="49">
        <v>717.02</v>
      </c>
      <c r="U3675" s="49" t="s">
        <v>4176</v>
      </c>
      <c r="V3675" s="49" t="s">
        <v>4177</v>
      </c>
    </row>
    <row r="3676" spans="1:22" ht="12" customHeight="1">
      <c r="A3676" s="49" t="s">
        <v>4171</v>
      </c>
      <c r="C3676" s="57" t="e">
        <f>_xlfn.XLOOKUP(F3676,truck_and_mark!B:B,truck_and_mark!A:A)</f>
        <v>#N/A</v>
      </c>
      <c r="F3676" s="32" t="s">
        <v>4213</v>
      </c>
      <c r="G3676" s="56" t="s">
        <v>4214</v>
      </c>
      <c r="H3676" s="56" t="s">
        <v>4215</v>
      </c>
      <c r="I3676" s="56" t="s">
        <v>4216</v>
      </c>
      <c r="J3676" s="82">
        <v>1</v>
      </c>
      <c r="K3676" s="56">
        <v>300</v>
      </c>
      <c r="L3676" s="78">
        <v>500</v>
      </c>
      <c r="M3676" s="78">
        <v>550</v>
      </c>
      <c r="N3676" s="49">
        <v>8459290000</v>
      </c>
      <c r="O3676" s="56">
        <v>2</v>
      </c>
      <c r="Q3676" s="49">
        <v>2167.2399999999998</v>
      </c>
      <c r="R3676" s="49">
        <v>1528.38</v>
      </c>
      <c r="S3676" s="49">
        <v>2.38</v>
      </c>
      <c r="T3676" s="49">
        <v>636.48</v>
      </c>
      <c r="U3676" s="49" t="s">
        <v>4176</v>
      </c>
      <c r="V3676" s="49" t="s">
        <v>4177</v>
      </c>
    </row>
    <row r="3677" spans="1:22" ht="12" customHeight="1">
      <c r="A3677" s="49" t="s">
        <v>4171</v>
      </c>
      <c r="C3677" s="57" t="e">
        <f>_xlfn.XLOOKUP(F3677,truck_and_mark!B:B,truck_and_mark!A:A)</f>
        <v>#N/A</v>
      </c>
      <c r="F3677" s="32" t="s">
        <v>4213</v>
      </c>
      <c r="G3677" s="56" t="s">
        <v>4209</v>
      </c>
      <c r="H3677" s="56" t="s">
        <v>4210</v>
      </c>
      <c r="I3677" s="56" t="s">
        <v>4211</v>
      </c>
      <c r="J3677" s="60"/>
      <c r="K3677" s="56">
        <v>200</v>
      </c>
      <c r="L3677" s="60"/>
      <c r="M3677" s="60"/>
      <c r="N3677" s="49">
        <v>8414100090</v>
      </c>
      <c r="O3677" s="56">
        <v>1</v>
      </c>
      <c r="Q3677" s="49">
        <v>1220.6199999999999</v>
      </c>
      <c r="R3677" s="49">
        <v>860.81</v>
      </c>
      <c r="S3677" s="49">
        <v>1.51</v>
      </c>
      <c r="T3677" s="49">
        <v>358.3</v>
      </c>
      <c r="U3677" s="49" t="s">
        <v>4176</v>
      </c>
      <c r="V3677" s="49" t="s">
        <v>4177</v>
      </c>
    </row>
    <row r="3678" spans="1:22" ht="12" customHeight="1">
      <c r="A3678" s="49" t="s">
        <v>4171</v>
      </c>
      <c r="C3678" s="57" t="e">
        <f>_xlfn.XLOOKUP(F3678,truck_and_mark!B:B,truck_and_mark!A:A)</f>
        <v>#N/A</v>
      </c>
      <c r="F3678" s="32" t="s">
        <v>4217</v>
      </c>
      <c r="G3678" s="56" t="s">
        <v>4214</v>
      </c>
      <c r="H3678" s="56" t="s">
        <v>4215</v>
      </c>
      <c r="I3678" s="56" t="s">
        <v>4216</v>
      </c>
      <c r="J3678" s="78">
        <v>1</v>
      </c>
      <c r="K3678" s="56">
        <v>600</v>
      </c>
      <c r="L3678" s="78">
        <v>896</v>
      </c>
      <c r="M3678" s="78">
        <v>1070</v>
      </c>
      <c r="N3678" s="49">
        <v>8459290000</v>
      </c>
      <c r="O3678" s="56">
        <v>4</v>
      </c>
      <c r="Q3678" s="49">
        <v>4334.4799999999996</v>
      </c>
      <c r="R3678" s="49">
        <v>3056.76</v>
      </c>
      <c r="S3678" s="49">
        <v>4.7699999999999996</v>
      </c>
      <c r="T3678" s="49">
        <v>1272.95</v>
      </c>
      <c r="U3678" s="49" t="s">
        <v>4176</v>
      </c>
      <c r="V3678" s="49" t="s">
        <v>4177</v>
      </c>
    </row>
    <row r="3679" spans="1:22" ht="12" customHeight="1">
      <c r="A3679" s="49" t="s">
        <v>4171</v>
      </c>
      <c r="C3679" s="57" t="e">
        <f>_xlfn.XLOOKUP(F3679,truck_and_mark!B:B,truck_and_mark!A:A)</f>
        <v>#N/A</v>
      </c>
      <c r="F3679" s="32" t="s">
        <v>4217</v>
      </c>
      <c r="G3679" s="56" t="s">
        <v>4218</v>
      </c>
      <c r="H3679" s="56" t="s">
        <v>4219</v>
      </c>
      <c r="I3679" s="56" t="s">
        <v>4220</v>
      </c>
      <c r="J3679" s="60"/>
      <c r="K3679" s="56">
        <v>176</v>
      </c>
      <c r="L3679" s="60"/>
      <c r="M3679" s="60"/>
      <c r="N3679" s="49">
        <v>8515319900</v>
      </c>
      <c r="O3679" s="56">
        <v>2</v>
      </c>
      <c r="Q3679" s="49">
        <v>1220.6199999999999</v>
      </c>
      <c r="R3679" s="49">
        <v>860.8</v>
      </c>
      <c r="S3679" s="49">
        <v>1.34</v>
      </c>
      <c r="T3679" s="49">
        <v>358.48</v>
      </c>
      <c r="U3679" s="49" t="s">
        <v>4176</v>
      </c>
      <c r="V3679" s="49" t="s">
        <v>4177</v>
      </c>
    </row>
    <row r="3680" spans="1:22" ht="12" customHeight="1">
      <c r="A3680" s="49" t="s">
        <v>4171</v>
      </c>
      <c r="C3680" s="57" t="e">
        <f>_xlfn.XLOOKUP(F3680,truck_and_mark!B:B,truck_and_mark!A:A)</f>
        <v>#N/A</v>
      </c>
      <c r="F3680" s="32" t="s">
        <v>4217</v>
      </c>
      <c r="G3680" s="56" t="s">
        <v>4221</v>
      </c>
      <c r="H3680" s="56" t="s">
        <v>4222</v>
      </c>
      <c r="I3680" s="56" t="s">
        <v>4223</v>
      </c>
      <c r="J3680" s="60"/>
      <c r="K3680" s="56">
        <v>120</v>
      </c>
      <c r="L3680" s="60"/>
      <c r="M3680" s="60"/>
      <c r="N3680" s="49">
        <v>8515319900</v>
      </c>
      <c r="O3680" s="56">
        <v>2</v>
      </c>
      <c r="Q3680" s="49">
        <v>3213.48</v>
      </c>
      <c r="R3680" s="49">
        <v>2266.2199999999998</v>
      </c>
      <c r="S3680" s="49">
        <v>3.53</v>
      </c>
      <c r="T3680" s="49">
        <v>943.73</v>
      </c>
      <c r="U3680" s="49" t="s">
        <v>4176</v>
      </c>
      <c r="V3680" s="49" t="s">
        <v>4177</v>
      </c>
    </row>
    <row r="3681" spans="1:25" ht="12" customHeight="1">
      <c r="A3681" s="49" t="s">
        <v>4171</v>
      </c>
      <c r="C3681" s="57" t="e">
        <f>_xlfn.XLOOKUP(F3681,truck_and_mark!B:B,truck_and_mark!A:A)</f>
        <v>#N/A</v>
      </c>
      <c r="F3681" s="32" t="s">
        <v>4224</v>
      </c>
      <c r="G3681" s="56" t="s">
        <v>4225</v>
      </c>
      <c r="H3681" s="56" t="s">
        <v>4226</v>
      </c>
      <c r="I3681" s="56" t="s">
        <v>4227</v>
      </c>
      <c r="J3681" s="56">
        <v>1</v>
      </c>
      <c r="K3681" s="56">
        <v>640</v>
      </c>
      <c r="L3681" s="56">
        <v>640</v>
      </c>
      <c r="M3681" s="56">
        <v>710</v>
      </c>
      <c r="N3681" s="49">
        <v>8460901000</v>
      </c>
      <c r="O3681" s="56">
        <v>5</v>
      </c>
      <c r="Q3681" s="49">
        <v>5106.7</v>
      </c>
      <c r="R3681" s="49">
        <v>3601.35</v>
      </c>
      <c r="S3681" s="49">
        <v>5.61</v>
      </c>
      <c r="T3681" s="49">
        <v>1499.74</v>
      </c>
      <c r="U3681" s="49" t="s">
        <v>4176</v>
      </c>
      <c r="V3681" s="49" t="s">
        <v>4177</v>
      </c>
    </row>
    <row r="3682" spans="1:25" ht="12" customHeight="1">
      <c r="A3682" s="49" t="s">
        <v>4171</v>
      </c>
      <c r="C3682" s="57" t="e">
        <f>_xlfn.XLOOKUP(F3682,truck_and_mark!B:B,truck_and_mark!A:A)</f>
        <v>#N/A</v>
      </c>
      <c r="F3682" s="32" t="s">
        <v>4228</v>
      </c>
      <c r="G3682" s="56" t="s">
        <v>4229</v>
      </c>
      <c r="H3682" s="56" t="s">
        <v>4230</v>
      </c>
      <c r="I3682" s="56" t="s">
        <v>4231</v>
      </c>
      <c r="J3682" s="78">
        <v>1</v>
      </c>
      <c r="K3682" s="56">
        <v>245</v>
      </c>
      <c r="L3682" s="78">
        <v>380</v>
      </c>
      <c r="M3682" s="78">
        <v>480</v>
      </c>
      <c r="N3682" s="49">
        <v>8515319900</v>
      </c>
      <c r="O3682" s="56">
        <v>3</v>
      </c>
      <c r="Q3682" s="49">
        <v>8071.05</v>
      </c>
      <c r="R3682" s="49">
        <v>5691.87</v>
      </c>
      <c r="S3682" s="49">
        <v>8.8699999999999992</v>
      </c>
      <c r="T3682" s="49">
        <v>2370.31</v>
      </c>
      <c r="U3682" s="49" t="s">
        <v>4176</v>
      </c>
      <c r="V3682" s="49" t="s">
        <v>4177</v>
      </c>
    </row>
    <row r="3683" spans="1:25" ht="12" customHeight="1">
      <c r="A3683" s="49" t="s">
        <v>4171</v>
      </c>
      <c r="C3683" s="57" t="e">
        <f>_xlfn.XLOOKUP(F3683,truck_and_mark!B:B,truck_and_mark!A:A)</f>
        <v>#N/A</v>
      </c>
      <c r="F3683" s="32" t="s">
        <v>4228</v>
      </c>
      <c r="G3683" s="56" t="s">
        <v>4232</v>
      </c>
      <c r="H3683" s="56" t="s">
        <v>4233</v>
      </c>
      <c r="I3683" s="56" t="s">
        <v>4234</v>
      </c>
      <c r="J3683" s="60"/>
      <c r="K3683" s="56">
        <v>135</v>
      </c>
      <c r="L3683" s="60"/>
      <c r="M3683" s="60"/>
      <c r="N3683" s="49">
        <v>8468800000</v>
      </c>
      <c r="O3683" s="56">
        <v>3</v>
      </c>
      <c r="Q3683" s="49">
        <v>8220.51</v>
      </c>
      <c r="R3683" s="49">
        <v>5797.29</v>
      </c>
      <c r="S3683" s="49">
        <v>9.0299999999999994</v>
      </c>
      <c r="T3683" s="49">
        <v>2414.19</v>
      </c>
      <c r="U3683" s="49" t="s">
        <v>4176</v>
      </c>
      <c r="V3683" s="49" t="s">
        <v>4177</v>
      </c>
    </row>
    <row r="3684" spans="1:25" ht="12" customHeight="1">
      <c r="A3684" s="49" t="s">
        <v>4235</v>
      </c>
      <c r="C3684" s="57" t="e">
        <f>_xlfn.XLOOKUP(F3684,truck_and_mark!B:B,truck_and_mark!A:A)</f>
        <v>#N/A</v>
      </c>
      <c r="F3684" s="32" t="s">
        <v>4254</v>
      </c>
      <c r="G3684" s="49" t="s">
        <v>4255</v>
      </c>
      <c r="H3684" s="49" t="s">
        <v>4256</v>
      </c>
      <c r="I3684" s="49" t="s">
        <v>4246</v>
      </c>
      <c r="J3684" s="49">
        <v>1</v>
      </c>
      <c r="K3684" s="49">
        <v>2000</v>
      </c>
      <c r="L3684" s="49">
        <v>2000</v>
      </c>
      <c r="M3684" s="49">
        <v>2300</v>
      </c>
      <c r="N3684" s="60"/>
      <c r="O3684" s="49">
        <v>1</v>
      </c>
      <c r="Q3684" s="49">
        <v>50970.35</v>
      </c>
      <c r="R3684" s="49">
        <v>37862.51</v>
      </c>
      <c r="S3684" s="49">
        <v>56.07</v>
      </c>
      <c r="T3684" s="49">
        <v>13051.77</v>
      </c>
      <c r="U3684" s="49" t="s">
        <v>754</v>
      </c>
      <c r="V3684" s="49" t="s">
        <v>755</v>
      </c>
      <c r="X3684" s="49" t="s">
        <v>756</v>
      </c>
      <c r="Y3684" s="49" t="s">
        <v>757</v>
      </c>
    </row>
    <row r="3685" spans="1:25" ht="12" customHeight="1">
      <c r="A3685" s="49" t="s">
        <v>4280</v>
      </c>
      <c r="C3685" s="57" t="e">
        <f>_xlfn.XLOOKUP(F3685,truck_and_mark!B:B,truck_and_mark!A:A)</f>
        <v>#N/A</v>
      </c>
      <c r="E3685" s="49" t="s">
        <v>4281</v>
      </c>
      <c r="F3685" s="32" t="s">
        <v>4282</v>
      </c>
      <c r="G3685" s="49" t="s">
        <v>4283</v>
      </c>
      <c r="H3685" s="49" t="s">
        <v>761</v>
      </c>
      <c r="I3685" s="49" t="s">
        <v>4284</v>
      </c>
      <c r="J3685" s="49">
        <v>1</v>
      </c>
      <c r="K3685" s="49">
        <v>3460</v>
      </c>
      <c r="L3685" s="49">
        <v>3460</v>
      </c>
      <c r="M3685" s="49">
        <v>3460</v>
      </c>
      <c r="N3685" s="49">
        <v>8423891090</v>
      </c>
      <c r="O3685" s="50">
        <v>5</v>
      </c>
      <c r="Q3685" s="49">
        <v>5293.0039999999999</v>
      </c>
      <c r="R3685" s="49">
        <v>4639.7479999999996</v>
      </c>
      <c r="S3685" s="49">
        <v>5.8220000000000001</v>
      </c>
      <c r="T3685" s="49">
        <v>647.43399999999997</v>
      </c>
      <c r="U3685" s="49" t="s">
        <v>763</v>
      </c>
      <c r="V3685" s="49" t="s">
        <v>764</v>
      </c>
      <c r="X3685" s="58" t="s">
        <v>760</v>
      </c>
      <c r="Y3685" s="58" t="s">
        <v>761</v>
      </c>
    </row>
    <row r="3686" spans="1:25" ht="12" customHeight="1">
      <c r="A3686" s="49" t="s">
        <v>4280</v>
      </c>
      <c r="C3686" s="57" t="e">
        <f>_xlfn.XLOOKUP(F3686,truck_and_mark!B:B,truck_and_mark!A:A)</f>
        <v>#N/A</v>
      </c>
      <c r="E3686" s="49" t="s">
        <v>4281</v>
      </c>
      <c r="F3686" s="32" t="s">
        <v>4285</v>
      </c>
      <c r="G3686" s="49" t="s">
        <v>4283</v>
      </c>
      <c r="H3686" s="49" t="s">
        <v>761</v>
      </c>
      <c r="I3686" s="49" t="s">
        <v>4284</v>
      </c>
      <c r="J3686" s="49">
        <v>1</v>
      </c>
      <c r="K3686" s="49">
        <v>3460</v>
      </c>
      <c r="L3686" s="49">
        <v>3460</v>
      </c>
      <c r="M3686" s="49">
        <v>3460</v>
      </c>
      <c r="N3686" s="49">
        <v>8423891090</v>
      </c>
      <c r="O3686" s="50">
        <v>5</v>
      </c>
      <c r="Q3686" s="49">
        <v>5293.0039999999999</v>
      </c>
      <c r="R3686" s="49">
        <v>4639.7479999999996</v>
      </c>
      <c r="S3686" s="49">
        <v>5.8220000000000001</v>
      </c>
      <c r="T3686" s="49">
        <v>647.43399999999997</v>
      </c>
      <c r="U3686" s="49" t="s">
        <v>763</v>
      </c>
      <c r="V3686" s="49" t="s">
        <v>764</v>
      </c>
      <c r="X3686" s="58" t="s">
        <v>760</v>
      </c>
      <c r="Y3686" s="58" t="s">
        <v>761</v>
      </c>
    </row>
    <row r="3687" spans="1:25" ht="12" customHeight="1">
      <c r="A3687" s="49" t="s">
        <v>4280</v>
      </c>
      <c r="C3687" s="57" t="e">
        <f>_xlfn.XLOOKUP(F3687,truck_and_mark!B:B,truck_and_mark!A:A)</f>
        <v>#N/A</v>
      </c>
      <c r="E3687" s="49" t="s">
        <v>4281</v>
      </c>
      <c r="F3687" s="32" t="s">
        <v>4286</v>
      </c>
      <c r="G3687" s="49" t="s">
        <v>4283</v>
      </c>
      <c r="H3687" s="49" t="s">
        <v>761</v>
      </c>
      <c r="I3687" s="49" t="s">
        <v>4284</v>
      </c>
      <c r="J3687" s="49">
        <v>1</v>
      </c>
      <c r="K3687" s="49">
        <v>3460</v>
      </c>
      <c r="L3687" s="49">
        <v>3460</v>
      </c>
      <c r="M3687" s="49">
        <v>3460</v>
      </c>
      <c r="N3687" s="49">
        <v>8423891090</v>
      </c>
      <c r="O3687" s="50">
        <v>5</v>
      </c>
      <c r="Q3687" s="49">
        <v>5293.0039999999999</v>
      </c>
      <c r="R3687" s="49">
        <v>4639.7479999999996</v>
      </c>
      <c r="S3687" s="49">
        <v>5.8220000000000001</v>
      </c>
      <c r="T3687" s="49">
        <v>647.43399999999997</v>
      </c>
      <c r="U3687" s="49" t="s">
        <v>763</v>
      </c>
      <c r="V3687" s="49" t="s">
        <v>764</v>
      </c>
      <c r="X3687" s="58" t="s">
        <v>760</v>
      </c>
      <c r="Y3687" s="58" t="s">
        <v>761</v>
      </c>
    </row>
    <row r="3688" spans="1:25" ht="12" customHeight="1">
      <c r="A3688" s="49" t="s">
        <v>4280</v>
      </c>
      <c r="C3688" s="57" t="e">
        <f>_xlfn.XLOOKUP(F3688,truck_and_mark!B:B,truck_and_mark!A:A)</f>
        <v>#N/A</v>
      </c>
      <c r="F3688" s="32" t="s">
        <v>4287</v>
      </c>
      <c r="G3688" s="49" t="s">
        <v>4283</v>
      </c>
      <c r="H3688" s="49" t="s">
        <v>761</v>
      </c>
      <c r="I3688" s="49" t="s">
        <v>4284</v>
      </c>
      <c r="J3688" s="49">
        <v>1</v>
      </c>
      <c r="K3688" s="49">
        <v>3460</v>
      </c>
      <c r="L3688" s="49">
        <v>3460</v>
      </c>
      <c r="M3688" s="49">
        <v>3460</v>
      </c>
      <c r="N3688" s="49">
        <v>8423891090</v>
      </c>
      <c r="O3688" s="50">
        <v>5</v>
      </c>
      <c r="Q3688" s="49">
        <v>5293.0039999999999</v>
      </c>
      <c r="R3688" s="49">
        <v>4639.7479999999996</v>
      </c>
      <c r="S3688" s="49">
        <v>5.8220000000000001</v>
      </c>
      <c r="T3688" s="49">
        <v>647.43399999999997</v>
      </c>
      <c r="U3688" s="49" t="s">
        <v>763</v>
      </c>
      <c r="V3688" s="49" t="s">
        <v>764</v>
      </c>
      <c r="X3688" s="58" t="s">
        <v>760</v>
      </c>
      <c r="Y3688" s="58" t="s">
        <v>761</v>
      </c>
    </row>
    <row r="3689" spans="1:25" ht="12" customHeight="1">
      <c r="A3689" s="49" t="s">
        <v>4280</v>
      </c>
      <c r="C3689" s="57" t="e">
        <f>_xlfn.XLOOKUP(F3689,truck_and_mark!B:B,truck_and_mark!A:A)</f>
        <v>#N/A</v>
      </c>
      <c r="E3689" s="49" t="s">
        <v>4281</v>
      </c>
      <c r="F3689" s="32" t="s">
        <v>4288</v>
      </c>
      <c r="G3689" s="49" t="s">
        <v>4283</v>
      </c>
      <c r="H3689" s="49" t="s">
        <v>761</v>
      </c>
      <c r="I3689" s="49" t="s">
        <v>4284</v>
      </c>
      <c r="J3689" s="49">
        <v>1</v>
      </c>
      <c r="K3689" s="49">
        <v>3460</v>
      </c>
      <c r="L3689" s="49">
        <v>3460</v>
      </c>
      <c r="M3689" s="49">
        <v>3460</v>
      </c>
      <c r="N3689" s="49">
        <v>8423891090</v>
      </c>
      <c r="O3689" s="50">
        <v>5</v>
      </c>
      <c r="Q3689" s="49">
        <v>5293.0039999999999</v>
      </c>
      <c r="R3689" s="49">
        <v>4639.7479999999996</v>
      </c>
      <c r="S3689" s="49">
        <v>5.8220000000000001</v>
      </c>
      <c r="T3689" s="49">
        <v>647.43399999999997</v>
      </c>
      <c r="U3689" s="49" t="s">
        <v>763</v>
      </c>
      <c r="V3689" s="49" t="s">
        <v>764</v>
      </c>
      <c r="X3689" s="58" t="s">
        <v>760</v>
      </c>
      <c r="Y3689" s="58" t="s">
        <v>761</v>
      </c>
    </row>
    <row r="3690" spans="1:25" ht="12" customHeight="1">
      <c r="A3690" s="49" t="s">
        <v>4280</v>
      </c>
      <c r="C3690" s="57" t="e">
        <f>_xlfn.XLOOKUP(F3690,truck_and_mark!B:B,truck_and_mark!A:A)</f>
        <v>#N/A</v>
      </c>
      <c r="E3690" s="49" t="s">
        <v>4281</v>
      </c>
      <c r="F3690" s="32" t="s">
        <v>4289</v>
      </c>
      <c r="G3690" s="49" t="s">
        <v>4283</v>
      </c>
      <c r="H3690" s="49" t="s">
        <v>761</v>
      </c>
      <c r="I3690" s="49" t="s">
        <v>4284</v>
      </c>
      <c r="J3690" s="49">
        <v>1</v>
      </c>
      <c r="K3690" s="49">
        <v>3460</v>
      </c>
      <c r="L3690" s="49">
        <v>3460</v>
      </c>
      <c r="M3690" s="49">
        <v>3460</v>
      </c>
      <c r="N3690" s="49">
        <v>8423891090</v>
      </c>
      <c r="O3690" s="50">
        <v>5</v>
      </c>
      <c r="Q3690" s="49">
        <v>5293.0039999999999</v>
      </c>
      <c r="R3690" s="49">
        <v>4639.7479999999996</v>
      </c>
      <c r="S3690" s="49">
        <v>5.8220000000000001</v>
      </c>
      <c r="T3690" s="49">
        <v>647.43399999999997</v>
      </c>
      <c r="U3690" s="49" t="s">
        <v>763</v>
      </c>
      <c r="V3690" s="49" t="s">
        <v>764</v>
      </c>
      <c r="X3690" s="58" t="s">
        <v>760</v>
      </c>
      <c r="Y3690" s="58" t="s">
        <v>761</v>
      </c>
    </row>
    <row r="3691" spans="1:25" ht="12" customHeight="1">
      <c r="A3691" s="49" t="s">
        <v>4280</v>
      </c>
      <c r="C3691" s="57" t="e">
        <f>_xlfn.XLOOKUP(F3691,truck_and_mark!B:B,truck_and_mark!A:A)</f>
        <v>#N/A</v>
      </c>
      <c r="F3691" s="32" t="s">
        <v>4290</v>
      </c>
      <c r="G3691" s="49" t="s">
        <v>4283</v>
      </c>
      <c r="H3691" s="49" t="s">
        <v>761</v>
      </c>
      <c r="I3691" s="49" t="s">
        <v>4284</v>
      </c>
      <c r="J3691" s="49">
        <v>1</v>
      </c>
      <c r="K3691" s="49">
        <v>3460</v>
      </c>
      <c r="L3691" s="49">
        <v>3460</v>
      </c>
      <c r="M3691" s="49">
        <v>3460</v>
      </c>
      <c r="N3691" s="49">
        <v>8423891090</v>
      </c>
      <c r="O3691" s="50">
        <v>5</v>
      </c>
      <c r="Q3691" s="49">
        <v>5293.0039999999999</v>
      </c>
      <c r="R3691" s="49">
        <v>4639.7479999999996</v>
      </c>
      <c r="S3691" s="49">
        <v>5.8220000000000001</v>
      </c>
      <c r="T3691" s="49">
        <v>647.43399999999997</v>
      </c>
      <c r="U3691" s="49" t="s">
        <v>763</v>
      </c>
      <c r="V3691" s="49" t="s">
        <v>764</v>
      </c>
      <c r="X3691" s="58" t="s">
        <v>760</v>
      </c>
      <c r="Y3691" s="58" t="s">
        <v>761</v>
      </c>
    </row>
    <row r="3692" spans="1:25" ht="12" customHeight="1">
      <c r="A3692" s="49" t="s">
        <v>4280</v>
      </c>
      <c r="C3692" s="57" t="e">
        <f>_xlfn.XLOOKUP(F3692,truck_and_mark!B:B,truck_and_mark!A:A)</f>
        <v>#N/A</v>
      </c>
      <c r="E3692" s="49" t="s">
        <v>4281</v>
      </c>
      <c r="F3692" s="32" t="s">
        <v>4291</v>
      </c>
      <c r="G3692" s="49" t="s">
        <v>4283</v>
      </c>
      <c r="H3692" s="49" t="s">
        <v>761</v>
      </c>
      <c r="I3692" s="49" t="s">
        <v>4284</v>
      </c>
      <c r="J3692" s="49">
        <v>1</v>
      </c>
      <c r="K3692" s="49">
        <v>3460</v>
      </c>
      <c r="L3692" s="49">
        <v>3460</v>
      </c>
      <c r="M3692" s="49">
        <v>3460</v>
      </c>
      <c r="N3692" s="49">
        <v>8423891090</v>
      </c>
      <c r="O3692" s="50">
        <v>5</v>
      </c>
      <c r="Q3692" s="49">
        <v>5293.0039999999999</v>
      </c>
      <c r="R3692" s="49">
        <v>4639.7479999999996</v>
      </c>
      <c r="S3692" s="49">
        <v>5.8220000000000001</v>
      </c>
      <c r="T3692" s="49">
        <v>647.43399999999997</v>
      </c>
      <c r="U3692" s="49" t="s">
        <v>763</v>
      </c>
      <c r="V3692" s="49" t="s">
        <v>764</v>
      </c>
      <c r="X3692" s="58" t="s">
        <v>760</v>
      </c>
      <c r="Y3692" s="58" t="s">
        <v>761</v>
      </c>
    </row>
    <row r="3693" spans="1:25" ht="12" customHeight="1">
      <c r="A3693" s="49" t="s">
        <v>4280</v>
      </c>
      <c r="C3693" s="57" t="e">
        <f>_xlfn.XLOOKUP(F3693,truck_and_mark!B:B,truck_and_mark!A:A)</f>
        <v>#N/A</v>
      </c>
      <c r="F3693" s="32" t="s">
        <v>4292</v>
      </c>
      <c r="G3693" s="49" t="s">
        <v>4283</v>
      </c>
      <c r="H3693" s="49" t="s">
        <v>761</v>
      </c>
      <c r="I3693" s="49" t="s">
        <v>4284</v>
      </c>
      <c r="J3693" s="49">
        <v>1</v>
      </c>
      <c r="K3693" s="49">
        <v>3460</v>
      </c>
      <c r="L3693" s="49">
        <v>3460</v>
      </c>
      <c r="M3693" s="49">
        <v>3460</v>
      </c>
      <c r="N3693" s="49">
        <v>8423891090</v>
      </c>
      <c r="O3693" s="50">
        <v>5</v>
      </c>
      <c r="Q3693" s="49">
        <v>5293.0039999999999</v>
      </c>
      <c r="R3693" s="49">
        <v>4639.7479999999996</v>
      </c>
      <c r="S3693" s="49">
        <v>5.8220000000000001</v>
      </c>
      <c r="T3693" s="49">
        <v>647.43399999999997</v>
      </c>
      <c r="U3693" s="49" t="s">
        <v>763</v>
      </c>
      <c r="V3693" s="49" t="s">
        <v>764</v>
      </c>
      <c r="X3693" s="58" t="s">
        <v>760</v>
      </c>
      <c r="Y3693" s="58" t="s">
        <v>761</v>
      </c>
    </row>
    <row r="3694" spans="1:25" ht="12" customHeight="1">
      <c r="A3694" s="49" t="s">
        <v>4280</v>
      </c>
      <c r="C3694" s="57" t="e">
        <f>_xlfn.XLOOKUP(F3694,truck_and_mark!B:B,truck_and_mark!A:A)</f>
        <v>#N/A</v>
      </c>
      <c r="F3694" s="32" t="s">
        <v>4293</v>
      </c>
      <c r="G3694" s="49" t="s">
        <v>4283</v>
      </c>
      <c r="H3694" s="49" t="s">
        <v>761</v>
      </c>
      <c r="I3694" s="49" t="s">
        <v>4284</v>
      </c>
      <c r="J3694" s="49">
        <v>1</v>
      </c>
      <c r="K3694" s="49">
        <v>3460</v>
      </c>
      <c r="L3694" s="49">
        <v>3460</v>
      </c>
      <c r="M3694" s="49">
        <v>3460</v>
      </c>
      <c r="N3694" s="49">
        <v>8423891090</v>
      </c>
      <c r="O3694" s="50">
        <v>5</v>
      </c>
      <c r="Q3694" s="49">
        <v>5293.0039999999999</v>
      </c>
      <c r="R3694" s="49">
        <v>4639.7479999999996</v>
      </c>
      <c r="S3694" s="49">
        <v>5.8220000000000001</v>
      </c>
      <c r="T3694" s="49">
        <v>647.43399999999997</v>
      </c>
      <c r="U3694" s="49" t="s">
        <v>763</v>
      </c>
      <c r="V3694" s="49" t="s">
        <v>764</v>
      </c>
      <c r="X3694" s="58" t="s">
        <v>760</v>
      </c>
      <c r="Y3694" s="58" t="s">
        <v>761</v>
      </c>
    </row>
    <row r="3695" spans="1:25" ht="12" customHeight="1">
      <c r="A3695" s="49" t="s">
        <v>4298</v>
      </c>
      <c r="C3695" s="57" t="e">
        <f>_xlfn.XLOOKUP(F3695,truck_and_mark!B:B,truck_and_mark!A:A)</f>
        <v>#N/A</v>
      </c>
      <c r="F3695" s="32" t="s">
        <v>4301</v>
      </c>
      <c r="G3695" s="49" t="s">
        <v>766</v>
      </c>
      <c r="H3695" s="49" t="s">
        <v>767</v>
      </c>
      <c r="I3695" s="49" t="s">
        <v>4300</v>
      </c>
      <c r="J3695" s="49">
        <v>1</v>
      </c>
      <c r="K3695" s="49">
        <v>3990</v>
      </c>
      <c r="L3695" s="49">
        <v>3990</v>
      </c>
      <c r="M3695" s="49">
        <v>4740</v>
      </c>
      <c r="N3695" s="49">
        <v>8421199090</v>
      </c>
      <c r="O3695" s="11">
        <v>1</v>
      </c>
      <c r="Q3695" s="49">
        <v>15002.54</v>
      </c>
      <c r="R3695" s="49">
        <v>10676.83</v>
      </c>
      <c r="S3695" s="49">
        <v>16.5</v>
      </c>
      <c r="T3695" s="49">
        <v>4309.21</v>
      </c>
      <c r="U3695" s="49" t="s">
        <v>769</v>
      </c>
      <c r="V3695" s="49" t="s">
        <v>770</v>
      </c>
      <c r="X3695" s="10" t="s">
        <v>766</v>
      </c>
      <c r="Y3695" s="10" t="s">
        <v>767</v>
      </c>
    </row>
    <row r="3696" spans="1:25" ht="12" customHeight="1">
      <c r="A3696" s="49" t="s">
        <v>4298</v>
      </c>
      <c r="C3696" s="57" t="e">
        <f>_xlfn.XLOOKUP(F3696,truck_and_mark!B:B,truck_and_mark!A:A)</f>
        <v>#N/A</v>
      </c>
      <c r="F3696" s="32" t="s">
        <v>4302</v>
      </c>
      <c r="G3696" s="49" t="s">
        <v>766</v>
      </c>
      <c r="H3696" s="49" t="s">
        <v>767</v>
      </c>
      <c r="I3696" s="49" t="s">
        <v>4300</v>
      </c>
      <c r="J3696" s="49">
        <v>1</v>
      </c>
      <c r="K3696" s="49">
        <v>4410</v>
      </c>
      <c r="L3696" s="49">
        <v>4410</v>
      </c>
      <c r="M3696" s="49">
        <v>5160</v>
      </c>
      <c r="N3696" s="49">
        <v>8421199090</v>
      </c>
      <c r="O3696" s="11">
        <v>1</v>
      </c>
      <c r="Q3696" s="49">
        <v>19183.57</v>
      </c>
      <c r="R3696" s="49">
        <v>13652.35</v>
      </c>
      <c r="S3696" s="49">
        <v>21.1</v>
      </c>
      <c r="T3696" s="49">
        <v>5510.12</v>
      </c>
      <c r="U3696" s="49" t="s">
        <v>769</v>
      </c>
      <c r="V3696" s="49" t="s">
        <v>770</v>
      </c>
      <c r="X3696" s="10" t="s">
        <v>766</v>
      </c>
      <c r="Y3696" s="10" t="s">
        <v>767</v>
      </c>
    </row>
    <row r="3697" spans="1:25" ht="12" customHeight="1">
      <c r="A3697" s="49" t="s">
        <v>4298</v>
      </c>
      <c r="C3697" s="57" t="e">
        <f>_xlfn.XLOOKUP(F3697,truck_and_mark!B:B,truck_and_mark!A:A)</f>
        <v>#N/A</v>
      </c>
      <c r="F3697" s="32" t="s">
        <v>4304</v>
      </c>
      <c r="G3697" s="49" t="s">
        <v>766</v>
      </c>
      <c r="H3697" s="49" t="s">
        <v>767</v>
      </c>
      <c r="I3697" s="49" t="s">
        <v>4300</v>
      </c>
      <c r="J3697" s="49">
        <v>1</v>
      </c>
      <c r="K3697" s="49">
        <v>1754</v>
      </c>
      <c r="L3697" s="49">
        <v>1754</v>
      </c>
      <c r="M3697" s="49">
        <v>2365</v>
      </c>
      <c r="N3697" s="49">
        <v>8421199090</v>
      </c>
      <c r="O3697" s="11">
        <v>1</v>
      </c>
      <c r="Q3697" s="49">
        <v>14756.59</v>
      </c>
      <c r="R3697" s="49">
        <v>10501.8</v>
      </c>
      <c r="S3697" s="49">
        <v>16.23</v>
      </c>
      <c r="T3697" s="49">
        <v>4238.5600000000004</v>
      </c>
      <c r="U3697" s="49" t="s">
        <v>769</v>
      </c>
      <c r="V3697" s="49" t="s">
        <v>770</v>
      </c>
      <c r="X3697" s="10" t="s">
        <v>766</v>
      </c>
      <c r="Y3697" s="10" t="s">
        <v>767</v>
      </c>
    </row>
    <row r="3698" spans="1:25" ht="12" customHeight="1">
      <c r="A3698" s="49" t="s">
        <v>4298</v>
      </c>
      <c r="C3698" s="57" t="e">
        <f>_xlfn.XLOOKUP(F3698,truck_and_mark!B:B,truck_and_mark!A:A)</f>
        <v>#N/A</v>
      </c>
      <c r="F3698" s="32" t="s">
        <v>4305</v>
      </c>
      <c r="G3698" s="49" t="s">
        <v>766</v>
      </c>
      <c r="H3698" s="49" t="s">
        <v>767</v>
      </c>
      <c r="I3698" s="49" t="s">
        <v>4300</v>
      </c>
      <c r="J3698" s="49">
        <v>1</v>
      </c>
      <c r="K3698" s="49">
        <v>1540</v>
      </c>
      <c r="L3698" s="49">
        <v>1540</v>
      </c>
      <c r="M3698" s="49">
        <v>2030</v>
      </c>
      <c r="N3698" s="49">
        <v>8421199090</v>
      </c>
      <c r="O3698" s="11">
        <v>1</v>
      </c>
      <c r="Q3698" s="49">
        <v>10329.61</v>
      </c>
      <c r="R3698" s="49">
        <v>7351.26</v>
      </c>
      <c r="S3698" s="49">
        <v>11.36</v>
      </c>
      <c r="T3698" s="49">
        <v>2966.99</v>
      </c>
      <c r="U3698" s="49" t="s">
        <v>769</v>
      </c>
      <c r="V3698" s="49" t="s">
        <v>770</v>
      </c>
      <c r="X3698" s="10" t="s">
        <v>766</v>
      </c>
      <c r="Y3698" s="10" t="s">
        <v>767</v>
      </c>
    </row>
    <row r="3699" spans="1:25" ht="12" customHeight="1">
      <c r="A3699" s="49" t="s">
        <v>4298</v>
      </c>
      <c r="C3699" s="57" t="e">
        <f>_xlfn.XLOOKUP(F3699,truck_and_mark!B:B,truck_and_mark!A:A)</f>
        <v>#N/A</v>
      </c>
      <c r="F3699" s="32" t="s">
        <v>4306</v>
      </c>
      <c r="G3699" s="49" t="s">
        <v>766</v>
      </c>
      <c r="H3699" s="49" t="s">
        <v>767</v>
      </c>
      <c r="I3699" s="49" t="s">
        <v>4300</v>
      </c>
      <c r="J3699" s="49">
        <v>1</v>
      </c>
      <c r="K3699" s="49">
        <v>1504</v>
      </c>
      <c r="L3699" s="49">
        <v>1504</v>
      </c>
      <c r="M3699" s="49">
        <v>1995</v>
      </c>
      <c r="N3699" s="49">
        <v>8421199090</v>
      </c>
      <c r="O3699" s="11">
        <v>1</v>
      </c>
      <c r="Q3699" s="49">
        <v>9837.73</v>
      </c>
      <c r="R3699" s="49">
        <v>7001.2</v>
      </c>
      <c r="S3699" s="49">
        <v>10.82</v>
      </c>
      <c r="T3699" s="49">
        <v>2825.71</v>
      </c>
      <c r="U3699" s="49" t="s">
        <v>769</v>
      </c>
      <c r="V3699" s="49" t="s">
        <v>770</v>
      </c>
      <c r="X3699" s="10" t="s">
        <v>766</v>
      </c>
      <c r="Y3699" s="10" t="s">
        <v>767</v>
      </c>
    </row>
    <row r="3700" spans="1:25" ht="12" customHeight="1">
      <c r="A3700" s="49" t="s">
        <v>4298</v>
      </c>
      <c r="C3700" s="57" t="e">
        <f>_xlfn.XLOOKUP(F3700,truck_and_mark!B:B,truck_and_mark!A:A)</f>
        <v>#N/A</v>
      </c>
      <c r="F3700" s="32" t="s">
        <v>4307</v>
      </c>
      <c r="G3700" s="49" t="s">
        <v>766</v>
      </c>
      <c r="H3700" s="49" t="s">
        <v>767</v>
      </c>
      <c r="I3700" s="49" t="s">
        <v>4300</v>
      </c>
      <c r="J3700" s="49">
        <v>1</v>
      </c>
      <c r="K3700" s="49">
        <v>3020</v>
      </c>
      <c r="L3700" s="49">
        <v>3020</v>
      </c>
      <c r="M3700" s="49">
        <v>3580</v>
      </c>
      <c r="N3700" s="49">
        <v>8421199090</v>
      </c>
      <c r="O3700" s="11">
        <v>1</v>
      </c>
      <c r="Q3700" s="49">
        <v>7870.18</v>
      </c>
      <c r="R3700" s="49">
        <v>5600.96</v>
      </c>
      <c r="S3700" s="49">
        <v>8.66</v>
      </c>
      <c r="T3700" s="49">
        <v>2260.56</v>
      </c>
      <c r="U3700" s="49" t="s">
        <v>769</v>
      </c>
      <c r="V3700" s="49" t="s">
        <v>770</v>
      </c>
      <c r="X3700" s="10" t="s">
        <v>766</v>
      </c>
      <c r="Y3700" s="10" t="s">
        <v>767</v>
      </c>
    </row>
    <row r="3701" spans="1:25" ht="12" customHeight="1">
      <c r="A3701" s="49" t="s">
        <v>4298</v>
      </c>
      <c r="C3701" s="57" t="e">
        <f>_xlfn.XLOOKUP(F3701,truck_and_mark!B:B,truck_and_mark!A:A)</f>
        <v>#N/A</v>
      </c>
      <c r="F3701" s="32" t="s">
        <v>4308</v>
      </c>
      <c r="G3701" s="49" t="s">
        <v>766</v>
      </c>
      <c r="H3701" s="49" t="s">
        <v>767</v>
      </c>
      <c r="I3701" s="49" t="s">
        <v>4300</v>
      </c>
      <c r="J3701" s="49">
        <v>1</v>
      </c>
      <c r="K3701" s="49">
        <v>4235</v>
      </c>
      <c r="L3701" s="49">
        <v>4235</v>
      </c>
      <c r="M3701" s="49">
        <v>4845</v>
      </c>
      <c r="N3701" s="49">
        <v>8421199090</v>
      </c>
      <c r="O3701" s="11">
        <v>1</v>
      </c>
      <c r="Q3701" s="49">
        <v>2951.32</v>
      </c>
      <c r="R3701" s="49">
        <v>2100.36</v>
      </c>
      <c r="S3701" s="49">
        <v>3.25</v>
      </c>
      <c r="T3701" s="49">
        <v>847.71</v>
      </c>
      <c r="U3701" s="49" t="s">
        <v>769</v>
      </c>
      <c r="V3701" s="49" t="s">
        <v>770</v>
      </c>
      <c r="X3701" s="10" t="s">
        <v>766</v>
      </c>
      <c r="Y3701" s="10" t="s">
        <v>767</v>
      </c>
    </row>
    <row r="3702" spans="1:25" ht="12" customHeight="1">
      <c r="A3702" s="49" t="s">
        <v>4298</v>
      </c>
      <c r="C3702" s="57" t="e">
        <f>_xlfn.XLOOKUP(F3702,truck_and_mark!B:B,truck_and_mark!A:A)</f>
        <v>#N/A</v>
      </c>
      <c r="F3702" s="32" t="s">
        <v>4309</v>
      </c>
      <c r="G3702" s="49" t="s">
        <v>766</v>
      </c>
      <c r="H3702" s="49" t="s">
        <v>767</v>
      </c>
      <c r="I3702" s="49" t="s">
        <v>4300</v>
      </c>
      <c r="J3702" s="49">
        <v>1</v>
      </c>
      <c r="K3702" s="49">
        <v>1800</v>
      </c>
      <c r="L3702" s="49">
        <v>1800</v>
      </c>
      <c r="M3702" s="49">
        <v>2140</v>
      </c>
      <c r="N3702" s="49">
        <v>8421199090</v>
      </c>
      <c r="O3702" s="11">
        <v>1</v>
      </c>
      <c r="Q3702" s="49">
        <v>36891.480000000003</v>
      </c>
      <c r="R3702" s="49">
        <v>26254.51</v>
      </c>
      <c r="S3702" s="49">
        <v>40.58</v>
      </c>
      <c r="T3702" s="49">
        <v>10596.39</v>
      </c>
      <c r="U3702" s="49" t="s">
        <v>769</v>
      </c>
      <c r="V3702" s="49" t="s">
        <v>770</v>
      </c>
      <c r="X3702" s="10" t="s">
        <v>766</v>
      </c>
      <c r="Y3702" s="10" t="s">
        <v>767</v>
      </c>
    </row>
    <row r="3703" spans="1:25" ht="12" customHeight="1">
      <c r="A3703" s="49" t="s">
        <v>4298</v>
      </c>
      <c r="C3703" s="57" t="e">
        <f>_xlfn.XLOOKUP(F3703,truck_and_mark!B:B,truck_and_mark!A:A)</f>
        <v>#N/A</v>
      </c>
      <c r="F3703" s="32" t="s">
        <v>4311</v>
      </c>
      <c r="G3703" s="49" t="s">
        <v>766</v>
      </c>
      <c r="H3703" s="49" t="s">
        <v>767</v>
      </c>
      <c r="I3703" s="49" t="s">
        <v>4300</v>
      </c>
      <c r="J3703" s="49">
        <v>1</v>
      </c>
      <c r="K3703" s="49">
        <v>2310</v>
      </c>
      <c r="L3703" s="49">
        <v>2310</v>
      </c>
      <c r="M3703" s="49">
        <v>2660</v>
      </c>
      <c r="N3703" s="49">
        <v>8421199090</v>
      </c>
      <c r="O3703" s="11">
        <v>1</v>
      </c>
      <c r="Q3703" s="49">
        <v>41072.519999999997</v>
      </c>
      <c r="R3703" s="49">
        <v>29230.02</v>
      </c>
      <c r="S3703" s="49">
        <v>45.18</v>
      </c>
      <c r="T3703" s="49">
        <v>11797.32</v>
      </c>
      <c r="U3703" s="49" t="s">
        <v>769</v>
      </c>
      <c r="V3703" s="49" t="s">
        <v>770</v>
      </c>
      <c r="X3703" s="10" t="s">
        <v>766</v>
      </c>
      <c r="Y3703" s="10" t="s">
        <v>767</v>
      </c>
    </row>
    <row r="3704" spans="1:25" ht="12" customHeight="1">
      <c r="A3704" s="49" t="s">
        <v>4298</v>
      </c>
      <c r="C3704" s="57" t="e">
        <f>_xlfn.XLOOKUP(F3704,truck_and_mark!B:B,truck_and_mark!A:A)</f>
        <v>#N/A</v>
      </c>
      <c r="F3704" s="32" t="s">
        <v>4313</v>
      </c>
      <c r="G3704" s="49" t="s">
        <v>766</v>
      </c>
      <c r="H3704" s="49" t="s">
        <v>767</v>
      </c>
      <c r="I3704" s="49" t="s">
        <v>4300</v>
      </c>
      <c r="J3704" s="49">
        <v>1</v>
      </c>
      <c r="K3704" s="49">
        <v>2310</v>
      </c>
      <c r="L3704" s="49">
        <v>2310</v>
      </c>
      <c r="M3704" s="49">
        <v>2660</v>
      </c>
      <c r="N3704" s="49">
        <v>8421199090</v>
      </c>
      <c r="O3704" s="11">
        <v>1</v>
      </c>
      <c r="Q3704" s="49">
        <v>41072.519999999997</v>
      </c>
      <c r="R3704" s="49">
        <v>29230.02</v>
      </c>
      <c r="S3704" s="49">
        <v>45.18</v>
      </c>
      <c r="T3704" s="49">
        <v>11797.32</v>
      </c>
      <c r="U3704" s="49" t="s">
        <v>769</v>
      </c>
      <c r="V3704" s="49" t="s">
        <v>770</v>
      </c>
      <c r="X3704" s="10" t="s">
        <v>766</v>
      </c>
      <c r="Y3704" s="10" t="s">
        <v>767</v>
      </c>
    </row>
    <row r="3705" spans="1:25" ht="12" customHeight="1">
      <c r="A3705" s="49" t="s">
        <v>4340</v>
      </c>
      <c r="C3705" s="57" t="e">
        <f>_xlfn.XLOOKUP(F3705,truck_and_mark!B:B,truck_and_mark!A:A)</f>
        <v>#N/A</v>
      </c>
      <c r="E3705" s="12" t="s">
        <v>1323</v>
      </c>
      <c r="F3705" s="32" t="s">
        <v>4350</v>
      </c>
      <c r="G3705" s="60" t="s">
        <v>4351</v>
      </c>
      <c r="H3705" s="60" t="s">
        <v>4343</v>
      </c>
      <c r="I3705" s="49" t="s">
        <v>4352</v>
      </c>
      <c r="J3705" s="60">
        <v>1</v>
      </c>
      <c r="K3705" s="55">
        <v>3606.12</v>
      </c>
      <c r="L3705" s="12">
        <v>10694.42</v>
      </c>
      <c r="M3705" s="12">
        <f>L3705+50</f>
        <v>10744.42</v>
      </c>
      <c r="N3705" s="49">
        <v>72123000</v>
      </c>
      <c r="Q3705" s="49">
        <v>4617</v>
      </c>
      <c r="R3705" s="49">
        <v>3969</v>
      </c>
      <c r="S3705" s="49">
        <v>5.09</v>
      </c>
      <c r="T3705" s="49">
        <v>642.91</v>
      </c>
      <c r="U3705" s="49" t="s">
        <v>785</v>
      </c>
      <c r="V3705" s="49" t="s">
        <v>786</v>
      </c>
      <c r="X3705" s="49" t="s">
        <v>793</v>
      </c>
      <c r="Y3705" s="49" t="s">
        <v>794</v>
      </c>
    </row>
    <row r="3706" spans="1:25" ht="12" customHeight="1">
      <c r="A3706" s="49" t="s">
        <v>4340</v>
      </c>
      <c r="C3706" s="57" t="e">
        <f>_xlfn.XLOOKUP(F3706,truck_and_mark!B:B,truck_and_mark!A:A)</f>
        <v>#N/A</v>
      </c>
      <c r="E3706" s="12" t="s">
        <v>1323</v>
      </c>
      <c r="F3706" s="32" t="s">
        <v>4350</v>
      </c>
      <c r="G3706" s="60"/>
      <c r="H3706" s="60"/>
      <c r="I3706" s="49" t="s">
        <v>4353</v>
      </c>
      <c r="J3706" s="60"/>
      <c r="K3706" s="53">
        <v>7088.3</v>
      </c>
      <c r="L3706" s="60"/>
      <c r="M3706" s="60"/>
      <c r="N3706" s="49">
        <v>72161090</v>
      </c>
      <c r="O3706" s="49">
        <v>7.056</v>
      </c>
      <c r="Q3706" s="49">
        <v>7267.68</v>
      </c>
      <c r="R3706" s="49">
        <v>6249.6</v>
      </c>
      <c r="S3706" s="49">
        <v>8</v>
      </c>
      <c r="T3706" s="49">
        <v>1010.08</v>
      </c>
      <c r="U3706" s="49" t="s">
        <v>785</v>
      </c>
      <c r="V3706" s="49" t="s">
        <v>786</v>
      </c>
      <c r="X3706" s="49" t="s">
        <v>4354</v>
      </c>
      <c r="Y3706" s="49" t="s">
        <v>805</v>
      </c>
    </row>
    <row r="3707" spans="1:25" ht="12" customHeight="1">
      <c r="A3707" s="49" t="s">
        <v>4340</v>
      </c>
      <c r="C3707" s="57" t="e">
        <f>_xlfn.XLOOKUP(F3707,truck_and_mark!B:B,truck_and_mark!A:A)</f>
        <v>#N/A</v>
      </c>
      <c r="E3707" s="12"/>
      <c r="F3707" s="32" t="s">
        <v>4389</v>
      </c>
      <c r="G3707" s="60" t="s">
        <v>781</v>
      </c>
      <c r="H3707" s="60" t="s">
        <v>4390</v>
      </c>
      <c r="I3707" s="49" t="s">
        <v>4183</v>
      </c>
      <c r="J3707" s="12">
        <v>1</v>
      </c>
      <c r="K3707" s="55">
        <v>8</v>
      </c>
      <c r="L3707" s="12">
        <v>189</v>
      </c>
      <c r="M3707" s="12">
        <v>200</v>
      </c>
      <c r="N3707" s="49">
        <v>73079200</v>
      </c>
      <c r="Q3707" s="49">
        <v>73</v>
      </c>
      <c r="R3707" s="49">
        <v>63</v>
      </c>
      <c r="S3707" s="49">
        <v>0.08</v>
      </c>
      <c r="T3707" s="49">
        <v>9.92</v>
      </c>
      <c r="U3707" s="49" t="s">
        <v>785</v>
      </c>
      <c r="V3707" s="49" t="s">
        <v>786</v>
      </c>
      <c r="X3707" s="49" t="s">
        <v>781</v>
      </c>
      <c r="Y3707" s="49" t="s">
        <v>782</v>
      </c>
    </row>
    <row r="3708" spans="1:25" ht="12" customHeight="1">
      <c r="A3708" s="49" t="s">
        <v>4340</v>
      </c>
      <c r="C3708" s="57" t="e">
        <f>_xlfn.XLOOKUP(F3708,truck_and_mark!B:B,truck_and_mark!A:A)</f>
        <v>#N/A</v>
      </c>
      <c r="E3708" s="12"/>
      <c r="F3708" s="32" t="s">
        <v>4389</v>
      </c>
      <c r="G3708" s="60"/>
      <c r="H3708" s="60"/>
      <c r="I3708" s="49" t="s">
        <v>4184</v>
      </c>
      <c r="J3708" s="60"/>
      <c r="K3708" s="55">
        <v>12</v>
      </c>
      <c r="L3708" s="60"/>
      <c r="M3708" s="60"/>
      <c r="N3708" s="49">
        <v>73079200</v>
      </c>
      <c r="Q3708" s="49">
        <v>92</v>
      </c>
      <c r="R3708" s="49">
        <v>79</v>
      </c>
      <c r="S3708" s="49">
        <v>0.1</v>
      </c>
      <c r="T3708" s="49">
        <v>12.9</v>
      </c>
      <c r="U3708" s="49" t="s">
        <v>785</v>
      </c>
      <c r="V3708" s="49" t="s">
        <v>786</v>
      </c>
      <c r="X3708" s="49" t="s">
        <v>781</v>
      </c>
      <c r="Y3708" s="49" t="s">
        <v>782</v>
      </c>
    </row>
    <row r="3709" spans="1:25" ht="12" customHeight="1">
      <c r="A3709" s="49" t="s">
        <v>4340</v>
      </c>
      <c r="C3709" s="57" t="e">
        <f>_xlfn.XLOOKUP(F3709,truck_and_mark!B:B,truck_and_mark!A:A)</f>
        <v>#N/A</v>
      </c>
      <c r="E3709" s="12"/>
      <c r="F3709" s="32" t="s">
        <v>4389</v>
      </c>
      <c r="G3709" s="60"/>
      <c r="H3709" s="60"/>
      <c r="I3709" s="49" t="s">
        <v>4185</v>
      </c>
      <c r="J3709" s="60"/>
      <c r="K3709" s="55">
        <v>16</v>
      </c>
      <c r="L3709" s="60"/>
      <c r="M3709" s="60"/>
      <c r="N3709" s="49">
        <v>73079200</v>
      </c>
      <c r="Q3709" s="49">
        <v>110</v>
      </c>
      <c r="R3709" s="49">
        <v>95</v>
      </c>
      <c r="S3709" s="49">
        <v>0.12</v>
      </c>
      <c r="T3709" s="49">
        <v>14.88</v>
      </c>
      <c r="U3709" s="49" t="s">
        <v>785</v>
      </c>
      <c r="V3709" s="49" t="s">
        <v>786</v>
      </c>
      <c r="X3709" s="49" t="s">
        <v>781</v>
      </c>
      <c r="Y3709" s="49" t="s">
        <v>782</v>
      </c>
    </row>
    <row r="3710" spans="1:25" ht="12" customHeight="1">
      <c r="A3710" s="49" t="s">
        <v>4340</v>
      </c>
      <c r="C3710" s="57" t="e">
        <f>_xlfn.XLOOKUP(F3710,truck_and_mark!B:B,truck_and_mark!A:A)</f>
        <v>#N/A</v>
      </c>
      <c r="E3710" s="12"/>
      <c r="F3710" s="32" t="s">
        <v>4389</v>
      </c>
      <c r="G3710" s="60"/>
      <c r="H3710" s="60"/>
      <c r="I3710" s="49" t="s">
        <v>4186</v>
      </c>
      <c r="J3710" s="60"/>
      <c r="K3710" s="55">
        <v>26</v>
      </c>
      <c r="L3710" s="60"/>
      <c r="M3710" s="60"/>
      <c r="N3710" s="49">
        <v>73079200</v>
      </c>
      <c r="Q3710" s="49">
        <v>147</v>
      </c>
      <c r="R3710" s="49">
        <v>126</v>
      </c>
      <c r="S3710" s="49">
        <v>0.16</v>
      </c>
      <c r="T3710" s="49">
        <v>20.84</v>
      </c>
      <c r="U3710" s="49" t="s">
        <v>785</v>
      </c>
      <c r="V3710" s="49" t="s">
        <v>786</v>
      </c>
      <c r="X3710" s="49" t="s">
        <v>781</v>
      </c>
      <c r="Y3710" s="49" t="s">
        <v>782</v>
      </c>
    </row>
    <row r="3711" spans="1:25" ht="12" customHeight="1">
      <c r="A3711" s="49" t="s">
        <v>4340</v>
      </c>
      <c r="C3711" s="57" t="e">
        <f>_xlfn.XLOOKUP(F3711,truck_and_mark!B:B,truck_and_mark!A:A)</f>
        <v>#N/A</v>
      </c>
      <c r="E3711" s="12"/>
      <c r="F3711" s="32" t="s">
        <v>4389</v>
      </c>
      <c r="G3711" s="60"/>
      <c r="H3711" s="60"/>
      <c r="I3711" s="49" t="s">
        <v>4187</v>
      </c>
      <c r="J3711" s="60"/>
      <c r="K3711" s="55">
        <v>30</v>
      </c>
      <c r="L3711" s="60"/>
      <c r="M3711" s="60"/>
      <c r="N3711" s="49">
        <v>73079200</v>
      </c>
      <c r="Q3711" s="49">
        <v>184</v>
      </c>
      <c r="R3711" s="49">
        <v>158</v>
      </c>
      <c r="S3711" s="49">
        <v>0.2</v>
      </c>
      <c r="T3711" s="49">
        <v>25.8</v>
      </c>
      <c r="U3711" s="49" t="s">
        <v>785</v>
      </c>
      <c r="V3711" s="49" t="s">
        <v>786</v>
      </c>
      <c r="X3711" s="49" t="s">
        <v>781</v>
      </c>
      <c r="Y3711" s="49" t="s">
        <v>782</v>
      </c>
    </row>
    <row r="3712" spans="1:25" ht="12" customHeight="1">
      <c r="A3712" s="49" t="s">
        <v>4340</v>
      </c>
      <c r="C3712" s="57" t="e">
        <f>_xlfn.XLOOKUP(F3712,truck_and_mark!B:B,truck_and_mark!A:A)</f>
        <v>#N/A</v>
      </c>
      <c r="E3712" s="12"/>
      <c r="F3712" s="32" t="s">
        <v>4389</v>
      </c>
      <c r="G3712" s="60"/>
      <c r="H3712" s="60"/>
      <c r="I3712" s="49" t="s">
        <v>4188</v>
      </c>
      <c r="J3712" s="60"/>
      <c r="K3712" s="55">
        <v>37</v>
      </c>
      <c r="L3712" s="60"/>
      <c r="M3712" s="60"/>
      <c r="N3712" s="49">
        <v>73079200</v>
      </c>
      <c r="Q3712" s="49">
        <v>239</v>
      </c>
      <c r="R3712" s="49">
        <v>205</v>
      </c>
      <c r="S3712" s="49">
        <v>0.26</v>
      </c>
      <c r="T3712" s="49">
        <v>33.74</v>
      </c>
      <c r="U3712" s="49" t="s">
        <v>785</v>
      </c>
      <c r="V3712" s="49" t="s">
        <v>786</v>
      </c>
      <c r="X3712" s="49" t="s">
        <v>781</v>
      </c>
      <c r="Y3712" s="49" t="s">
        <v>782</v>
      </c>
    </row>
    <row r="3713" spans="1:25" ht="12" customHeight="1">
      <c r="A3713" s="49" t="s">
        <v>4340</v>
      </c>
      <c r="C3713" s="57" t="e">
        <f>_xlfn.XLOOKUP(F3713,truck_and_mark!B:B,truck_and_mark!A:A)</f>
        <v>#N/A</v>
      </c>
      <c r="E3713" s="12"/>
      <c r="F3713" s="32" t="s">
        <v>4389</v>
      </c>
      <c r="G3713" s="60"/>
      <c r="H3713" s="60"/>
      <c r="I3713" s="49" t="s">
        <v>4391</v>
      </c>
      <c r="J3713" s="60"/>
      <c r="K3713" s="55">
        <v>60</v>
      </c>
      <c r="L3713" s="60"/>
      <c r="M3713" s="60"/>
      <c r="N3713" s="49">
        <v>73079200</v>
      </c>
      <c r="Q3713" s="49">
        <v>379</v>
      </c>
      <c r="R3713" s="49">
        <v>326</v>
      </c>
      <c r="S3713" s="49">
        <v>0.42</v>
      </c>
      <c r="T3713" s="49">
        <v>52.58</v>
      </c>
      <c r="U3713" s="49" t="s">
        <v>785</v>
      </c>
      <c r="V3713" s="49" t="s">
        <v>786</v>
      </c>
      <c r="X3713" s="49" t="s">
        <v>781</v>
      </c>
      <c r="Y3713" s="49" t="s">
        <v>782</v>
      </c>
    </row>
    <row r="3714" spans="1:25" ht="12" customHeight="1">
      <c r="A3714" s="49" t="s">
        <v>4392</v>
      </c>
      <c r="C3714" s="57" t="e">
        <f>_xlfn.XLOOKUP(F3714,truck_and_mark!B:B,truck_and_mark!A:A)</f>
        <v>#N/A</v>
      </c>
      <c r="F3714" s="32" t="s">
        <v>4393</v>
      </c>
      <c r="G3714" s="49" t="s">
        <v>4394</v>
      </c>
      <c r="H3714" s="49" t="s">
        <v>4395</v>
      </c>
      <c r="I3714" s="49" t="s">
        <v>811</v>
      </c>
      <c r="J3714" s="49">
        <v>1</v>
      </c>
      <c r="K3714" s="49">
        <v>9220</v>
      </c>
      <c r="L3714" s="49">
        <v>9220</v>
      </c>
      <c r="M3714" s="49">
        <v>9240</v>
      </c>
      <c r="N3714" s="49">
        <v>84261930</v>
      </c>
      <c r="O3714" s="49">
        <v>1</v>
      </c>
      <c r="Q3714" s="49">
        <v>29903.9</v>
      </c>
      <c r="R3714" s="49">
        <v>23081.61</v>
      </c>
      <c r="S3714" s="49">
        <v>32.9</v>
      </c>
      <c r="T3714" s="49">
        <v>6789.39</v>
      </c>
      <c r="U3714" s="49" t="s">
        <v>812</v>
      </c>
      <c r="V3714" s="49" t="s">
        <v>749</v>
      </c>
      <c r="X3714" s="49" t="s">
        <v>810</v>
      </c>
      <c r="Y3714" s="49" t="s">
        <v>742</v>
      </c>
    </row>
    <row r="3715" spans="1:25" ht="12" customHeight="1">
      <c r="A3715" s="49" t="s">
        <v>4392</v>
      </c>
      <c r="C3715" s="57" t="e">
        <f>_xlfn.XLOOKUP(F3715,truck_and_mark!B:B,truck_and_mark!A:A)</f>
        <v>#N/A</v>
      </c>
      <c r="F3715" s="32" t="s">
        <v>4396</v>
      </c>
      <c r="G3715" s="49" t="s">
        <v>4397</v>
      </c>
      <c r="H3715" s="49" t="s">
        <v>4398</v>
      </c>
      <c r="I3715" s="49" t="s">
        <v>811</v>
      </c>
      <c r="J3715" s="49">
        <v>1</v>
      </c>
      <c r="K3715" s="49">
        <v>18682</v>
      </c>
      <c r="L3715" s="49">
        <v>18682</v>
      </c>
      <c r="M3715" s="49">
        <v>18712</v>
      </c>
      <c r="O3715" s="49">
        <v>1</v>
      </c>
      <c r="Q3715" s="49">
        <v>56943.7</v>
      </c>
      <c r="R3715" s="49">
        <v>43952.55</v>
      </c>
      <c r="S3715" s="49">
        <v>62.64</v>
      </c>
      <c r="T3715" s="49">
        <v>12928.51</v>
      </c>
      <c r="U3715" s="49" t="s">
        <v>812</v>
      </c>
      <c r="V3715" s="49" t="s">
        <v>749</v>
      </c>
      <c r="X3715" s="49" t="s">
        <v>810</v>
      </c>
      <c r="Y3715" s="49" t="s">
        <v>742</v>
      </c>
    </row>
    <row r="3716" spans="1:25" ht="12" customHeight="1">
      <c r="A3716" s="49" t="s">
        <v>4392</v>
      </c>
      <c r="C3716" s="57" t="e">
        <f>_xlfn.XLOOKUP(F3716,truck_and_mark!B:B,truck_and_mark!A:A)</f>
        <v>#N/A</v>
      </c>
      <c r="F3716" s="32" t="s">
        <v>4409</v>
      </c>
      <c r="G3716" s="49" t="s">
        <v>4410</v>
      </c>
      <c r="H3716" s="49" t="s">
        <v>4411</v>
      </c>
      <c r="I3716" s="49" t="s">
        <v>4412</v>
      </c>
      <c r="J3716" s="49">
        <v>1</v>
      </c>
      <c r="K3716" s="49">
        <v>200</v>
      </c>
      <c r="L3716" s="49">
        <v>200</v>
      </c>
      <c r="M3716" s="49">
        <v>205</v>
      </c>
      <c r="O3716" s="49">
        <v>1</v>
      </c>
      <c r="Q3716" s="49">
        <v>270.62</v>
      </c>
      <c r="R3716" s="49">
        <v>208.88</v>
      </c>
      <c r="S3716" s="49">
        <v>0.3</v>
      </c>
      <c r="T3716" s="49">
        <v>61.44</v>
      </c>
      <c r="U3716" s="49" t="s">
        <v>812</v>
      </c>
      <c r="V3716" s="49" t="s">
        <v>749</v>
      </c>
      <c r="X3716" s="49" t="s">
        <v>810</v>
      </c>
      <c r="Y3716" s="49" t="s">
        <v>742</v>
      </c>
    </row>
    <row r="3717" spans="1:25" ht="12" customHeight="1">
      <c r="A3717" s="49" t="s">
        <v>4392</v>
      </c>
      <c r="C3717" s="57" t="e">
        <f>_xlfn.XLOOKUP(F3717,truck_and_mark!B:B,truck_and_mark!A:A)</f>
        <v>#N/A</v>
      </c>
      <c r="F3717" s="32" t="s">
        <v>4421</v>
      </c>
      <c r="G3717" s="49" t="s">
        <v>4422</v>
      </c>
      <c r="H3717" s="49" t="s">
        <v>4423</v>
      </c>
      <c r="I3717" s="49" t="s">
        <v>4412</v>
      </c>
      <c r="J3717" s="49">
        <v>1</v>
      </c>
      <c r="K3717" s="49">
        <v>180</v>
      </c>
      <c r="L3717" s="49">
        <v>180</v>
      </c>
      <c r="M3717" s="49">
        <v>185</v>
      </c>
      <c r="O3717" s="49">
        <v>1</v>
      </c>
      <c r="Q3717" s="49">
        <v>649.5</v>
      </c>
      <c r="R3717" s="49">
        <v>501.32</v>
      </c>
      <c r="S3717" s="49">
        <v>0.71</v>
      </c>
      <c r="T3717" s="49">
        <v>147.47</v>
      </c>
      <c r="U3717" s="49" t="s">
        <v>812</v>
      </c>
      <c r="V3717" s="49" t="s">
        <v>749</v>
      </c>
      <c r="X3717" s="49" t="s">
        <v>810</v>
      </c>
      <c r="Y3717" s="49" t="s">
        <v>742</v>
      </c>
    </row>
    <row r="3718" spans="1:25" ht="12" customHeight="1">
      <c r="A3718" s="49" t="s">
        <v>4392</v>
      </c>
      <c r="C3718" s="57" t="e">
        <f>_xlfn.XLOOKUP(F3718,truck_and_mark!B:B,truck_and_mark!A:A)</f>
        <v>#N/A</v>
      </c>
      <c r="F3718" s="32" t="s">
        <v>4431</v>
      </c>
      <c r="G3718" s="49" t="s">
        <v>4432</v>
      </c>
      <c r="H3718" s="49" t="s">
        <v>4433</v>
      </c>
      <c r="I3718" s="49" t="s">
        <v>4412</v>
      </c>
      <c r="J3718" s="49">
        <v>1</v>
      </c>
      <c r="K3718" s="49">
        <v>1600</v>
      </c>
      <c r="L3718" s="49">
        <v>1600</v>
      </c>
      <c r="M3718" s="49">
        <v>1620</v>
      </c>
      <c r="O3718" s="49">
        <v>1</v>
      </c>
      <c r="Q3718" s="49">
        <v>4059.35</v>
      </c>
      <c r="R3718" s="49">
        <v>3133.25</v>
      </c>
      <c r="S3718" s="49">
        <v>4.47</v>
      </c>
      <c r="T3718" s="49">
        <v>921.63</v>
      </c>
      <c r="U3718" s="49" t="s">
        <v>812</v>
      </c>
      <c r="V3718" s="49" t="s">
        <v>749</v>
      </c>
      <c r="X3718" s="49" t="s">
        <v>810</v>
      </c>
      <c r="Y3718" s="49" t="s">
        <v>742</v>
      </c>
    </row>
    <row r="3719" spans="1:25" ht="12" customHeight="1">
      <c r="A3719" s="49" t="s">
        <v>4392</v>
      </c>
      <c r="C3719" s="57" t="e">
        <f>_xlfn.XLOOKUP(F3719,truck_and_mark!B:B,truck_and_mark!A:A)</f>
        <v>#N/A</v>
      </c>
      <c r="F3719" s="32" t="s">
        <v>4434</v>
      </c>
      <c r="G3719" s="49" t="s">
        <v>4435</v>
      </c>
      <c r="H3719" s="49" t="s">
        <v>4436</v>
      </c>
      <c r="I3719" s="49" t="s">
        <v>4412</v>
      </c>
      <c r="J3719" s="49">
        <v>1</v>
      </c>
      <c r="K3719" s="49">
        <v>410</v>
      </c>
      <c r="L3719" s="49">
        <v>410</v>
      </c>
      <c r="M3719" s="49">
        <v>415</v>
      </c>
      <c r="O3719" s="49">
        <v>1</v>
      </c>
      <c r="Q3719" s="49">
        <v>4397.63</v>
      </c>
      <c r="R3719" s="49">
        <v>3394.35</v>
      </c>
      <c r="S3719" s="49">
        <v>4.84</v>
      </c>
      <c r="T3719" s="49">
        <v>998.44</v>
      </c>
      <c r="U3719" s="49" t="s">
        <v>812</v>
      </c>
      <c r="V3719" s="49" t="s">
        <v>749</v>
      </c>
      <c r="X3719" s="49" t="s">
        <v>810</v>
      </c>
      <c r="Y3719" s="49" t="s">
        <v>742</v>
      </c>
    </row>
    <row r="3720" spans="1:25" ht="12" customHeight="1">
      <c r="A3720" s="49" t="s">
        <v>4392</v>
      </c>
      <c r="C3720" s="57" t="e">
        <f>_xlfn.XLOOKUP(F3720,truck_and_mark!B:B,truck_and_mark!A:A)</f>
        <v>#N/A</v>
      </c>
      <c r="F3720" s="32" t="s">
        <v>4437</v>
      </c>
      <c r="G3720" s="49" t="s">
        <v>4435</v>
      </c>
      <c r="H3720" s="49" t="s">
        <v>4436</v>
      </c>
      <c r="I3720" s="49" t="s">
        <v>4412</v>
      </c>
      <c r="J3720" s="49">
        <v>1</v>
      </c>
      <c r="K3720" s="49">
        <v>410</v>
      </c>
      <c r="L3720" s="49">
        <v>410</v>
      </c>
      <c r="M3720" s="49">
        <v>415</v>
      </c>
      <c r="O3720" s="49">
        <v>1</v>
      </c>
      <c r="Q3720" s="49">
        <v>4397.63</v>
      </c>
      <c r="R3720" s="49">
        <v>3394.35</v>
      </c>
      <c r="S3720" s="49">
        <v>4.84</v>
      </c>
      <c r="T3720" s="49">
        <v>998.44</v>
      </c>
      <c r="U3720" s="49" t="s">
        <v>812</v>
      </c>
      <c r="V3720" s="49" t="s">
        <v>749</v>
      </c>
      <c r="X3720" s="49" t="s">
        <v>810</v>
      </c>
      <c r="Y3720" s="49" t="s">
        <v>742</v>
      </c>
    </row>
    <row r="3721" spans="1:25" ht="12" customHeight="1">
      <c r="A3721" s="49" t="s">
        <v>4392</v>
      </c>
      <c r="C3721" s="57" t="e">
        <f>_xlfn.XLOOKUP(F3721,truck_and_mark!B:B,truck_and_mark!A:A)</f>
        <v>#N/A</v>
      </c>
      <c r="F3721" s="32" t="s">
        <v>4438</v>
      </c>
      <c r="G3721" s="49" t="s">
        <v>447</v>
      </c>
      <c r="H3721" s="49" t="s">
        <v>4439</v>
      </c>
      <c r="I3721" s="49" t="s">
        <v>4412</v>
      </c>
      <c r="J3721" s="49">
        <v>1</v>
      </c>
      <c r="K3721" s="49">
        <v>228</v>
      </c>
      <c r="L3721" s="49">
        <v>228</v>
      </c>
      <c r="M3721" s="49">
        <v>260</v>
      </c>
      <c r="O3721" s="49">
        <v>1</v>
      </c>
      <c r="Q3721" s="49">
        <v>1014.84</v>
      </c>
      <c r="R3721" s="49">
        <v>783.31</v>
      </c>
      <c r="S3721" s="49">
        <v>1.1200000000000001</v>
      </c>
      <c r="T3721" s="49">
        <v>230.41</v>
      </c>
      <c r="U3721" s="49" t="s">
        <v>812</v>
      </c>
      <c r="V3721" s="49" t="s">
        <v>749</v>
      </c>
      <c r="X3721" s="49" t="s">
        <v>810</v>
      </c>
      <c r="Y3721" s="49" t="s">
        <v>742</v>
      </c>
    </row>
    <row r="3722" spans="1:25" ht="12" customHeight="1">
      <c r="A3722" s="49" t="s">
        <v>4392</v>
      </c>
      <c r="C3722" s="57" t="e">
        <f>_xlfn.XLOOKUP(F3722,truck_and_mark!B:B,truck_and_mark!A:A)</f>
        <v>#N/A</v>
      </c>
      <c r="F3722" s="32" t="s">
        <v>4440</v>
      </c>
      <c r="G3722" s="49" t="s">
        <v>4441</v>
      </c>
      <c r="H3722" s="49" t="s">
        <v>4442</v>
      </c>
      <c r="I3722" s="49" t="s">
        <v>4412</v>
      </c>
      <c r="J3722" s="49">
        <v>1</v>
      </c>
      <c r="K3722" s="49">
        <v>809</v>
      </c>
      <c r="L3722" s="49">
        <v>809</v>
      </c>
      <c r="M3722" s="49">
        <v>859</v>
      </c>
      <c r="O3722" s="49">
        <v>1</v>
      </c>
      <c r="Q3722" s="49">
        <v>3788.73</v>
      </c>
      <c r="R3722" s="49">
        <v>2924.37</v>
      </c>
      <c r="S3722" s="49">
        <v>4.17</v>
      </c>
      <c r="T3722" s="49">
        <v>860.19</v>
      </c>
      <c r="U3722" s="49" t="s">
        <v>812</v>
      </c>
      <c r="V3722" s="49" t="s">
        <v>749</v>
      </c>
      <c r="X3722" s="49" t="s">
        <v>810</v>
      </c>
      <c r="Y3722" s="49" t="s">
        <v>742</v>
      </c>
    </row>
    <row r="3723" spans="1:25" ht="12" customHeight="1">
      <c r="A3723" s="49" t="s">
        <v>4392</v>
      </c>
      <c r="C3723" s="57" t="e">
        <f>_xlfn.XLOOKUP(F3723,truck_and_mark!B:B,truck_and_mark!A:A)</f>
        <v>#N/A</v>
      </c>
      <c r="F3723" s="32" t="s">
        <v>4443</v>
      </c>
      <c r="G3723" s="49" t="s">
        <v>4444</v>
      </c>
      <c r="H3723" s="49" t="s">
        <v>4445</v>
      </c>
      <c r="I3723" s="49" t="s">
        <v>4412</v>
      </c>
      <c r="J3723" s="49">
        <v>1</v>
      </c>
      <c r="K3723" s="49">
        <v>200</v>
      </c>
      <c r="L3723" s="49">
        <v>200</v>
      </c>
      <c r="M3723" s="49">
        <v>240</v>
      </c>
      <c r="O3723" s="49">
        <v>1</v>
      </c>
      <c r="Q3723" s="49">
        <v>1578.64</v>
      </c>
      <c r="R3723" s="49">
        <v>1218.49</v>
      </c>
      <c r="S3723" s="49">
        <v>1.74</v>
      </c>
      <c r="T3723" s="49">
        <v>358.41</v>
      </c>
      <c r="U3723" s="49" t="s">
        <v>812</v>
      </c>
      <c r="V3723" s="49" t="s">
        <v>749</v>
      </c>
      <c r="X3723" s="49" t="s">
        <v>810</v>
      </c>
      <c r="Y3723" s="49" t="s">
        <v>742</v>
      </c>
    </row>
    <row r="3724" spans="1:25" ht="12" customHeight="1">
      <c r="A3724" s="49" t="s">
        <v>4392</v>
      </c>
      <c r="C3724" s="57" t="e">
        <f>_xlfn.XLOOKUP(F3724,truck_and_mark!B:B,truck_and_mark!A:A)</f>
        <v>#N/A</v>
      </c>
      <c r="F3724" s="32" t="s">
        <v>4446</v>
      </c>
      <c r="G3724" s="49" t="s">
        <v>4447</v>
      </c>
      <c r="H3724" s="49" t="s">
        <v>4448</v>
      </c>
      <c r="I3724" s="49" t="s">
        <v>4412</v>
      </c>
      <c r="J3724" s="49">
        <v>1</v>
      </c>
      <c r="K3724" s="49">
        <v>281</v>
      </c>
      <c r="L3724" s="49">
        <v>281</v>
      </c>
      <c r="M3724" s="49">
        <v>361</v>
      </c>
      <c r="O3724" s="49">
        <v>1</v>
      </c>
      <c r="Q3724" s="49">
        <v>46231.519999999997</v>
      </c>
      <c r="R3724" s="49">
        <v>35684.239999999998</v>
      </c>
      <c r="S3724" s="49">
        <v>50.86</v>
      </c>
      <c r="T3724" s="49">
        <v>10496.42</v>
      </c>
      <c r="U3724" s="49" t="s">
        <v>812</v>
      </c>
      <c r="V3724" s="49" t="s">
        <v>749</v>
      </c>
      <c r="X3724" s="49" t="s">
        <v>810</v>
      </c>
      <c r="Y3724" s="49" t="s">
        <v>742</v>
      </c>
    </row>
    <row r="3725" spans="1:25" ht="12" customHeight="1">
      <c r="A3725" s="49" t="s">
        <v>4392</v>
      </c>
      <c r="C3725" s="57" t="e">
        <f>_xlfn.XLOOKUP(F3725,truck_and_mark!B:B,truck_and_mark!A:A)</f>
        <v>#N/A</v>
      </c>
      <c r="F3725" s="32" t="s">
        <v>4449</v>
      </c>
      <c r="G3725" s="49" t="s">
        <v>4450</v>
      </c>
      <c r="H3725" s="49" t="s">
        <v>679</v>
      </c>
      <c r="I3725" s="49" t="s">
        <v>4412</v>
      </c>
      <c r="J3725" s="49">
        <v>1</v>
      </c>
      <c r="K3725" s="49">
        <v>350</v>
      </c>
      <c r="L3725" s="49">
        <v>350</v>
      </c>
      <c r="M3725" s="49">
        <v>400</v>
      </c>
      <c r="O3725" s="49">
        <v>1</v>
      </c>
      <c r="Q3725" s="49">
        <v>4397.63</v>
      </c>
      <c r="R3725" s="49">
        <v>3394.35</v>
      </c>
      <c r="S3725" s="49">
        <v>4.84</v>
      </c>
      <c r="T3725" s="49">
        <v>998.44</v>
      </c>
      <c r="U3725" s="49" t="s">
        <v>812</v>
      </c>
      <c r="V3725" s="49" t="s">
        <v>749</v>
      </c>
      <c r="X3725" s="49" t="s">
        <v>810</v>
      </c>
      <c r="Y3725" s="49" t="s">
        <v>742</v>
      </c>
    </row>
    <row r="3726" spans="1:25" ht="12" customHeight="1">
      <c r="A3726" s="49" t="s">
        <v>4392</v>
      </c>
      <c r="C3726" s="57" t="e">
        <f>_xlfn.XLOOKUP(F3726,truck_and_mark!B:B,truck_and_mark!A:A)</f>
        <v>#N/A</v>
      </c>
      <c r="F3726" s="32" t="s">
        <v>4451</v>
      </c>
      <c r="G3726" s="49" t="s">
        <v>4151</v>
      </c>
      <c r="H3726" s="49" t="s">
        <v>4452</v>
      </c>
      <c r="I3726" s="49" t="s">
        <v>4412</v>
      </c>
      <c r="J3726" s="49">
        <v>1</v>
      </c>
      <c r="K3726" s="49">
        <v>535</v>
      </c>
      <c r="L3726" s="49">
        <v>535</v>
      </c>
      <c r="M3726" s="49">
        <v>685</v>
      </c>
      <c r="O3726" s="49">
        <v>1</v>
      </c>
      <c r="Q3726" s="49">
        <v>28415.47</v>
      </c>
      <c r="R3726" s="49">
        <v>21932.76</v>
      </c>
      <c r="S3726" s="49">
        <v>31.26</v>
      </c>
      <c r="T3726" s="49">
        <v>6451.45</v>
      </c>
      <c r="U3726" s="49" t="s">
        <v>812</v>
      </c>
      <c r="V3726" s="49" t="s">
        <v>749</v>
      </c>
      <c r="X3726" s="49" t="s">
        <v>810</v>
      </c>
      <c r="Y3726" s="49" t="s">
        <v>742</v>
      </c>
    </row>
    <row r="3727" spans="1:25" ht="12" customHeight="1">
      <c r="A3727" s="49" t="s">
        <v>4392</v>
      </c>
      <c r="C3727" s="57" t="e">
        <f>_xlfn.XLOOKUP(F3727,truck_and_mark!B:B,truck_and_mark!A:A)</f>
        <v>#N/A</v>
      </c>
      <c r="F3727" s="32" t="s">
        <v>4453</v>
      </c>
      <c r="G3727" s="49" t="s">
        <v>4454</v>
      </c>
      <c r="H3727" s="49" t="s">
        <v>4455</v>
      </c>
      <c r="I3727" s="49" t="s">
        <v>4412</v>
      </c>
      <c r="J3727" s="49">
        <v>1</v>
      </c>
      <c r="K3727" s="49">
        <v>1655</v>
      </c>
      <c r="L3727" s="49">
        <v>1655</v>
      </c>
      <c r="M3727" s="49">
        <v>1800</v>
      </c>
      <c r="O3727" s="49">
        <v>1</v>
      </c>
      <c r="Q3727" s="49">
        <v>8939.6</v>
      </c>
      <c r="R3727" s="49">
        <v>6900.11</v>
      </c>
      <c r="S3727" s="49">
        <v>9.83</v>
      </c>
      <c r="T3727" s="49">
        <v>2029.66</v>
      </c>
      <c r="U3727" s="49" t="s">
        <v>812</v>
      </c>
      <c r="V3727" s="49" t="s">
        <v>749</v>
      </c>
      <c r="X3727" s="49" t="s">
        <v>810</v>
      </c>
      <c r="Y3727" s="49" t="s">
        <v>742</v>
      </c>
    </row>
    <row r="3728" spans="1:25" ht="12" customHeight="1">
      <c r="A3728" s="49" t="s">
        <v>4392</v>
      </c>
      <c r="C3728" s="57" t="e">
        <f>_xlfn.XLOOKUP(F3728,truck_and_mark!B:B,truck_and_mark!A:A)</f>
        <v>#N/A</v>
      </c>
      <c r="F3728" s="32" t="s">
        <v>4456</v>
      </c>
      <c r="G3728" s="49" t="s">
        <v>4158</v>
      </c>
      <c r="H3728" s="49" t="s">
        <v>4159</v>
      </c>
      <c r="I3728" s="49" t="s">
        <v>4457</v>
      </c>
      <c r="J3728" s="49">
        <v>1</v>
      </c>
      <c r="K3728" s="49">
        <v>6700</v>
      </c>
      <c r="L3728" s="49">
        <v>6700</v>
      </c>
      <c r="M3728" s="49">
        <v>6750</v>
      </c>
      <c r="O3728" s="49">
        <v>108</v>
      </c>
      <c r="Q3728" s="49">
        <v>14613.67</v>
      </c>
      <c r="R3728" s="49">
        <v>11279.7</v>
      </c>
      <c r="S3728" s="49">
        <v>16.079999999999998</v>
      </c>
      <c r="T3728" s="49">
        <v>3317.89</v>
      </c>
      <c r="U3728" s="49" t="s">
        <v>812</v>
      </c>
      <c r="V3728" s="49" t="s">
        <v>749</v>
      </c>
      <c r="X3728" s="49" t="s">
        <v>810</v>
      </c>
      <c r="Y3728" s="49" t="s">
        <v>742</v>
      </c>
    </row>
    <row r="3729" spans="1:25" ht="12" customHeight="1">
      <c r="A3729" s="49" t="s">
        <v>4392</v>
      </c>
      <c r="C3729" s="57" t="e">
        <f>_xlfn.XLOOKUP(F3729,truck_and_mark!B:B,truck_and_mark!A:A)</f>
        <v>#N/A</v>
      </c>
      <c r="F3729" s="32" t="s">
        <v>4458</v>
      </c>
      <c r="G3729" s="49" t="s">
        <v>4158</v>
      </c>
      <c r="H3729" s="49" t="s">
        <v>4159</v>
      </c>
      <c r="I3729" s="49" t="s">
        <v>4457</v>
      </c>
      <c r="J3729" s="49">
        <v>1</v>
      </c>
      <c r="K3729" s="49">
        <v>2980</v>
      </c>
      <c r="L3729" s="49">
        <v>2980</v>
      </c>
      <c r="M3729" s="49">
        <v>3030</v>
      </c>
      <c r="O3729" s="49">
        <v>48</v>
      </c>
      <c r="Q3729" s="49">
        <v>6494.97</v>
      </c>
      <c r="R3729" s="49">
        <v>5013.22</v>
      </c>
      <c r="S3729" s="49">
        <v>7.12</v>
      </c>
      <c r="T3729" s="49">
        <v>1474.63</v>
      </c>
      <c r="U3729" s="49" t="s">
        <v>812</v>
      </c>
      <c r="V3729" s="49" t="s">
        <v>749</v>
      </c>
      <c r="X3729" s="49" t="s">
        <v>810</v>
      </c>
      <c r="Y3729" s="49" t="s">
        <v>742</v>
      </c>
    </row>
    <row r="3730" spans="1:25" ht="12" customHeight="1">
      <c r="A3730" s="49" t="s">
        <v>4493</v>
      </c>
      <c r="C3730" s="57" t="e">
        <f>_xlfn.XLOOKUP(F3730,truck_and_mark!B:B,truck_and_mark!A:A)</f>
        <v>#N/A</v>
      </c>
      <c r="F3730" s="32" t="s">
        <v>4552</v>
      </c>
      <c r="G3730" s="73" t="s">
        <v>4495</v>
      </c>
      <c r="H3730" s="73" t="s">
        <v>821</v>
      </c>
      <c r="I3730" s="13" t="s">
        <v>4549</v>
      </c>
      <c r="J3730" s="80">
        <v>1</v>
      </c>
      <c r="K3730" s="53">
        <v>2036.5452</v>
      </c>
      <c r="L3730" s="53">
        <f>K3730*J3730</f>
        <v>2036.5452</v>
      </c>
      <c r="M3730" s="76">
        <f>SUM(L3730:L3732)</f>
        <v>3195.4658309999995</v>
      </c>
      <c r="N3730" s="71">
        <v>3917210000</v>
      </c>
      <c r="O3730" s="49">
        <v>12</v>
      </c>
      <c r="Q3730" s="49">
        <v>5509.32</v>
      </c>
      <c r="R3730" s="49">
        <v>4720.92</v>
      </c>
      <c r="S3730" s="49">
        <v>6.06</v>
      </c>
      <c r="T3730" s="49">
        <v>782.34</v>
      </c>
      <c r="U3730" s="49" t="s">
        <v>824</v>
      </c>
      <c r="V3730" s="49" t="s">
        <v>825</v>
      </c>
      <c r="X3730" s="58" t="s">
        <v>820</v>
      </c>
      <c r="Y3730" s="58" t="s">
        <v>821</v>
      </c>
    </row>
    <row r="3731" spans="1:25" ht="12" customHeight="1">
      <c r="A3731" s="49" t="s">
        <v>4493</v>
      </c>
      <c r="C3731" s="57" t="e">
        <f>_xlfn.XLOOKUP(F3731,truck_and_mark!B:B,truck_and_mark!A:A)</f>
        <v>#N/A</v>
      </c>
      <c r="F3731" s="32" t="s">
        <v>4552</v>
      </c>
      <c r="G3731" s="60"/>
      <c r="H3731" s="60"/>
      <c r="I3731" s="13" t="s">
        <v>4550</v>
      </c>
      <c r="J3731" s="60"/>
      <c r="K3731" s="53">
        <v>995.74199999999996</v>
      </c>
      <c r="L3731" s="53">
        <f>K3731*J3730</f>
        <v>995.74199999999996</v>
      </c>
      <c r="M3731" s="60"/>
      <c r="N3731" s="60"/>
      <c r="O3731" s="49">
        <v>12</v>
      </c>
      <c r="Q3731" s="49">
        <v>2723.76</v>
      </c>
      <c r="R3731" s="49">
        <v>2334</v>
      </c>
      <c r="S3731" s="49">
        <v>2.99</v>
      </c>
      <c r="T3731" s="49">
        <v>386.77</v>
      </c>
      <c r="U3731" s="49" t="s">
        <v>824</v>
      </c>
      <c r="V3731" s="49" t="s">
        <v>825</v>
      </c>
      <c r="X3731" s="58" t="s">
        <v>820</v>
      </c>
      <c r="Y3731" s="58" t="s">
        <v>821</v>
      </c>
    </row>
    <row r="3732" spans="1:25" ht="12" customHeight="1">
      <c r="A3732" s="49" t="s">
        <v>4493</v>
      </c>
      <c r="C3732" s="57" t="e">
        <f>_xlfn.XLOOKUP(F3732,truck_and_mark!B:B,truck_and_mark!A:A)</f>
        <v>#N/A</v>
      </c>
      <c r="F3732" s="32" t="s">
        <v>4552</v>
      </c>
      <c r="G3732" s="60"/>
      <c r="H3732" s="60"/>
      <c r="I3732" s="13" t="s">
        <v>4551</v>
      </c>
      <c r="J3732" s="60"/>
      <c r="K3732" s="53">
        <v>163.178631</v>
      </c>
      <c r="L3732" s="53">
        <f>K3732*J3730</f>
        <v>163.178631</v>
      </c>
      <c r="M3732" s="60"/>
      <c r="N3732" s="60"/>
      <c r="O3732" s="49">
        <v>12</v>
      </c>
      <c r="Q3732" s="49">
        <v>426.12</v>
      </c>
      <c r="R3732" s="49">
        <v>365.16</v>
      </c>
      <c r="S3732" s="49">
        <v>0.47</v>
      </c>
      <c r="T3732" s="49">
        <v>60.49</v>
      </c>
      <c r="U3732" s="49" t="s">
        <v>824</v>
      </c>
      <c r="V3732" s="49" t="s">
        <v>825</v>
      </c>
      <c r="X3732" s="58" t="s">
        <v>820</v>
      </c>
      <c r="Y3732" s="58" t="s">
        <v>821</v>
      </c>
    </row>
    <row r="3733" spans="1:25" ht="12" customHeight="1">
      <c r="A3733" s="49" t="s">
        <v>4493</v>
      </c>
      <c r="C3733" s="57" t="e">
        <f>_xlfn.XLOOKUP(F3733,truck_and_mark!B:B,truck_and_mark!A:A)</f>
        <v>#N/A</v>
      </c>
      <c r="F3733" s="32" t="s">
        <v>4553</v>
      </c>
      <c r="G3733" s="73" t="s">
        <v>4495</v>
      </c>
      <c r="H3733" s="73" t="s">
        <v>821</v>
      </c>
      <c r="I3733" s="13" t="s">
        <v>4538</v>
      </c>
      <c r="J3733" s="80">
        <v>1</v>
      </c>
      <c r="K3733" s="53">
        <v>2036.5452</v>
      </c>
      <c r="L3733" s="53">
        <f>K3733*J3733</f>
        <v>2036.5452</v>
      </c>
      <c r="M3733" s="76">
        <f>SUM(L3733:L3735)</f>
        <v>3195.4658309999995</v>
      </c>
      <c r="N3733" s="71">
        <v>3917210000</v>
      </c>
      <c r="O3733" s="49">
        <v>12</v>
      </c>
      <c r="Q3733" s="49">
        <v>5509.32</v>
      </c>
      <c r="R3733" s="49">
        <v>4720.92</v>
      </c>
      <c r="S3733" s="49">
        <v>6.06</v>
      </c>
      <c r="T3733" s="49">
        <v>782.34</v>
      </c>
      <c r="U3733" s="49" t="s">
        <v>824</v>
      </c>
      <c r="V3733" s="49" t="s">
        <v>825</v>
      </c>
      <c r="X3733" s="58" t="s">
        <v>820</v>
      </c>
      <c r="Y3733" s="58" t="s">
        <v>821</v>
      </c>
    </row>
    <row r="3734" spans="1:25" ht="12" customHeight="1">
      <c r="A3734" s="49" t="s">
        <v>4493</v>
      </c>
      <c r="C3734" s="57" t="e">
        <f>_xlfn.XLOOKUP(F3734,truck_and_mark!B:B,truck_and_mark!A:A)</f>
        <v>#N/A</v>
      </c>
      <c r="F3734" s="32" t="s">
        <v>4553</v>
      </c>
      <c r="G3734" s="60"/>
      <c r="H3734" s="60"/>
      <c r="I3734" s="13" t="s">
        <v>4539</v>
      </c>
      <c r="J3734" s="60"/>
      <c r="K3734" s="53">
        <v>995.74199999999996</v>
      </c>
      <c r="L3734" s="53">
        <f>K3734*J3733</f>
        <v>995.74199999999996</v>
      </c>
      <c r="M3734" s="60"/>
      <c r="N3734" s="60"/>
      <c r="O3734" s="49">
        <v>12</v>
      </c>
      <c r="Q3734" s="49">
        <v>2723.76</v>
      </c>
      <c r="R3734" s="49">
        <v>2334</v>
      </c>
      <c r="S3734" s="49">
        <v>2.99</v>
      </c>
      <c r="T3734" s="49">
        <v>386.77</v>
      </c>
      <c r="U3734" s="49" t="s">
        <v>824</v>
      </c>
      <c r="V3734" s="49" t="s">
        <v>825</v>
      </c>
      <c r="X3734" s="58" t="s">
        <v>820</v>
      </c>
      <c r="Y3734" s="58" t="s">
        <v>821</v>
      </c>
    </row>
    <row r="3735" spans="1:25" ht="12" customHeight="1">
      <c r="A3735" s="49" t="s">
        <v>4493</v>
      </c>
      <c r="C3735" s="57" t="e">
        <f>_xlfn.XLOOKUP(F3735,truck_and_mark!B:B,truck_and_mark!A:A)</f>
        <v>#N/A</v>
      </c>
      <c r="F3735" s="32" t="s">
        <v>4553</v>
      </c>
      <c r="G3735" s="60"/>
      <c r="H3735" s="60"/>
      <c r="I3735" s="13" t="s">
        <v>4540</v>
      </c>
      <c r="J3735" s="60"/>
      <c r="K3735" s="53">
        <v>163.178631</v>
      </c>
      <c r="L3735" s="53">
        <f>K3735*J3733</f>
        <v>163.178631</v>
      </c>
      <c r="M3735" s="60"/>
      <c r="N3735" s="60"/>
      <c r="O3735" s="49">
        <v>12</v>
      </c>
      <c r="Q3735" s="49">
        <v>426.12</v>
      </c>
      <c r="R3735" s="49">
        <v>365.16</v>
      </c>
      <c r="S3735" s="49">
        <v>0.47</v>
      </c>
      <c r="T3735" s="49">
        <v>60.49</v>
      </c>
      <c r="U3735" s="49" t="s">
        <v>824</v>
      </c>
      <c r="V3735" s="49" t="s">
        <v>825</v>
      </c>
      <c r="X3735" s="58" t="s">
        <v>820</v>
      </c>
      <c r="Y3735" s="58" t="s">
        <v>821</v>
      </c>
    </row>
    <row r="3736" spans="1:25" ht="12" customHeight="1">
      <c r="A3736" s="49" t="s">
        <v>4493</v>
      </c>
      <c r="C3736" s="57" t="e">
        <f>_xlfn.XLOOKUP(F3736,truck_and_mark!B:B,truck_and_mark!A:A)</f>
        <v>#N/A</v>
      </c>
      <c r="F3736" s="32" t="s">
        <v>4554</v>
      </c>
      <c r="G3736" s="73" t="s">
        <v>4495</v>
      </c>
      <c r="H3736" s="73" t="s">
        <v>821</v>
      </c>
      <c r="I3736" s="13" t="s">
        <v>4538</v>
      </c>
      <c r="J3736" s="80">
        <v>1</v>
      </c>
      <c r="K3736" s="53">
        <v>2036.5452</v>
      </c>
      <c r="L3736" s="53">
        <f>K3736*J3736</f>
        <v>2036.5452</v>
      </c>
      <c r="M3736" s="76">
        <f>SUM(L3736:L3738)</f>
        <v>3195.4658309999995</v>
      </c>
      <c r="N3736" s="71">
        <v>3917210000</v>
      </c>
      <c r="O3736" s="49">
        <v>12</v>
      </c>
      <c r="Q3736" s="49">
        <v>5509.32</v>
      </c>
      <c r="R3736" s="49">
        <v>4720.92</v>
      </c>
      <c r="S3736" s="49">
        <v>6.06</v>
      </c>
      <c r="T3736" s="49">
        <v>782.34</v>
      </c>
      <c r="U3736" s="49" t="s">
        <v>824</v>
      </c>
      <c r="V3736" s="49" t="s">
        <v>825</v>
      </c>
      <c r="X3736" s="58" t="s">
        <v>820</v>
      </c>
      <c r="Y3736" s="58" t="s">
        <v>821</v>
      </c>
    </row>
    <row r="3737" spans="1:25" ht="12" customHeight="1">
      <c r="A3737" s="49" t="s">
        <v>4493</v>
      </c>
      <c r="C3737" s="57" t="e">
        <f>_xlfn.XLOOKUP(F3737,truck_and_mark!B:B,truck_and_mark!A:A)</f>
        <v>#N/A</v>
      </c>
      <c r="F3737" s="32" t="s">
        <v>4554</v>
      </c>
      <c r="G3737" s="60"/>
      <c r="H3737" s="60"/>
      <c r="I3737" s="13" t="s">
        <v>4539</v>
      </c>
      <c r="J3737" s="60"/>
      <c r="K3737" s="53">
        <v>995.74199999999996</v>
      </c>
      <c r="L3737" s="53">
        <f>K3737*J3736</f>
        <v>995.74199999999996</v>
      </c>
      <c r="M3737" s="60"/>
      <c r="N3737" s="60"/>
      <c r="O3737" s="49">
        <v>12</v>
      </c>
      <c r="Q3737" s="49">
        <v>2723.76</v>
      </c>
      <c r="R3737" s="49">
        <v>2334</v>
      </c>
      <c r="S3737" s="49">
        <v>2.99</v>
      </c>
      <c r="T3737" s="49">
        <v>386.77</v>
      </c>
      <c r="U3737" s="49" t="s">
        <v>824</v>
      </c>
      <c r="V3737" s="49" t="s">
        <v>825</v>
      </c>
      <c r="X3737" s="58" t="s">
        <v>820</v>
      </c>
      <c r="Y3737" s="58" t="s">
        <v>821</v>
      </c>
    </row>
    <row r="3738" spans="1:25" ht="12" customHeight="1">
      <c r="A3738" s="49" t="s">
        <v>4493</v>
      </c>
      <c r="C3738" s="57" t="e">
        <f>_xlfn.XLOOKUP(F3738,truck_and_mark!B:B,truck_and_mark!A:A)</f>
        <v>#N/A</v>
      </c>
      <c r="F3738" s="32" t="s">
        <v>4554</v>
      </c>
      <c r="G3738" s="60"/>
      <c r="H3738" s="60"/>
      <c r="I3738" s="13" t="s">
        <v>4540</v>
      </c>
      <c r="J3738" s="60"/>
      <c r="K3738" s="53">
        <v>163.178631</v>
      </c>
      <c r="L3738" s="53">
        <f>K3738*J3736</f>
        <v>163.178631</v>
      </c>
      <c r="M3738" s="60"/>
      <c r="N3738" s="60"/>
      <c r="O3738" s="49">
        <v>12</v>
      </c>
      <c r="Q3738" s="49">
        <v>426.12</v>
      </c>
      <c r="R3738" s="49">
        <v>365.16</v>
      </c>
      <c r="S3738" s="49">
        <v>0.47</v>
      </c>
      <c r="T3738" s="49">
        <v>60.49</v>
      </c>
      <c r="U3738" s="49" t="s">
        <v>824</v>
      </c>
      <c r="V3738" s="49" t="s">
        <v>825</v>
      </c>
      <c r="X3738" s="58" t="s">
        <v>820</v>
      </c>
      <c r="Y3738" s="58" t="s">
        <v>821</v>
      </c>
    </row>
    <row r="3739" spans="1:25" ht="12" customHeight="1">
      <c r="A3739" s="49" t="s">
        <v>4493</v>
      </c>
      <c r="C3739" s="57" t="e">
        <f>_xlfn.XLOOKUP(F3739,truck_and_mark!B:B,truck_and_mark!A:A)</f>
        <v>#N/A</v>
      </c>
      <c r="F3739" s="32" t="s">
        <v>4555</v>
      </c>
      <c r="G3739" s="73" t="s">
        <v>4495</v>
      </c>
      <c r="H3739" s="73" t="s">
        <v>821</v>
      </c>
      <c r="I3739" s="13" t="s">
        <v>4549</v>
      </c>
      <c r="J3739" s="80">
        <v>1</v>
      </c>
      <c r="K3739" s="53">
        <v>2036.5452</v>
      </c>
      <c r="L3739" s="53">
        <f>K3739*J3739</f>
        <v>2036.5452</v>
      </c>
      <c r="M3739" s="76">
        <f>SUM(L3739:L3741)</f>
        <v>3195.4658309999995</v>
      </c>
      <c r="N3739" s="71">
        <v>3917210000</v>
      </c>
      <c r="O3739" s="49">
        <v>12</v>
      </c>
      <c r="Q3739" s="49">
        <v>5509.32</v>
      </c>
      <c r="R3739" s="49">
        <v>4720.92</v>
      </c>
      <c r="S3739" s="49">
        <v>6.06</v>
      </c>
      <c r="T3739" s="49">
        <v>782.34</v>
      </c>
      <c r="U3739" s="49" t="s">
        <v>824</v>
      </c>
      <c r="V3739" s="49" t="s">
        <v>825</v>
      </c>
      <c r="X3739" s="58" t="s">
        <v>820</v>
      </c>
      <c r="Y3739" s="58" t="s">
        <v>821</v>
      </c>
    </row>
    <row r="3740" spans="1:25" ht="12" customHeight="1">
      <c r="A3740" s="49" t="s">
        <v>4493</v>
      </c>
      <c r="C3740" s="57" t="e">
        <f>_xlfn.XLOOKUP(F3740,truck_and_mark!B:B,truck_and_mark!A:A)</f>
        <v>#N/A</v>
      </c>
      <c r="F3740" s="32" t="s">
        <v>4555</v>
      </c>
      <c r="G3740" s="60"/>
      <c r="H3740" s="60"/>
      <c r="I3740" s="13" t="s">
        <v>4550</v>
      </c>
      <c r="J3740" s="60"/>
      <c r="K3740" s="53">
        <v>995.74199999999996</v>
      </c>
      <c r="L3740" s="53">
        <f>K3740*J3739</f>
        <v>995.74199999999996</v>
      </c>
      <c r="M3740" s="60"/>
      <c r="N3740" s="60"/>
      <c r="O3740" s="49">
        <v>12</v>
      </c>
      <c r="Q3740" s="49">
        <v>2723.76</v>
      </c>
      <c r="R3740" s="49">
        <v>2334</v>
      </c>
      <c r="S3740" s="49">
        <v>2.99</v>
      </c>
      <c r="T3740" s="49">
        <v>386.77</v>
      </c>
      <c r="U3740" s="49" t="s">
        <v>824</v>
      </c>
      <c r="V3740" s="49" t="s">
        <v>825</v>
      </c>
      <c r="X3740" s="58" t="s">
        <v>820</v>
      </c>
      <c r="Y3740" s="58" t="s">
        <v>821</v>
      </c>
    </row>
    <row r="3741" spans="1:25" ht="12" customHeight="1">
      <c r="A3741" s="49" t="s">
        <v>4493</v>
      </c>
      <c r="C3741" s="57" t="e">
        <f>_xlfn.XLOOKUP(F3741,truck_and_mark!B:B,truck_and_mark!A:A)</f>
        <v>#N/A</v>
      </c>
      <c r="F3741" s="32" t="s">
        <v>4555</v>
      </c>
      <c r="G3741" s="60"/>
      <c r="H3741" s="60"/>
      <c r="I3741" s="13" t="s">
        <v>4551</v>
      </c>
      <c r="J3741" s="60"/>
      <c r="K3741" s="53">
        <v>163.178631</v>
      </c>
      <c r="L3741" s="53">
        <f>K3741*J3739</f>
        <v>163.178631</v>
      </c>
      <c r="M3741" s="60"/>
      <c r="N3741" s="60"/>
      <c r="O3741" s="49">
        <v>12</v>
      </c>
      <c r="Q3741" s="49">
        <v>426.12</v>
      </c>
      <c r="R3741" s="49">
        <v>365.16</v>
      </c>
      <c r="S3741" s="49">
        <v>0.47</v>
      </c>
      <c r="T3741" s="49">
        <v>60.49</v>
      </c>
      <c r="U3741" s="49" t="s">
        <v>824</v>
      </c>
      <c r="V3741" s="49" t="s">
        <v>825</v>
      </c>
      <c r="X3741" s="58" t="s">
        <v>820</v>
      </c>
      <c r="Y3741" s="58" t="s">
        <v>821</v>
      </c>
    </row>
    <row r="3742" spans="1:25" ht="12" customHeight="1">
      <c r="A3742" s="49" t="s">
        <v>4493</v>
      </c>
      <c r="C3742" s="57" t="e">
        <f>_xlfn.XLOOKUP(F3742,truck_and_mark!B:B,truck_and_mark!A:A)</f>
        <v>#N/A</v>
      </c>
      <c r="F3742" s="32" t="s">
        <v>4556</v>
      </c>
      <c r="G3742" s="73" t="s">
        <v>4495</v>
      </c>
      <c r="H3742" s="73" t="s">
        <v>821</v>
      </c>
      <c r="I3742" s="13" t="s">
        <v>4549</v>
      </c>
      <c r="J3742" s="80">
        <v>1</v>
      </c>
      <c r="K3742" s="53">
        <v>2036.5452</v>
      </c>
      <c r="L3742" s="53">
        <f>K3742*J3742</f>
        <v>2036.5452</v>
      </c>
      <c r="M3742" s="76">
        <f>SUM(L3742:L3744)</f>
        <v>3195.4658309999995</v>
      </c>
      <c r="N3742" s="71">
        <v>3917210000</v>
      </c>
      <c r="O3742" s="49">
        <v>12</v>
      </c>
      <c r="Q3742" s="49">
        <v>5509.32</v>
      </c>
      <c r="R3742" s="49">
        <v>4720.92</v>
      </c>
      <c r="S3742" s="49">
        <v>6.06</v>
      </c>
      <c r="T3742" s="49">
        <v>782.34</v>
      </c>
      <c r="U3742" s="49" t="s">
        <v>824</v>
      </c>
      <c r="V3742" s="49" t="s">
        <v>825</v>
      </c>
      <c r="X3742" s="58" t="s">
        <v>820</v>
      </c>
      <c r="Y3742" s="58" t="s">
        <v>821</v>
      </c>
    </row>
    <row r="3743" spans="1:25" ht="12" customHeight="1">
      <c r="A3743" s="49" t="s">
        <v>4493</v>
      </c>
      <c r="C3743" s="57" t="e">
        <f>_xlfn.XLOOKUP(F3743,truck_and_mark!B:B,truck_and_mark!A:A)</f>
        <v>#N/A</v>
      </c>
      <c r="F3743" s="32" t="s">
        <v>4556</v>
      </c>
      <c r="G3743" s="60"/>
      <c r="H3743" s="60"/>
      <c r="I3743" s="13" t="s">
        <v>4550</v>
      </c>
      <c r="J3743" s="60"/>
      <c r="K3743" s="53">
        <v>995.74199999999996</v>
      </c>
      <c r="L3743" s="53">
        <f>K3743*J3742</f>
        <v>995.74199999999996</v>
      </c>
      <c r="M3743" s="60"/>
      <c r="N3743" s="60"/>
      <c r="O3743" s="49">
        <v>12</v>
      </c>
      <c r="Q3743" s="49">
        <v>2723.76</v>
      </c>
      <c r="R3743" s="49">
        <v>2334</v>
      </c>
      <c r="S3743" s="49">
        <v>2.99</v>
      </c>
      <c r="T3743" s="49">
        <v>386.77</v>
      </c>
      <c r="U3743" s="49" t="s">
        <v>824</v>
      </c>
      <c r="V3743" s="49" t="s">
        <v>825</v>
      </c>
      <c r="X3743" s="58" t="s">
        <v>820</v>
      </c>
      <c r="Y3743" s="58" t="s">
        <v>821</v>
      </c>
    </row>
    <row r="3744" spans="1:25" ht="12" customHeight="1">
      <c r="A3744" s="49" t="s">
        <v>4493</v>
      </c>
      <c r="C3744" s="57" t="e">
        <f>_xlfn.XLOOKUP(F3744,truck_and_mark!B:B,truck_and_mark!A:A)</f>
        <v>#N/A</v>
      </c>
      <c r="F3744" s="32" t="s">
        <v>4556</v>
      </c>
      <c r="G3744" s="60"/>
      <c r="H3744" s="60"/>
      <c r="I3744" s="13" t="s">
        <v>4551</v>
      </c>
      <c r="J3744" s="60"/>
      <c r="K3744" s="53">
        <v>163.178631</v>
      </c>
      <c r="L3744" s="53">
        <f>K3744*J3742</f>
        <v>163.178631</v>
      </c>
      <c r="M3744" s="60"/>
      <c r="N3744" s="60"/>
      <c r="O3744" s="49">
        <v>12</v>
      </c>
      <c r="Q3744" s="49">
        <v>426.12</v>
      </c>
      <c r="R3744" s="49">
        <v>365.16</v>
      </c>
      <c r="S3744" s="49">
        <v>0.47</v>
      </c>
      <c r="T3744" s="49">
        <v>60.49</v>
      </c>
      <c r="U3744" s="49" t="s">
        <v>824</v>
      </c>
      <c r="V3744" s="49" t="s">
        <v>825</v>
      </c>
      <c r="X3744" s="58" t="s">
        <v>820</v>
      </c>
      <c r="Y3744" s="58" t="s">
        <v>821</v>
      </c>
    </row>
    <row r="3745" spans="1:25" ht="12" customHeight="1">
      <c r="A3745" s="49" t="s">
        <v>4493</v>
      </c>
      <c r="C3745" s="57" t="e">
        <f>_xlfn.XLOOKUP(F3745,truck_and_mark!B:B,truck_and_mark!A:A)</f>
        <v>#N/A</v>
      </c>
      <c r="F3745" s="32" t="s">
        <v>4557</v>
      </c>
      <c r="G3745" s="73" t="s">
        <v>4495</v>
      </c>
      <c r="H3745" s="73" t="s">
        <v>821</v>
      </c>
      <c r="I3745" s="13" t="s">
        <v>4549</v>
      </c>
      <c r="J3745" s="80">
        <v>1</v>
      </c>
      <c r="K3745" s="53">
        <v>2036.5452</v>
      </c>
      <c r="L3745" s="53">
        <f>K3745*J3745</f>
        <v>2036.5452</v>
      </c>
      <c r="M3745" s="76">
        <f>SUM(L3745:L3747)</f>
        <v>3195.4658309999995</v>
      </c>
      <c r="N3745" s="71">
        <v>3917210000</v>
      </c>
      <c r="O3745" s="49">
        <v>12</v>
      </c>
      <c r="Q3745" s="49">
        <v>5509.32</v>
      </c>
      <c r="R3745" s="49">
        <v>4720.92</v>
      </c>
      <c r="S3745" s="49">
        <v>6.06</v>
      </c>
      <c r="T3745" s="49">
        <v>782.34</v>
      </c>
      <c r="U3745" s="49" t="s">
        <v>824</v>
      </c>
      <c r="V3745" s="49" t="s">
        <v>825</v>
      </c>
      <c r="X3745" s="58" t="s">
        <v>820</v>
      </c>
      <c r="Y3745" s="58" t="s">
        <v>821</v>
      </c>
    </row>
    <row r="3746" spans="1:25" ht="12" customHeight="1">
      <c r="A3746" s="49" t="s">
        <v>4493</v>
      </c>
      <c r="C3746" s="57" t="e">
        <f>_xlfn.XLOOKUP(F3746,truck_and_mark!B:B,truck_and_mark!A:A)</f>
        <v>#N/A</v>
      </c>
      <c r="F3746" s="32" t="s">
        <v>4557</v>
      </c>
      <c r="G3746" s="60"/>
      <c r="H3746" s="60"/>
      <c r="I3746" s="13" t="s">
        <v>4550</v>
      </c>
      <c r="J3746" s="60"/>
      <c r="K3746" s="53">
        <v>995.74199999999996</v>
      </c>
      <c r="L3746" s="53">
        <f>K3746*J3745</f>
        <v>995.74199999999996</v>
      </c>
      <c r="M3746" s="60"/>
      <c r="N3746" s="60"/>
      <c r="O3746" s="49">
        <v>12</v>
      </c>
      <c r="Q3746" s="49">
        <v>2723.76</v>
      </c>
      <c r="R3746" s="49">
        <v>2334</v>
      </c>
      <c r="S3746" s="49">
        <v>2.99</v>
      </c>
      <c r="T3746" s="49">
        <v>386.77</v>
      </c>
      <c r="U3746" s="49" t="s">
        <v>824</v>
      </c>
      <c r="V3746" s="49" t="s">
        <v>825</v>
      </c>
      <c r="X3746" s="58" t="s">
        <v>820</v>
      </c>
      <c r="Y3746" s="58" t="s">
        <v>821</v>
      </c>
    </row>
    <row r="3747" spans="1:25" ht="12" customHeight="1">
      <c r="A3747" s="49" t="s">
        <v>4493</v>
      </c>
      <c r="C3747" s="57" t="e">
        <f>_xlfn.XLOOKUP(F3747,truck_and_mark!B:B,truck_and_mark!A:A)</f>
        <v>#N/A</v>
      </c>
      <c r="F3747" s="32" t="s">
        <v>4557</v>
      </c>
      <c r="G3747" s="60"/>
      <c r="H3747" s="60"/>
      <c r="I3747" s="13" t="s">
        <v>4551</v>
      </c>
      <c r="J3747" s="60"/>
      <c r="K3747" s="53">
        <v>163.178631</v>
      </c>
      <c r="L3747" s="53">
        <f>K3747*J3745</f>
        <v>163.178631</v>
      </c>
      <c r="M3747" s="60"/>
      <c r="N3747" s="60"/>
      <c r="O3747" s="49">
        <v>12</v>
      </c>
      <c r="Q3747" s="49">
        <v>426.12</v>
      </c>
      <c r="R3747" s="49">
        <v>365.16</v>
      </c>
      <c r="S3747" s="49">
        <v>0.47</v>
      </c>
      <c r="T3747" s="49">
        <v>60.49</v>
      </c>
      <c r="U3747" s="49" t="s">
        <v>824</v>
      </c>
      <c r="V3747" s="49" t="s">
        <v>825</v>
      </c>
      <c r="X3747" s="58" t="s">
        <v>820</v>
      </c>
      <c r="Y3747" s="58" t="s">
        <v>821</v>
      </c>
    </row>
    <row r="3748" spans="1:25" ht="12" customHeight="1">
      <c r="A3748" s="49" t="s">
        <v>4493</v>
      </c>
      <c r="C3748" s="57" t="e">
        <f>_xlfn.XLOOKUP(F3748,truck_and_mark!B:B,truck_and_mark!A:A)</f>
        <v>#N/A</v>
      </c>
      <c r="F3748" s="32" t="s">
        <v>4558</v>
      </c>
      <c r="G3748" s="73" t="s">
        <v>4495</v>
      </c>
      <c r="H3748" s="73" t="s">
        <v>821</v>
      </c>
      <c r="I3748" s="13" t="s">
        <v>4549</v>
      </c>
      <c r="J3748" s="80">
        <v>1</v>
      </c>
      <c r="K3748" s="53">
        <v>2036.5452</v>
      </c>
      <c r="L3748" s="53">
        <f>K3748*J3748</f>
        <v>2036.5452</v>
      </c>
      <c r="M3748" s="76">
        <f>SUM(L3748:L3750)</f>
        <v>3195.4658309999995</v>
      </c>
      <c r="N3748" s="71">
        <v>3917210000</v>
      </c>
      <c r="O3748" s="49">
        <v>12</v>
      </c>
      <c r="Q3748" s="49">
        <v>5509.32</v>
      </c>
      <c r="R3748" s="49">
        <v>4720.92</v>
      </c>
      <c r="S3748" s="49">
        <v>6.06</v>
      </c>
      <c r="T3748" s="49">
        <v>782.34</v>
      </c>
      <c r="U3748" s="49" t="s">
        <v>824</v>
      </c>
      <c r="V3748" s="49" t="s">
        <v>825</v>
      </c>
      <c r="X3748" s="58" t="s">
        <v>820</v>
      </c>
      <c r="Y3748" s="58" t="s">
        <v>821</v>
      </c>
    </row>
    <row r="3749" spans="1:25" ht="12" customHeight="1">
      <c r="A3749" s="49" t="s">
        <v>4493</v>
      </c>
      <c r="C3749" s="57" t="e">
        <f>_xlfn.XLOOKUP(F3749,truck_and_mark!B:B,truck_and_mark!A:A)</f>
        <v>#N/A</v>
      </c>
      <c r="F3749" s="32" t="s">
        <v>4558</v>
      </c>
      <c r="G3749" s="60"/>
      <c r="H3749" s="60"/>
      <c r="I3749" s="13" t="s">
        <v>4550</v>
      </c>
      <c r="J3749" s="60"/>
      <c r="K3749" s="53">
        <v>995.74199999999996</v>
      </c>
      <c r="L3749" s="53">
        <f>K3749*J3748</f>
        <v>995.74199999999996</v>
      </c>
      <c r="M3749" s="60"/>
      <c r="N3749" s="60"/>
      <c r="O3749" s="49">
        <v>12</v>
      </c>
      <c r="Q3749" s="49">
        <v>2723.76</v>
      </c>
      <c r="R3749" s="49">
        <v>2334</v>
      </c>
      <c r="S3749" s="49">
        <v>2.99</v>
      </c>
      <c r="T3749" s="49">
        <v>386.77</v>
      </c>
      <c r="U3749" s="49" t="s">
        <v>824</v>
      </c>
      <c r="V3749" s="49" t="s">
        <v>825</v>
      </c>
      <c r="X3749" s="58" t="s">
        <v>820</v>
      </c>
      <c r="Y3749" s="58" t="s">
        <v>821</v>
      </c>
    </row>
    <row r="3750" spans="1:25" ht="12" customHeight="1">
      <c r="A3750" s="49" t="s">
        <v>4493</v>
      </c>
      <c r="C3750" s="57" t="e">
        <f>_xlfn.XLOOKUP(F3750,truck_and_mark!B:B,truck_and_mark!A:A)</f>
        <v>#N/A</v>
      </c>
      <c r="F3750" s="32" t="s">
        <v>4558</v>
      </c>
      <c r="G3750" s="60"/>
      <c r="H3750" s="60"/>
      <c r="I3750" s="13" t="s">
        <v>4551</v>
      </c>
      <c r="J3750" s="60"/>
      <c r="K3750" s="53">
        <v>163.178631</v>
      </c>
      <c r="L3750" s="53">
        <f>K3750*J3748</f>
        <v>163.178631</v>
      </c>
      <c r="M3750" s="60"/>
      <c r="N3750" s="60"/>
      <c r="O3750" s="49">
        <v>12</v>
      </c>
      <c r="Q3750" s="49">
        <v>426.12</v>
      </c>
      <c r="R3750" s="49">
        <v>365.16</v>
      </c>
      <c r="S3750" s="49">
        <v>0.47</v>
      </c>
      <c r="T3750" s="49">
        <v>60.49</v>
      </c>
      <c r="U3750" s="49" t="s">
        <v>824</v>
      </c>
      <c r="V3750" s="49" t="s">
        <v>825</v>
      </c>
      <c r="X3750" s="58" t="s">
        <v>820</v>
      </c>
      <c r="Y3750" s="58" t="s">
        <v>821</v>
      </c>
    </row>
    <row r="3751" spans="1:25" ht="12" customHeight="1">
      <c r="A3751" s="49" t="s">
        <v>4493</v>
      </c>
      <c r="C3751" s="57" t="e">
        <f>_xlfn.XLOOKUP(F3751,truck_and_mark!B:B,truck_and_mark!A:A)</f>
        <v>#N/A</v>
      </c>
      <c r="F3751" s="32" t="s">
        <v>4559</v>
      </c>
      <c r="G3751" s="73" t="s">
        <v>4495</v>
      </c>
      <c r="H3751" s="73" t="s">
        <v>821</v>
      </c>
      <c r="I3751" s="13" t="s">
        <v>4560</v>
      </c>
      <c r="J3751" s="80">
        <v>1</v>
      </c>
      <c r="K3751" s="53">
        <v>2036.5452</v>
      </c>
      <c r="L3751" s="53">
        <f>K3751*J3751</f>
        <v>2036.5452</v>
      </c>
      <c r="M3751" s="76">
        <f>SUM(L3751:L3753)</f>
        <v>3195.4658309999995</v>
      </c>
      <c r="N3751" s="71">
        <v>3917210000</v>
      </c>
      <c r="O3751" s="49">
        <v>12</v>
      </c>
      <c r="Q3751" s="49">
        <v>5509.32</v>
      </c>
      <c r="R3751" s="49">
        <v>4720.92</v>
      </c>
      <c r="S3751" s="49">
        <v>6.06</v>
      </c>
      <c r="T3751" s="49">
        <v>782.34</v>
      </c>
      <c r="U3751" s="49" t="s">
        <v>824</v>
      </c>
      <c r="V3751" s="49" t="s">
        <v>825</v>
      </c>
      <c r="X3751" s="58" t="s">
        <v>820</v>
      </c>
      <c r="Y3751" s="58" t="s">
        <v>821</v>
      </c>
    </row>
    <row r="3752" spans="1:25" ht="12" customHeight="1">
      <c r="A3752" s="49" t="s">
        <v>4493</v>
      </c>
      <c r="C3752" s="57" t="e">
        <f>_xlfn.XLOOKUP(F3752,truck_and_mark!B:B,truck_and_mark!A:A)</f>
        <v>#N/A</v>
      </c>
      <c r="F3752" s="32" t="s">
        <v>4559</v>
      </c>
      <c r="G3752" s="60"/>
      <c r="H3752" s="60"/>
      <c r="I3752" s="13" t="s">
        <v>4561</v>
      </c>
      <c r="J3752" s="60"/>
      <c r="K3752" s="53">
        <v>995.74199999999996</v>
      </c>
      <c r="L3752" s="53">
        <f>K3752*J3751</f>
        <v>995.74199999999996</v>
      </c>
      <c r="M3752" s="60"/>
      <c r="N3752" s="60"/>
      <c r="O3752" s="49">
        <v>12</v>
      </c>
      <c r="Q3752" s="49">
        <v>2723.76</v>
      </c>
      <c r="R3752" s="49">
        <v>2334</v>
      </c>
      <c r="S3752" s="49">
        <v>2.99</v>
      </c>
      <c r="T3752" s="49">
        <v>386.77</v>
      </c>
      <c r="U3752" s="49" t="s">
        <v>824</v>
      </c>
      <c r="V3752" s="49" t="s">
        <v>825</v>
      </c>
      <c r="X3752" s="58" t="s">
        <v>820</v>
      </c>
      <c r="Y3752" s="58" t="s">
        <v>821</v>
      </c>
    </row>
    <row r="3753" spans="1:25" ht="12" customHeight="1">
      <c r="A3753" s="49" t="s">
        <v>4493</v>
      </c>
      <c r="C3753" s="57" t="e">
        <f>_xlfn.XLOOKUP(F3753,truck_and_mark!B:B,truck_and_mark!A:A)</f>
        <v>#N/A</v>
      </c>
      <c r="F3753" s="32" t="s">
        <v>4559</v>
      </c>
      <c r="G3753" s="60"/>
      <c r="H3753" s="60"/>
      <c r="I3753" s="13" t="s">
        <v>4562</v>
      </c>
      <c r="J3753" s="60"/>
      <c r="K3753" s="53">
        <v>163.178631</v>
      </c>
      <c r="L3753" s="53">
        <f>K3753*J3751</f>
        <v>163.178631</v>
      </c>
      <c r="M3753" s="60"/>
      <c r="N3753" s="60"/>
      <c r="O3753" s="49">
        <v>12</v>
      </c>
      <c r="Q3753" s="49">
        <v>426.12</v>
      </c>
      <c r="R3753" s="49">
        <v>365.16</v>
      </c>
      <c r="S3753" s="49">
        <v>0.47</v>
      </c>
      <c r="T3753" s="49">
        <v>60.49</v>
      </c>
      <c r="U3753" s="49" t="s">
        <v>824</v>
      </c>
      <c r="V3753" s="49" t="s">
        <v>825</v>
      </c>
      <c r="X3753" s="58" t="s">
        <v>820</v>
      </c>
      <c r="Y3753" s="58" t="s">
        <v>821</v>
      </c>
    </row>
    <row r="3754" spans="1:25" ht="12" customHeight="1">
      <c r="A3754" s="49" t="s">
        <v>4493</v>
      </c>
      <c r="C3754" s="57" t="e">
        <f>_xlfn.XLOOKUP(F3754,truck_and_mark!B:B,truck_and_mark!A:A)</f>
        <v>#N/A</v>
      </c>
      <c r="F3754" s="32" t="s">
        <v>4563</v>
      </c>
      <c r="G3754" s="73" t="s">
        <v>4495</v>
      </c>
      <c r="H3754" s="73" t="s">
        <v>821</v>
      </c>
      <c r="I3754" s="13" t="s">
        <v>4560</v>
      </c>
      <c r="J3754" s="80">
        <v>1</v>
      </c>
      <c r="K3754" s="53">
        <v>2036.5452</v>
      </c>
      <c r="L3754" s="53">
        <f>K3754*J3754</f>
        <v>2036.5452</v>
      </c>
      <c r="M3754" s="76">
        <f>SUM(L3754:L3756)</f>
        <v>3195.4658309999995</v>
      </c>
      <c r="N3754" s="71">
        <v>3917210000</v>
      </c>
      <c r="O3754" s="49">
        <v>12</v>
      </c>
      <c r="Q3754" s="49">
        <v>5509.32</v>
      </c>
      <c r="R3754" s="49">
        <v>4720.92</v>
      </c>
      <c r="S3754" s="49">
        <v>6.06</v>
      </c>
      <c r="T3754" s="49">
        <v>782.34</v>
      </c>
      <c r="U3754" s="49" t="s">
        <v>824</v>
      </c>
      <c r="V3754" s="49" t="s">
        <v>825</v>
      </c>
      <c r="X3754" s="58" t="s">
        <v>820</v>
      </c>
      <c r="Y3754" s="58" t="s">
        <v>821</v>
      </c>
    </row>
    <row r="3755" spans="1:25" ht="12" customHeight="1">
      <c r="A3755" s="49" t="s">
        <v>4493</v>
      </c>
      <c r="C3755" s="57" t="e">
        <f>_xlfn.XLOOKUP(F3755,truck_and_mark!B:B,truck_and_mark!A:A)</f>
        <v>#N/A</v>
      </c>
      <c r="F3755" s="32" t="s">
        <v>4563</v>
      </c>
      <c r="G3755" s="60"/>
      <c r="H3755" s="60"/>
      <c r="I3755" s="13" t="s">
        <v>4561</v>
      </c>
      <c r="J3755" s="60"/>
      <c r="K3755" s="53">
        <v>995.74199999999996</v>
      </c>
      <c r="L3755" s="53">
        <f>K3755*J3754</f>
        <v>995.74199999999996</v>
      </c>
      <c r="M3755" s="60"/>
      <c r="N3755" s="60"/>
      <c r="O3755" s="49">
        <v>12</v>
      </c>
      <c r="Q3755" s="49">
        <v>2723.76</v>
      </c>
      <c r="R3755" s="49">
        <v>2334</v>
      </c>
      <c r="S3755" s="49">
        <v>2.99</v>
      </c>
      <c r="T3755" s="49">
        <v>386.77</v>
      </c>
      <c r="U3755" s="49" t="s">
        <v>824</v>
      </c>
      <c r="V3755" s="49" t="s">
        <v>825</v>
      </c>
      <c r="X3755" s="58" t="s">
        <v>820</v>
      </c>
      <c r="Y3755" s="58" t="s">
        <v>821</v>
      </c>
    </row>
    <row r="3756" spans="1:25" ht="12" customHeight="1">
      <c r="A3756" s="49" t="s">
        <v>4493</v>
      </c>
      <c r="C3756" s="57" t="e">
        <f>_xlfn.XLOOKUP(F3756,truck_and_mark!B:B,truck_and_mark!A:A)</f>
        <v>#N/A</v>
      </c>
      <c r="F3756" s="32" t="s">
        <v>4563</v>
      </c>
      <c r="G3756" s="60"/>
      <c r="H3756" s="60"/>
      <c r="I3756" s="13" t="s">
        <v>4562</v>
      </c>
      <c r="J3756" s="60"/>
      <c r="K3756" s="53">
        <v>163.178631</v>
      </c>
      <c r="L3756" s="53">
        <f>K3756*J3754</f>
        <v>163.178631</v>
      </c>
      <c r="M3756" s="60"/>
      <c r="N3756" s="60"/>
      <c r="O3756" s="49">
        <v>12</v>
      </c>
      <c r="Q3756" s="49">
        <v>426.12</v>
      </c>
      <c r="R3756" s="49">
        <v>365.16</v>
      </c>
      <c r="S3756" s="49">
        <v>0.47</v>
      </c>
      <c r="T3756" s="49">
        <v>60.49</v>
      </c>
      <c r="U3756" s="49" t="s">
        <v>824</v>
      </c>
      <c r="V3756" s="49" t="s">
        <v>825</v>
      </c>
      <c r="X3756" s="58" t="s">
        <v>820</v>
      </c>
      <c r="Y3756" s="58" t="s">
        <v>821</v>
      </c>
    </row>
    <row r="3757" spans="1:25" ht="12" customHeight="1">
      <c r="A3757" s="49" t="s">
        <v>4493</v>
      </c>
      <c r="C3757" s="57" t="e">
        <f>_xlfn.XLOOKUP(F3757,truck_and_mark!B:B,truck_and_mark!A:A)</f>
        <v>#N/A</v>
      </c>
      <c r="F3757" s="32" t="s">
        <v>4564</v>
      </c>
      <c r="G3757" s="73" t="s">
        <v>4495</v>
      </c>
      <c r="H3757" s="73" t="s">
        <v>821</v>
      </c>
      <c r="I3757" s="13" t="s">
        <v>4549</v>
      </c>
      <c r="J3757" s="80">
        <v>1</v>
      </c>
      <c r="K3757" s="53">
        <v>2036.5452</v>
      </c>
      <c r="L3757" s="53">
        <f>K3757*J3757</f>
        <v>2036.5452</v>
      </c>
      <c r="M3757" s="76">
        <f>SUM(L3757:L3759)</f>
        <v>3195.4658309999995</v>
      </c>
      <c r="N3757" s="71">
        <v>3917210000</v>
      </c>
      <c r="O3757" s="49">
        <v>12</v>
      </c>
      <c r="Q3757" s="49">
        <v>5509.32</v>
      </c>
      <c r="R3757" s="49">
        <v>4720.92</v>
      </c>
      <c r="S3757" s="49">
        <v>6.06</v>
      </c>
      <c r="T3757" s="49">
        <v>782.34</v>
      </c>
      <c r="U3757" s="49" t="s">
        <v>824</v>
      </c>
      <c r="V3757" s="49" t="s">
        <v>825</v>
      </c>
      <c r="X3757" s="58" t="s">
        <v>820</v>
      </c>
      <c r="Y3757" s="58" t="s">
        <v>821</v>
      </c>
    </row>
    <row r="3758" spans="1:25" ht="12" customHeight="1">
      <c r="A3758" s="49" t="s">
        <v>4493</v>
      </c>
      <c r="C3758" s="57" t="e">
        <f>_xlfn.XLOOKUP(F3758,truck_and_mark!B:B,truck_and_mark!A:A)</f>
        <v>#N/A</v>
      </c>
      <c r="F3758" s="32" t="s">
        <v>4564</v>
      </c>
      <c r="G3758" s="60"/>
      <c r="H3758" s="60"/>
      <c r="I3758" s="13" t="s">
        <v>4550</v>
      </c>
      <c r="J3758" s="60"/>
      <c r="K3758" s="53">
        <v>995.74199999999996</v>
      </c>
      <c r="L3758" s="53">
        <f>K3758*J3757</f>
        <v>995.74199999999996</v>
      </c>
      <c r="M3758" s="60"/>
      <c r="N3758" s="60"/>
      <c r="O3758" s="49">
        <v>12</v>
      </c>
      <c r="Q3758" s="49">
        <v>2723.76</v>
      </c>
      <c r="R3758" s="49">
        <v>2334</v>
      </c>
      <c r="S3758" s="49">
        <v>2.99</v>
      </c>
      <c r="T3758" s="49">
        <v>386.77</v>
      </c>
      <c r="U3758" s="49" t="s">
        <v>824</v>
      </c>
      <c r="V3758" s="49" t="s">
        <v>825</v>
      </c>
      <c r="X3758" s="58" t="s">
        <v>820</v>
      </c>
      <c r="Y3758" s="58" t="s">
        <v>821</v>
      </c>
    </row>
    <row r="3759" spans="1:25" ht="12" customHeight="1">
      <c r="A3759" s="49" t="s">
        <v>4493</v>
      </c>
      <c r="C3759" s="57" t="e">
        <f>_xlfn.XLOOKUP(F3759,truck_and_mark!B:B,truck_and_mark!A:A)</f>
        <v>#N/A</v>
      </c>
      <c r="F3759" s="32" t="s">
        <v>4564</v>
      </c>
      <c r="G3759" s="60"/>
      <c r="H3759" s="60"/>
      <c r="I3759" s="13" t="s">
        <v>4551</v>
      </c>
      <c r="J3759" s="60"/>
      <c r="K3759" s="53">
        <v>163.178631</v>
      </c>
      <c r="L3759" s="53">
        <f>K3759*J3757</f>
        <v>163.178631</v>
      </c>
      <c r="M3759" s="60"/>
      <c r="N3759" s="60"/>
      <c r="O3759" s="49">
        <v>12</v>
      </c>
      <c r="Q3759" s="49">
        <v>426.12</v>
      </c>
      <c r="R3759" s="49">
        <v>365.16</v>
      </c>
      <c r="S3759" s="49">
        <v>0.47</v>
      </c>
      <c r="T3759" s="49">
        <v>60.49</v>
      </c>
      <c r="U3759" s="49" t="s">
        <v>824</v>
      </c>
      <c r="V3759" s="49" t="s">
        <v>825</v>
      </c>
      <c r="X3759" s="58" t="s">
        <v>820</v>
      </c>
      <c r="Y3759" s="58" t="s">
        <v>821</v>
      </c>
    </row>
    <row r="3760" spans="1:25" ht="12" customHeight="1">
      <c r="A3760" s="49" t="s">
        <v>4493</v>
      </c>
      <c r="C3760" s="57" t="e">
        <f>_xlfn.XLOOKUP(F3760,truck_and_mark!B:B,truck_and_mark!A:A)</f>
        <v>#N/A</v>
      </c>
      <c r="F3760" s="32" t="s">
        <v>4565</v>
      </c>
      <c r="G3760" s="73" t="s">
        <v>4495</v>
      </c>
      <c r="H3760" s="73" t="s">
        <v>821</v>
      </c>
      <c r="I3760" s="13" t="s">
        <v>4549</v>
      </c>
      <c r="J3760" s="80">
        <v>1</v>
      </c>
      <c r="K3760" s="53">
        <v>2036.5452</v>
      </c>
      <c r="L3760" s="53">
        <f>K3760*J3760</f>
        <v>2036.5452</v>
      </c>
      <c r="M3760" s="76">
        <f>SUM(L3760:L3762)</f>
        <v>3195.4658309999995</v>
      </c>
      <c r="N3760" s="71">
        <v>3917210000</v>
      </c>
      <c r="O3760" s="49">
        <v>12</v>
      </c>
      <c r="Q3760" s="49">
        <v>5509.32</v>
      </c>
      <c r="R3760" s="49">
        <v>4720.92</v>
      </c>
      <c r="S3760" s="49">
        <v>6.06</v>
      </c>
      <c r="T3760" s="49">
        <v>782.34</v>
      </c>
      <c r="U3760" s="49" t="s">
        <v>824</v>
      </c>
      <c r="V3760" s="49" t="s">
        <v>825</v>
      </c>
      <c r="X3760" s="58" t="s">
        <v>820</v>
      </c>
      <c r="Y3760" s="58" t="s">
        <v>821</v>
      </c>
    </row>
    <row r="3761" spans="1:25" ht="12" customHeight="1">
      <c r="A3761" s="49" t="s">
        <v>4493</v>
      </c>
      <c r="C3761" s="57" t="e">
        <f>_xlfn.XLOOKUP(F3761,truck_and_mark!B:B,truck_and_mark!A:A)</f>
        <v>#N/A</v>
      </c>
      <c r="F3761" s="32" t="s">
        <v>4565</v>
      </c>
      <c r="G3761" s="60"/>
      <c r="H3761" s="60"/>
      <c r="I3761" s="13" t="s">
        <v>4550</v>
      </c>
      <c r="J3761" s="60"/>
      <c r="K3761" s="53">
        <v>995.74199999999996</v>
      </c>
      <c r="L3761" s="53">
        <f>K3761*J3760</f>
        <v>995.74199999999996</v>
      </c>
      <c r="M3761" s="60"/>
      <c r="N3761" s="60"/>
      <c r="O3761" s="49">
        <v>12</v>
      </c>
      <c r="Q3761" s="49">
        <v>2723.76</v>
      </c>
      <c r="R3761" s="49">
        <v>2334</v>
      </c>
      <c r="S3761" s="49">
        <v>2.99</v>
      </c>
      <c r="T3761" s="49">
        <v>386.77</v>
      </c>
      <c r="U3761" s="49" t="s">
        <v>824</v>
      </c>
      <c r="V3761" s="49" t="s">
        <v>825</v>
      </c>
      <c r="X3761" s="58" t="s">
        <v>820</v>
      </c>
      <c r="Y3761" s="58" t="s">
        <v>821</v>
      </c>
    </row>
    <row r="3762" spans="1:25" ht="12" customHeight="1">
      <c r="A3762" s="49" t="s">
        <v>4493</v>
      </c>
      <c r="C3762" s="57" t="e">
        <f>_xlfn.XLOOKUP(F3762,truck_and_mark!B:B,truck_and_mark!A:A)</f>
        <v>#N/A</v>
      </c>
      <c r="F3762" s="32" t="s">
        <v>4565</v>
      </c>
      <c r="G3762" s="60"/>
      <c r="H3762" s="60"/>
      <c r="I3762" s="13" t="s">
        <v>4551</v>
      </c>
      <c r="J3762" s="60"/>
      <c r="K3762" s="53">
        <v>163.178631</v>
      </c>
      <c r="L3762" s="53">
        <f>K3762*J3760</f>
        <v>163.178631</v>
      </c>
      <c r="M3762" s="60"/>
      <c r="N3762" s="60"/>
      <c r="O3762" s="49">
        <v>12</v>
      </c>
      <c r="Q3762" s="49">
        <v>426.12</v>
      </c>
      <c r="R3762" s="49">
        <v>365.16</v>
      </c>
      <c r="S3762" s="49">
        <v>0.47</v>
      </c>
      <c r="T3762" s="49">
        <v>60.49</v>
      </c>
      <c r="U3762" s="49" t="s">
        <v>824</v>
      </c>
      <c r="V3762" s="49" t="s">
        <v>825</v>
      </c>
      <c r="X3762" s="58" t="s">
        <v>820</v>
      </c>
      <c r="Y3762" s="58" t="s">
        <v>821</v>
      </c>
    </row>
    <row r="3763" spans="1:25" ht="12" customHeight="1">
      <c r="A3763" s="49" t="s">
        <v>4493</v>
      </c>
      <c r="C3763" s="57" t="e">
        <f>_xlfn.XLOOKUP(F3763,truck_and_mark!B:B,truck_and_mark!A:A)</f>
        <v>#N/A</v>
      </c>
      <c r="F3763" s="32" t="s">
        <v>4566</v>
      </c>
      <c r="G3763" s="73" t="s">
        <v>4495</v>
      </c>
      <c r="H3763" s="73" t="s">
        <v>821</v>
      </c>
      <c r="I3763" s="13" t="s">
        <v>4560</v>
      </c>
      <c r="J3763" s="80">
        <v>1</v>
      </c>
      <c r="K3763" s="53">
        <v>2036.5452</v>
      </c>
      <c r="L3763" s="53">
        <f>K3763*J3763</f>
        <v>2036.5452</v>
      </c>
      <c r="M3763" s="76">
        <f>SUM(L3763:L3765)</f>
        <v>3195.4658309999995</v>
      </c>
      <c r="N3763" s="71">
        <v>3917210000</v>
      </c>
      <c r="O3763" s="49">
        <v>12</v>
      </c>
      <c r="Q3763" s="49">
        <v>5509.32</v>
      </c>
      <c r="R3763" s="49">
        <v>4720.92</v>
      </c>
      <c r="S3763" s="49">
        <v>6.06</v>
      </c>
      <c r="T3763" s="49">
        <v>782.34</v>
      </c>
      <c r="U3763" s="49" t="s">
        <v>824</v>
      </c>
      <c r="V3763" s="49" t="s">
        <v>825</v>
      </c>
      <c r="X3763" s="58" t="s">
        <v>820</v>
      </c>
      <c r="Y3763" s="58" t="s">
        <v>821</v>
      </c>
    </row>
    <row r="3764" spans="1:25" ht="12" customHeight="1">
      <c r="A3764" s="49" t="s">
        <v>4493</v>
      </c>
      <c r="C3764" s="57" t="e">
        <f>_xlfn.XLOOKUP(F3764,truck_and_mark!B:B,truck_and_mark!A:A)</f>
        <v>#N/A</v>
      </c>
      <c r="F3764" s="32" t="s">
        <v>4566</v>
      </c>
      <c r="G3764" s="60"/>
      <c r="H3764" s="60"/>
      <c r="I3764" s="13" t="s">
        <v>4561</v>
      </c>
      <c r="J3764" s="60"/>
      <c r="K3764" s="53">
        <v>995.74199999999996</v>
      </c>
      <c r="L3764" s="53">
        <f>K3764*J3763</f>
        <v>995.74199999999996</v>
      </c>
      <c r="M3764" s="60"/>
      <c r="N3764" s="60"/>
      <c r="O3764" s="49">
        <v>12</v>
      </c>
      <c r="Q3764" s="49">
        <v>2723.76</v>
      </c>
      <c r="R3764" s="49">
        <v>2334</v>
      </c>
      <c r="S3764" s="49">
        <v>2.99</v>
      </c>
      <c r="T3764" s="49">
        <v>386.77</v>
      </c>
      <c r="U3764" s="49" t="s">
        <v>824</v>
      </c>
      <c r="V3764" s="49" t="s">
        <v>825</v>
      </c>
      <c r="X3764" s="58" t="s">
        <v>820</v>
      </c>
      <c r="Y3764" s="58" t="s">
        <v>821</v>
      </c>
    </row>
    <row r="3765" spans="1:25" ht="12" customHeight="1">
      <c r="A3765" s="49" t="s">
        <v>4493</v>
      </c>
      <c r="C3765" s="57" t="e">
        <f>_xlfn.XLOOKUP(F3765,truck_and_mark!B:B,truck_and_mark!A:A)</f>
        <v>#N/A</v>
      </c>
      <c r="F3765" s="32" t="s">
        <v>4566</v>
      </c>
      <c r="G3765" s="60"/>
      <c r="H3765" s="60"/>
      <c r="I3765" s="13" t="s">
        <v>4562</v>
      </c>
      <c r="J3765" s="60"/>
      <c r="K3765" s="53">
        <v>163.178631</v>
      </c>
      <c r="L3765" s="53">
        <f>K3765*J3763</f>
        <v>163.178631</v>
      </c>
      <c r="M3765" s="60"/>
      <c r="N3765" s="60"/>
      <c r="O3765" s="49">
        <v>12</v>
      </c>
      <c r="Q3765" s="49">
        <v>426.12</v>
      </c>
      <c r="R3765" s="49">
        <v>365.16</v>
      </c>
      <c r="S3765" s="49">
        <v>0.47</v>
      </c>
      <c r="T3765" s="49">
        <v>60.49</v>
      </c>
      <c r="U3765" s="49" t="s">
        <v>824</v>
      </c>
      <c r="V3765" s="49" t="s">
        <v>825</v>
      </c>
      <c r="X3765" s="58" t="s">
        <v>820</v>
      </c>
      <c r="Y3765" s="58" t="s">
        <v>821</v>
      </c>
    </row>
    <row r="3766" spans="1:25" ht="12" customHeight="1">
      <c r="A3766" s="49" t="s">
        <v>4493</v>
      </c>
      <c r="C3766" s="57" t="e">
        <f>_xlfn.XLOOKUP(F3766,truck_and_mark!B:B,truck_and_mark!A:A)</f>
        <v>#N/A</v>
      </c>
      <c r="F3766" s="32" t="s">
        <v>4567</v>
      </c>
      <c r="G3766" s="73" t="s">
        <v>4495</v>
      </c>
      <c r="H3766" s="73" t="s">
        <v>821</v>
      </c>
      <c r="I3766" s="13" t="s">
        <v>4560</v>
      </c>
      <c r="J3766" s="80">
        <v>1</v>
      </c>
      <c r="K3766" s="53">
        <v>2036.5452</v>
      </c>
      <c r="L3766" s="53">
        <f>K3766*J3766</f>
        <v>2036.5452</v>
      </c>
      <c r="M3766" s="76">
        <f>SUM(L3766:L3768)</f>
        <v>3195.4658309999995</v>
      </c>
      <c r="N3766" s="71">
        <v>3917210000</v>
      </c>
      <c r="O3766" s="49">
        <v>12</v>
      </c>
      <c r="Q3766" s="49">
        <v>5509.32</v>
      </c>
      <c r="R3766" s="49">
        <v>4720.92</v>
      </c>
      <c r="S3766" s="49">
        <v>6.06</v>
      </c>
      <c r="T3766" s="49">
        <v>782.34</v>
      </c>
      <c r="U3766" s="49" t="s">
        <v>824</v>
      </c>
      <c r="V3766" s="49" t="s">
        <v>825</v>
      </c>
      <c r="X3766" s="58" t="s">
        <v>820</v>
      </c>
      <c r="Y3766" s="58" t="s">
        <v>821</v>
      </c>
    </row>
    <row r="3767" spans="1:25" ht="12" customHeight="1">
      <c r="A3767" s="49" t="s">
        <v>4493</v>
      </c>
      <c r="C3767" s="57" t="e">
        <f>_xlfn.XLOOKUP(F3767,truck_and_mark!B:B,truck_and_mark!A:A)</f>
        <v>#N/A</v>
      </c>
      <c r="F3767" s="32" t="s">
        <v>4567</v>
      </c>
      <c r="G3767" s="60"/>
      <c r="H3767" s="60"/>
      <c r="I3767" s="13" t="s">
        <v>4561</v>
      </c>
      <c r="J3767" s="60"/>
      <c r="K3767" s="53">
        <v>995.74199999999996</v>
      </c>
      <c r="L3767" s="53">
        <f>K3767*J3766</f>
        <v>995.74199999999996</v>
      </c>
      <c r="M3767" s="60"/>
      <c r="N3767" s="60"/>
      <c r="O3767" s="49">
        <v>12</v>
      </c>
      <c r="Q3767" s="49">
        <v>2723.76</v>
      </c>
      <c r="R3767" s="49">
        <v>2334</v>
      </c>
      <c r="S3767" s="49">
        <v>2.99</v>
      </c>
      <c r="T3767" s="49">
        <v>386.77</v>
      </c>
      <c r="U3767" s="49" t="s">
        <v>824</v>
      </c>
      <c r="V3767" s="49" t="s">
        <v>825</v>
      </c>
      <c r="X3767" s="58" t="s">
        <v>820</v>
      </c>
      <c r="Y3767" s="58" t="s">
        <v>821</v>
      </c>
    </row>
    <row r="3768" spans="1:25" ht="12" customHeight="1">
      <c r="A3768" s="49" t="s">
        <v>4493</v>
      </c>
      <c r="C3768" s="57" t="e">
        <f>_xlfn.XLOOKUP(F3768,truck_and_mark!B:B,truck_and_mark!A:A)</f>
        <v>#N/A</v>
      </c>
      <c r="F3768" s="32" t="s">
        <v>4567</v>
      </c>
      <c r="G3768" s="60"/>
      <c r="H3768" s="60"/>
      <c r="I3768" s="13" t="s">
        <v>4562</v>
      </c>
      <c r="J3768" s="60"/>
      <c r="K3768" s="53">
        <v>163.178631</v>
      </c>
      <c r="L3768" s="53">
        <f>K3768*J3766</f>
        <v>163.178631</v>
      </c>
      <c r="M3768" s="60"/>
      <c r="N3768" s="60"/>
      <c r="O3768" s="49">
        <v>12</v>
      </c>
      <c r="Q3768" s="49">
        <v>426.12</v>
      </c>
      <c r="R3768" s="49">
        <v>365.16</v>
      </c>
      <c r="S3768" s="49">
        <v>0.47</v>
      </c>
      <c r="T3768" s="49">
        <v>60.49</v>
      </c>
      <c r="U3768" s="49" t="s">
        <v>824</v>
      </c>
      <c r="V3768" s="49" t="s">
        <v>825</v>
      </c>
      <c r="X3768" s="58" t="s">
        <v>820</v>
      </c>
      <c r="Y3768" s="58" t="s">
        <v>821</v>
      </c>
    </row>
    <row r="3769" spans="1:25" ht="12" customHeight="1">
      <c r="A3769" s="49" t="s">
        <v>4493</v>
      </c>
      <c r="C3769" s="57" t="e">
        <f>_xlfn.XLOOKUP(F3769,truck_and_mark!B:B,truck_and_mark!A:A)</f>
        <v>#N/A</v>
      </c>
      <c r="F3769" s="32" t="s">
        <v>4568</v>
      </c>
      <c r="G3769" s="73" t="s">
        <v>4495</v>
      </c>
      <c r="H3769" s="73" t="s">
        <v>821</v>
      </c>
      <c r="I3769" s="13" t="s">
        <v>4560</v>
      </c>
      <c r="J3769" s="80">
        <v>1</v>
      </c>
      <c r="K3769" s="53">
        <v>2036.5452</v>
      </c>
      <c r="L3769" s="53">
        <f>K3769*J3769</f>
        <v>2036.5452</v>
      </c>
      <c r="M3769" s="76">
        <f>SUM(L3769:L3771)</f>
        <v>3195.4658309999995</v>
      </c>
      <c r="N3769" s="71">
        <v>3917210000</v>
      </c>
      <c r="O3769" s="49">
        <v>12</v>
      </c>
      <c r="Q3769" s="49">
        <v>5509.32</v>
      </c>
      <c r="R3769" s="49">
        <v>4720.92</v>
      </c>
      <c r="S3769" s="49">
        <v>6.06</v>
      </c>
      <c r="T3769" s="49">
        <v>782.34</v>
      </c>
      <c r="U3769" s="49" t="s">
        <v>824</v>
      </c>
      <c r="V3769" s="49" t="s">
        <v>825</v>
      </c>
      <c r="X3769" s="58" t="s">
        <v>820</v>
      </c>
      <c r="Y3769" s="58" t="s">
        <v>821</v>
      </c>
    </row>
    <row r="3770" spans="1:25" ht="12" customHeight="1">
      <c r="A3770" s="49" t="s">
        <v>4493</v>
      </c>
      <c r="C3770" s="57" t="e">
        <f>_xlfn.XLOOKUP(F3770,truck_and_mark!B:B,truck_and_mark!A:A)</f>
        <v>#N/A</v>
      </c>
      <c r="F3770" s="32" t="s">
        <v>4568</v>
      </c>
      <c r="G3770" s="60"/>
      <c r="H3770" s="60"/>
      <c r="I3770" s="13" t="s">
        <v>4561</v>
      </c>
      <c r="J3770" s="60"/>
      <c r="K3770" s="53">
        <v>995.74199999999996</v>
      </c>
      <c r="L3770" s="53">
        <f>K3770*J3769</f>
        <v>995.74199999999996</v>
      </c>
      <c r="M3770" s="60"/>
      <c r="N3770" s="60"/>
      <c r="O3770" s="49">
        <v>12</v>
      </c>
      <c r="Q3770" s="49">
        <v>2723.76</v>
      </c>
      <c r="R3770" s="49">
        <v>2334</v>
      </c>
      <c r="S3770" s="49">
        <v>2.99</v>
      </c>
      <c r="T3770" s="49">
        <v>386.77</v>
      </c>
      <c r="U3770" s="49" t="s">
        <v>824</v>
      </c>
      <c r="V3770" s="49" t="s">
        <v>825</v>
      </c>
      <c r="X3770" s="58" t="s">
        <v>820</v>
      </c>
      <c r="Y3770" s="58" t="s">
        <v>821</v>
      </c>
    </row>
    <row r="3771" spans="1:25" ht="12" customHeight="1">
      <c r="A3771" s="49" t="s">
        <v>4493</v>
      </c>
      <c r="C3771" s="57" t="e">
        <f>_xlfn.XLOOKUP(F3771,truck_and_mark!B:B,truck_and_mark!A:A)</f>
        <v>#N/A</v>
      </c>
      <c r="F3771" s="32" t="s">
        <v>4568</v>
      </c>
      <c r="G3771" s="60"/>
      <c r="H3771" s="60"/>
      <c r="I3771" s="13" t="s">
        <v>4562</v>
      </c>
      <c r="J3771" s="60"/>
      <c r="K3771" s="53">
        <v>163.178631</v>
      </c>
      <c r="L3771" s="53">
        <f>K3771*J3769</f>
        <v>163.178631</v>
      </c>
      <c r="M3771" s="60"/>
      <c r="N3771" s="60"/>
      <c r="O3771" s="49">
        <v>12</v>
      </c>
      <c r="Q3771" s="49">
        <v>426.12</v>
      </c>
      <c r="R3771" s="49">
        <v>365.16</v>
      </c>
      <c r="S3771" s="49">
        <v>0.47</v>
      </c>
      <c r="T3771" s="49">
        <v>60.49</v>
      </c>
      <c r="U3771" s="49" t="s">
        <v>824</v>
      </c>
      <c r="V3771" s="49" t="s">
        <v>825</v>
      </c>
      <c r="X3771" s="58" t="s">
        <v>820</v>
      </c>
      <c r="Y3771" s="58" t="s">
        <v>821</v>
      </c>
    </row>
    <row r="3772" spans="1:25" ht="12" customHeight="1">
      <c r="A3772" s="49" t="s">
        <v>4493</v>
      </c>
      <c r="C3772" s="57" t="e">
        <f>_xlfn.XLOOKUP(F3772,truck_and_mark!B:B,truck_and_mark!A:A)</f>
        <v>#N/A</v>
      </c>
      <c r="F3772" s="32" t="s">
        <v>4569</v>
      </c>
      <c r="G3772" s="73" t="s">
        <v>4495</v>
      </c>
      <c r="H3772" s="73" t="s">
        <v>821</v>
      </c>
      <c r="I3772" s="13" t="s">
        <v>4560</v>
      </c>
      <c r="J3772" s="80">
        <v>1</v>
      </c>
      <c r="K3772" s="53">
        <v>2036.5452</v>
      </c>
      <c r="L3772" s="53">
        <f>K3772*J3772</f>
        <v>2036.5452</v>
      </c>
      <c r="M3772" s="76">
        <f>SUM(L3772:L3774)</f>
        <v>3195.4658309999995</v>
      </c>
      <c r="N3772" s="71">
        <v>3917210000</v>
      </c>
      <c r="O3772" s="49">
        <v>12</v>
      </c>
      <c r="Q3772" s="49">
        <v>5509.32</v>
      </c>
      <c r="R3772" s="49">
        <v>4720.92</v>
      </c>
      <c r="S3772" s="49">
        <v>6.06</v>
      </c>
      <c r="T3772" s="49">
        <v>782.34</v>
      </c>
      <c r="U3772" s="49" t="s">
        <v>824</v>
      </c>
      <c r="V3772" s="49" t="s">
        <v>825</v>
      </c>
      <c r="X3772" s="58" t="s">
        <v>820</v>
      </c>
      <c r="Y3772" s="58" t="s">
        <v>821</v>
      </c>
    </row>
    <row r="3773" spans="1:25" ht="12" customHeight="1">
      <c r="A3773" s="49" t="s">
        <v>4493</v>
      </c>
      <c r="C3773" s="57" t="e">
        <f>_xlfn.XLOOKUP(F3773,truck_and_mark!B:B,truck_and_mark!A:A)</f>
        <v>#N/A</v>
      </c>
      <c r="F3773" s="32" t="s">
        <v>4569</v>
      </c>
      <c r="G3773" s="60"/>
      <c r="H3773" s="60"/>
      <c r="I3773" s="13" t="s">
        <v>4561</v>
      </c>
      <c r="J3773" s="60"/>
      <c r="K3773" s="53">
        <v>995.74199999999996</v>
      </c>
      <c r="L3773" s="53">
        <f>K3773*J3772</f>
        <v>995.74199999999996</v>
      </c>
      <c r="M3773" s="60"/>
      <c r="N3773" s="60"/>
      <c r="O3773" s="49">
        <v>12</v>
      </c>
      <c r="Q3773" s="49">
        <v>2723.76</v>
      </c>
      <c r="R3773" s="49">
        <v>2334</v>
      </c>
      <c r="S3773" s="49">
        <v>2.99</v>
      </c>
      <c r="T3773" s="49">
        <v>386.77</v>
      </c>
      <c r="U3773" s="49" t="s">
        <v>824</v>
      </c>
      <c r="V3773" s="49" t="s">
        <v>825</v>
      </c>
      <c r="X3773" s="58" t="s">
        <v>820</v>
      </c>
      <c r="Y3773" s="58" t="s">
        <v>821</v>
      </c>
    </row>
    <row r="3774" spans="1:25" ht="12" customHeight="1">
      <c r="A3774" s="49" t="s">
        <v>4493</v>
      </c>
      <c r="C3774" s="57" t="e">
        <f>_xlfn.XLOOKUP(F3774,truck_and_mark!B:B,truck_and_mark!A:A)</f>
        <v>#N/A</v>
      </c>
      <c r="F3774" s="32" t="s">
        <v>4569</v>
      </c>
      <c r="G3774" s="60"/>
      <c r="H3774" s="60"/>
      <c r="I3774" s="13" t="s">
        <v>4562</v>
      </c>
      <c r="J3774" s="60"/>
      <c r="K3774" s="53">
        <v>163.178631</v>
      </c>
      <c r="L3774" s="53">
        <f>K3774*J3772</f>
        <v>163.178631</v>
      </c>
      <c r="M3774" s="60"/>
      <c r="N3774" s="60"/>
      <c r="O3774" s="49">
        <v>12</v>
      </c>
      <c r="Q3774" s="49">
        <v>426.12</v>
      </c>
      <c r="R3774" s="49">
        <v>365.16</v>
      </c>
      <c r="S3774" s="49">
        <v>0.47</v>
      </c>
      <c r="T3774" s="49">
        <v>60.49</v>
      </c>
      <c r="U3774" s="49" t="s">
        <v>824</v>
      </c>
      <c r="V3774" s="49" t="s">
        <v>825</v>
      </c>
      <c r="X3774" s="58" t="s">
        <v>820</v>
      </c>
      <c r="Y3774" s="58" t="s">
        <v>821</v>
      </c>
    </row>
    <row r="3775" spans="1:25" ht="12" customHeight="1">
      <c r="A3775" s="49" t="s">
        <v>4493</v>
      </c>
      <c r="C3775" s="57" t="e">
        <f>_xlfn.XLOOKUP(F3775,truck_and_mark!B:B,truck_and_mark!A:A)</f>
        <v>#N/A</v>
      </c>
      <c r="F3775" s="32" t="s">
        <v>4570</v>
      </c>
      <c r="G3775" s="73" t="s">
        <v>4495</v>
      </c>
      <c r="H3775" s="73" t="s">
        <v>821</v>
      </c>
      <c r="I3775" s="13" t="s">
        <v>4571</v>
      </c>
      <c r="J3775" s="80">
        <v>1</v>
      </c>
      <c r="K3775" s="53">
        <v>2036.5452</v>
      </c>
      <c r="L3775" s="53">
        <f>K3775*J3775</f>
        <v>2036.5452</v>
      </c>
      <c r="M3775" s="76">
        <f>SUM(L3775:L3777)</f>
        <v>3195.4658309999995</v>
      </c>
      <c r="N3775" s="71">
        <v>3917210000</v>
      </c>
      <c r="O3775" s="49">
        <v>12</v>
      </c>
      <c r="Q3775" s="49">
        <v>5509.32</v>
      </c>
      <c r="R3775" s="49">
        <v>4720.92</v>
      </c>
      <c r="S3775" s="49">
        <v>6.06</v>
      </c>
      <c r="T3775" s="49">
        <v>782.34</v>
      </c>
      <c r="U3775" s="49" t="s">
        <v>824</v>
      </c>
      <c r="V3775" s="49" t="s">
        <v>825</v>
      </c>
      <c r="X3775" s="58" t="s">
        <v>820</v>
      </c>
      <c r="Y3775" s="58" t="s">
        <v>821</v>
      </c>
    </row>
    <row r="3776" spans="1:25" ht="12" customHeight="1">
      <c r="A3776" s="49" t="s">
        <v>4493</v>
      </c>
      <c r="C3776" s="57" t="e">
        <f>_xlfn.XLOOKUP(F3776,truck_and_mark!B:B,truck_and_mark!A:A)</f>
        <v>#N/A</v>
      </c>
      <c r="F3776" s="32" t="s">
        <v>4570</v>
      </c>
      <c r="G3776" s="60"/>
      <c r="H3776" s="60"/>
      <c r="I3776" s="13" t="s">
        <v>4572</v>
      </c>
      <c r="J3776" s="60"/>
      <c r="K3776" s="53">
        <v>995.74199999999996</v>
      </c>
      <c r="L3776" s="53">
        <f>K3776*J3775</f>
        <v>995.74199999999996</v>
      </c>
      <c r="M3776" s="60"/>
      <c r="N3776" s="60"/>
      <c r="O3776" s="49">
        <v>12</v>
      </c>
      <c r="Q3776" s="49">
        <v>2723.76</v>
      </c>
      <c r="R3776" s="49">
        <v>2334</v>
      </c>
      <c r="S3776" s="49">
        <v>2.99</v>
      </c>
      <c r="T3776" s="49">
        <v>386.77</v>
      </c>
      <c r="U3776" s="49" t="s">
        <v>824</v>
      </c>
      <c r="V3776" s="49" t="s">
        <v>825</v>
      </c>
      <c r="X3776" s="58" t="s">
        <v>820</v>
      </c>
      <c r="Y3776" s="58" t="s">
        <v>821</v>
      </c>
    </row>
    <row r="3777" spans="1:25" ht="12" customHeight="1">
      <c r="A3777" s="49" t="s">
        <v>4493</v>
      </c>
      <c r="C3777" s="57" t="e">
        <f>_xlfn.XLOOKUP(F3777,truck_and_mark!B:B,truck_and_mark!A:A)</f>
        <v>#N/A</v>
      </c>
      <c r="F3777" s="32" t="s">
        <v>4570</v>
      </c>
      <c r="G3777" s="60"/>
      <c r="H3777" s="60"/>
      <c r="I3777" s="13" t="s">
        <v>4573</v>
      </c>
      <c r="J3777" s="60"/>
      <c r="K3777" s="53">
        <v>163.178631</v>
      </c>
      <c r="L3777" s="53">
        <f>K3777*J3775</f>
        <v>163.178631</v>
      </c>
      <c r="M3777" s="60"/>
      <c r="N3777" s="60"/>
      <c r="O3777" s="49">
        <v>12</v>
      </c>
      <c r="Q3777" s="49">
        <v>426.12</v>
      </c>
      <c r="R3777" s="49">
        <v>365.16</v>
      </c>
      <c r="S3777" s="49">
        <v>0.47</v>
      </c>
      <c r="T3777" s="49">
        <v>60.49</v>
      </c>
      <c r="U3777" s="49" t="s">
        <v>824</v>
      </c>
      <c r="V3777" s="49" t="s">
        <v>825</v>
      </c>
      <c r="X3777" s="58" t="s">
        <v>820</v>
      </c>
      <c r="Y3777" s="58" t="s">
        <v>821</v>
      </c>
    </row>
    <row r="3778" spans="1:25" ht="12" customHeight="1">
      <c r="A3778" s="49" t="s">
        <v>4493</v>
      </c>
      <c r="C3778" s="57" t="e">
        <f>_xlfn.XLOOKUP(F3778,truck_and_mark!B:B,truck_and_mark!A:A)</f>
        <v>#N/A</v>
      </c>
      <c r="F3778" s="32" t="s">
        <v>4574</v>
      </c>
      <c r="G3778" s="73" t="s">
        <v>4495</v>
      </c>
      <c r="H3778" s="73" t="s">
        <v>821</v>
      </c>
      <c r="I3778" s="13" t="s">
        <v>4571</v>
      </c>
      <c r="J3778" s="80">
        <v>1</v>
      </c>
      <c r="K3778" s="53">
        <v>2036.5452</v>
      </c>
      <c r="L3778" s="53">
        <f>K3778*J3778</f>
        <v>2036.5452</v>
      </c>
      <c r="M3778" s="76">
        <f>SUM(L3778:L3780)</f>
        <v>3195.4658309999995</v>
      </c>
      <c r="N3778" s="71">
        <v>3917210000</v>
      </c>
      <c r="O3778" s="49">
        <v>12</v>
      </c>
      <c r="Q3778" s="49">
        <v>5509.32</v>
      </c>
      <c r="R3778" s="49">
        <v>4720.92</v>
      </c>
      <c r="S3778" s="49">
        <v>6.06</v>
      </c>
      <c r="T3778" s="49">
        <v>782.34</v>
      </c>
      <c r="U3778" s="49" t="s">
        <v>824</v>
      </c>
      <c r="V3778" s="49" t="s">
        <v>825</v>
      </c>
      <c r="X3778" s="58" t="s">
        <v>820</v>
      </c>
      <c r="Y3778" s="58" t="s">
        <v>821</v>
      </c>
    </row>
    <row r="3779" spans="1:25" ht="12" customHeight="1">
      <c r="A3779" s="49" t="s">
        <v>4493</v>
      </c>
      <c r="C3779" s="57" t="e">
        <f>_xlfn.XLOOKUP(F3779,truck_and_mark!B:B,truck_and_mark!A:A)</f>
        <v>#N/A</v>
      </c>
      <c r="F3779" s="32" t="s">
        <v>4574</v>
      </c>
      <c r="G3779" s="60"/>
      <c r="H3779" s="60"/>
      <c r="I3779" s="13" t="s">
        <v>4572</v>
      </c>
      <c r="J3779" s="60"/>
      <c r="K3779" s="53">
        <v>995.74199999999996</v>
      </c>
      <c r="L3779" s="53">
        <f>K3779*J3778</f>
        <v>995.74199999999996</v>
      </c>
      <c r="M3779" s="60"/>
      <c r="N3779" s="60"/>
      <c r="O3779" s="49">
        <v>12</v>
      </c>
      <c r="Q3779" s="49">
        <v>2723.76</v>
      </c>
      <c r="R3779" s="49">
        <v>2334</v>
      </c>
      <c r="S3779" s="49">
        <v>2.99</v>
      </c>
      <c r="T3779" s="49">
        <v>386.77</v>
      </c>
      <c r="U3779" s="49" t="s">
        <v>824</v>
      </c>
      <c r="V3779" s="49" t="s">
        <v>825</v>
      </c>
      <c r="X3779" s="58" t="s">
        <v>820</v>
      </c>
      <c r="Y3779" s="58" t="s">
        <v>821</v>
      </c>
    </row>
    <row r="3780" spans="1:25" ht="12" customHeight="1">
      <c r="A3780" s="49" t="s">
        <v>4493</v>
      </c>
      <c r="C3780" s="57" t="e">
        <f>_xlfn.XLOOKUP(F3780,truck_and_mark!B:B,truck_and_mark!A:A)</f>
        <v>#N/A</v>
      </c>
      <c r="F3780" s="32" t="s">
        <v>4574</v>
      </c>
      <c r="G3780" s="60"/>
      <c r="H3780" s="60"/>
      <c r="I3780" s="13" t="s">
        <v>4573</v>
      </c>
      <c r="J3780" s="60"/>
      <c r="K3780" s="53">
        <v>163.178631</v>
      </c>
      <c r="L3780" s="53">
        <f>K3780*J3778</f>
        <v>163.178631</v>
      </c>
      <c r="M3780" s="60"/>
      <c r="N3780" s="60"/>
      <c r="O3780" s="49">
        <v>12</v>
      </c>
      <c r="Q3780" s="49">
        <v>426.12</v>
      </c>
      <c r="R3780" s="49">
        <v>365.16</v>
      </c>
      <c r="S3780" s="49">
        <v>0.47</v>
      </c>
      <c r="T3780" s="49">
        <v>60.49</v>
      </c>
      <c r="U3780" s="49" t="s">
        <v>824</v>
      </c>
      <c r="V3780" s="49" t="s">
        <v>825</v>
      </c>
      <c r="X3780" s="58" t="s">
        <v>820</v>
      </c>
      <c r="Y3780" s="58" t="s">
        <v>821</v>
      </c>
    </row>
    <row r="3781" spans="1:25" ht="12" customHeight="1">
      <c r="A3781" s="49" t="s">
        <v>4493</v>
      </c>
      <c r="C3781" s="57" t="e">
        <f>_xlfn.XLOOKUP(F3781,truck_and_mark!B:B,truck_and_mark!A:A)</f>
        <v>#N/A</v>
      </c>
      <c r="F3781" s="32" t="s">
        <v>4575</v>
      </c>
      <c r="G3781" s="73" t="s">
        <v>4495</v>
      </c>
      <c r="H3781" s="73" t="s">
        <v>821</v>
      </c>
      <c r="I3781" s="13" t="s">
        <v>4560</v>
      </c>
      <c r="J3781" s="80">
        <v>1</v>
      </c>
      <c r="K3781" s="53">
        <v>2036.5452</v>
      </c>
      <c r="L3781" s="53">
        <f>K3781*J3781</f>
        <v>2036.5452</v>
      </c>
      <c r="M3781" s="76">
        <f>SUM(L3781:L3783)</f>
        <v>3195.4658309999995</v>
      </c>
      <c r="N3781" s="71">
        <v>3917210000</v>
      </c>
      <c r="O3781" s="49">
        <v>12</v>
      </c>
      <c r="Q3781" s="49">
        <v>5509.32</v>
      </c>
      <c r="R3781" s="49">
        <v>4720.92</v>
      </c>
      <c r="S3781" s="49">
        <v>6.06</v>
      </c>
      <c r="T3781" s="49">
        <v>782.34</v>
      </c>
      <c r="U3781" s="49" t="s">
        <v>824</v>
      </c>
      <c r="V3781" s="49" t="s">
        <v>825</v>
      </c>
      <c r="X3781" s="58" t="s">
        <v>820</v>
      </c>
      <c r="Y3781" s="58" t="s">
        <v>821</v>
      </c>
    </row>
    <row r="3782" spans="1:25" ht="12" customHeight="1">
      <c r="A3782" s="49" t="s">
        <v>4493</v>
      </c>
      <c r="C3782" s="57" t="e">
        <f>_xlfn.XLOOKUP(F3782,truck_and_mark!B:B,truck_and_mark!A:A)</f>
        <v>#N/A</v>
      </c>
      <c r="F3782" s="32" t="s">
        <v>4575</v>
      </c>
      <c r="G3782" s="60"/>
      <c r="H3782" s="60"/>
      <c r="I3782" s="13" t="s">
        <v>4561</v>
      </c>
      <c r="J3782" s="60"/>
      <c r="K3782" s="53">
        <v>995.74199999999996</v>
      </c>
      <c r="L3782" s="53">
        <f>K3782*J3781</f>
        <v>995.74199999999996</v>
      </c>
      <c r="M3782" s="60"/>
      <c r="N3782" s="60"/>
      <c r="O3782" s="49">
        <v>12</v>
      </c>
      <c r="Q3782" s="49">
        <v>2723.76</v>
      </c>
      <c r="R3782" s="49">
        <v>2334</v>
      </c>
      <c r="S3782" s="49">
        <v>2.99</v>
      </c>
      <c r="T3782" s="49">
        <v>386.77</v>
      </c>
      <c r="U3782" s="49" t="s">
        <v>824</v>
      </c>
      <c r="V3782" s="49" t="s">
        <v>825</v>
      </c>
      <c r="X3782" s="58" t="s">
        <v>820</v>
      </c>
      <c r="Y3782" s="58" t="s">
        <v>821</v>
      </c>
    </row>
    <row r="3783" spans="1:25" ht="12" customHeight="1">
      <c r="A3783" s="49" t="s">
        <v>4493</v>
      </c>
      <c r="C3783" s="57" t="e">
        <f>_xlfn.XLOOKUP(F3783,truck_and_mark!B:B,truck_and_mark!A:A)</f>
        <v>#N/A</v>
      </c>
      <c r="F3783" s="32" t="s">
        <v>4575</v>
      </c>
      <c r="G3783" s="60"/>
      <c r="H3783" s="60"/>
      <c r="I3783" s="13" t="s">
        <v>4562</v>
      </c>
      <c r="J3783" s="60"/>
      <c r="K3783" s="53">
        <v>163.178631</v>
      </c>
      <c r="L3783" s="53">
        <f>K3783*J3781</f>
        <v>163.178631</v>
      </c>
      <c r="M3783" s="60"/>
      <c r="N3783" s="60"/>
      <c r="O3783" s="49">
        <v>12</v>
      </c>
      <c r="Q3783" s="49">
        <v>426.12</v>
      </c>
      <c r="R3783" s="49">
        <v>365.16</v>
      </c>
      <c r="S3783" s="49">
        <v>0.47</v>
      </c>
      <c r="T3783" s="49">
        <v>60.49</v>
      </c>
      <c r="U3783" s="49" t="s">
        <v>824</v>
      </c>
      <c r="V3783" s="49" t="s">
        <v>825</v>
      </c>
      <c r="X3783" s="58" t="s">
        <v>820</v>
      </c>
      <c r="Y3783" s="58" t="s">
        <v>821</v>
      </c>
    </row>
    <row r="3784" spans="1:25" ht="12" customHeight="1">
      <c r="A3784" s="49" t="s">
        <v>4493</v>
      </c>
      <c r="C3784" s="57" t="e">
        <f>_xlfn.XLOOKUP(F3784,truck_and_mark!B:B,truck_and_mark!A:A)</f>
        <v>#N/A</v>
      </c>
      <c r="F3784" s="32" t="s">
        <v>4576</v>
      </c>
      <c r="G3784" s="73" t="s">
        <v>4495</v>
      </c>
      <c r="H3784" s="73" t="s">
        <v>821</v>
      </c>
      <c r="I3784" s="13" t="s">
        <v>4560</v>
      </c>
      <c r="J3784" s="80">
        <v>1</v>
      </c>
      <c r="K3784" s="53">
        <v>2036.5452</v>
      </c>
      <c r="L3784" s="53">
        <f>K3784*J3784</f>
        <v>2036.5452</v>
      </c>
      <c r="M3784" s="76">
        <f>SUM(L3784:L3786)</f>
        <v>3195.4658309999995</v>
      </c>
      <c r="N3784" s="71">
        <v>3917210000</v>
      </c>
      <c r="O3784" s="49">
        <v>12</v>
      </c>
      <c r="Q3784" s="49">
        <v>5509.32</v>
      </c>
      <c r="R3784" s="49">
        <v>4720.92</v>
      </c>
      <c r="S3784" s="49">
        <v>6.06</v>
      </c>
      <c r="T3784" s="49">
        <v>782.34</v>
      </c>
      <c r="U3784" s="49" t="s">
        <v>824</v>
      </c>
      <c r="V3784" s="49" t="s">
        <v>825</v>
      </c>
      <c r="X3784" s="58" t="s">
        <v>820</v>
      </c>
      <c r="Y3784" s="58" t="s">
        <v>821</v>
      </c>
    </row>
    <row r="3785" spans="1:25" ht="12" customHeight="1">
      <c r="A3785" s="49" t="s">
        <v>4493</v>
      </c>
      <c r="C3785" s="57" t="e">
        <f>_xlfn.XLOOKUP(F3785,truck_and_mark!B:B,truck_and_mark!A:A)</f>
        <v>#N/A</v>
      </c>
      <c r="F3785" s="32" t="s">
        <v>4576</v>
      </c>
      <c r="G3785" s="60"/>
      <c r="H3785" s="60"/>
      <c r="I3785" s="13" t="s">
        <v>4561</v>
      </c>
      <c r="J3785" s="60"/>
      <c r="K3785" s="53">
        <v>995.74199999999996</v>
      </c>
      <c r="L3785" s="53">
        <f>K3785*J3784</f>
        <v>995.74199999999996</v>
      </c>
      <c r="M3785" s="60"/>
      <c r="N3785" s="60"/>
      <c r="O3785" s="49">
        <v>12</v>
      </c>
      <c r="Q3785" s="49">
        <v>2723.76</v>
      </c>
      <c r="R3785" s="49">
        <v>2334</v>
      </c>
      <c r="S3785" s="49">
        <v>2.99</v>
      </c>
      <c r="T3785" s="49">
        <v>386.77</v>
      </c>
      <c r="U3785" s="49" t="s">
        <v>824</v>
      </c>
      <c r="V3785" s="49" t="s">
        <v>825</v>
      </c>
      <c r="X3785" s="58" t="s">
        <v>820</v>
      </c>
      <c r="Y3785" s="58" t="s">
        <v>821</v>
      </c>
    </row>
    <row r="3786" spans="1:25" ht="12" customHeight="1">
      <c r="A3786" s="49" t="s">
        <v>4493</v>
      </c>
      <c r="C3786" s="57" t="e">
        <f>_xlfn.XLOOKUP(F3786,truck_and_mark!B:B,truck_and_mark!A:A)</f>
        <v>#N/A</v>
      </c>
      <c r="F3786" s="32" t="s">
        <v>4576</v>
      </c>
      <c r="G3786" s="60"/>
      <c r="H3786" s="60"/>
      <c r="I3786" s="13" t="s">
        <v>4562</v>
      </c>
      <c r="J3786" s="60"/>
      <c r="K3786" s="53">
        <v>163.178631</v>
      </c>
      <c r="L3786" s="53">
        <f>K3786*J3784</f>
        <v>163.178631</v>
      </c>
      <c r="M3786" s="60"/>
      <c r="N3786" s="60"/>
      <c r="O3786" s="49">
        <v>12</v>
      </c>
      <c r="Q3786" s="49">
        <v>426.12</v>
      </c>
      <c r="R3786" s="49">
        <v>365.16</v>
      </c>
      <c r="S3786" s="49">
        <v>0.47</v>
      </c>
      <c r="T3786" s="49">
        <v>60.49</v>
      </c>
      <c r="U3786" s="49" t="s">
        <v>824</v>
      </c>
      <c r="V3786" s="49" t="s">
        <v>825</v>
      </c>
      <c r="X3786" s="58" t="s">
        <v>820</v>
      </c>
      <c r="Y3786" s="58" t="s">
        <v>821</v>
      </c>
    </row>
    <row r="3787" spans="1:25" ht="12" customHeight="1">
      <c r="A3787" s="49" t="s">
        <v>4493</v>
      </c>
      <c r="C3787" s="57" t="e">
        <f>_xlfn.XLOOKUP(F3787,truck_and_mark!B:B,truck_and_mark!A:A)</f>
        <v>#N/A</v>
      </c>
      <c r="F3787" s="32" t="s">
        <v>4577</v>
      </c>
      <c r="G3787" s="73" t="s">
        <v>4495</v>
      </c>
      <c r="H3787" s="73" t="s">
        <v>821</v>
      </c>
      <c r="I3787" s="13" t="s">
        <v>4571</v>
      </c>
      <c r="J3787" s="80">
        <v>1</v>
      </c>
      <c r="K3787" s="53">
        <v>2036.5452</v>
      </c>
      <c r="L3787" s="53">
        <f>K3787*J3787</f>
        <v>2036.5452</v>
      </c>
      <c r="M3787" s="76">
        <f>SUM(L3787:L3789)</f>
        <v>3195.4658309999995</v>
      </c>
      <c r="N3787" s="71">
        <v>3917210000</v>
      </c>
      <c r="O3787" s="49">
        <v>12</v>
      </c>
      <c r="Q3787" s="49">
        <v>5509.32</v>
      </c>
      <c r="R3787" s="49">
        <v>4720.92</v>
      </c>
      <c r="S3787" s="49">
        <v>6.06</v>
      </c>
      <c r="T3787" s="49">
        <v>782.34</v>
      </c>
      <c r="U3787" s="49" t="s">
        <v>824</v>
      </c>
      <c r="V3787" s="49" t="s">
        <v>825</v>
      </c>
      <c r="X3787" s="58" t="s">
        <v>820</v>
      </c>
      <c r="Y3787" s="58" t="s">
        <v>821</v>
      </c>
    </row>
    <row r="3788" spans="1:25" ht="12" customHeight="1">
      <c r="A3788" s="49" t="s">
        <v>4493</v>
      </c>
      <c r="C3788" s="57" t="e">
        <f>_xlfn.XLOOKUP(F3788,truck_and_mark!B:B,truck_and_mark!A:A)</f>
        <v>#N/A</v>
      </c>
      <c r="F3788" s="32" t="s">
        <v>4577</v>
      </c>
      <c r="G3788" s="60"/>
      <c r="H3788" s="60"/>
      <c r="I3788" s="13" t="s">
        <v>4572</v>
      </c>
      <c r="J3788" s="60"/>
      <c r="K3788" s="53">
        <v>995.74199999999996</v>
      </c>
      <c r="L3788" s="53">
        <f>K3788*J3787</f>
        <v>995.74199999999996</v>
      </c>
      <c r="M3788" s="60"/>
      <c r="N3788" s="60"/>
      <c r="O3788" s="49">
        <v>12</v>
      </c>
      <c r="Q3788" s="49">
        <v>2723.76</v>
      </c>
      <c r="R3788" s="49">
        <v>2334</v>
      </c>
      <c r="S3788" s="49">
        <v>2.99</v>
      </c>
      <c r="T3788" s="49">
        <v>386.77</v>
      </c>
      <c r="U3788" s="49" t="s">
        <v>824</v>
      </c>
      <c r="V3788" s="49" t="s">
        <v>825</v>
      </c>
      <c r="X3788" s="58" t="s">
        <v>820</v>
      </c>
      <c r="Y3788" s="58" t="s">
        <v>821</v>
      </c>
    </row>
    <row r="3789" spans="1:25" ht="12" customHeight="1">
      <c r="A3789" s="49" t="s">
        <v>4493</v>
      </c>
      <c r="C3789" s="57" t="e">
        <f>_xlfn.XLOOKUP(F3789,truck_and_mark!B:B,truck_and_mark!A:A)</f>
        <v>#N/A</v>
      </c>
      <c r="F3789" s="32" t="s">
        <v>4577</v>
      </c>
      <c r="G3789" s="60"/>
      <c r="H3789" s="60"/>
      <c r="I3789" s="13" t="s">
        <v>4573</v>
      </c>
      <c r="J3789" s="60"/>
      <c r="K3789" s="53">
        <v>163.178631</v>
      </c>
      <c r="L3789" s="53">
        <f>K3789*J3787</f>
        <v>163.178631</v>
      </c>
      <c r="M3789" s="60"/>
      <c r="N3789" s="60"/>
      <c r="O3789" s="49">
        <v>12</v>
      </c>
      <c r="Q3789" s="49">
        <v>426.12</v>
      </c>
      <c r="R3789" s="49">
        <v>365.16</v>
      </c>
      <c r="S3789" s="49">
        <v>0.47</v>
      </c>
      <c r="T3789" s="49">
        <v>60.49</v>
      </c>
      <c r="U3789" s="49" t="s">
        <v>824</v>
      </c>
      <c r="V3789" s="49" t="s">
        <v>825</v>
      </c>
      <c r="X3789" s="58" t="s">
        <v>820</v>
      </c>
      <c r="Y3789" s="58" t="s">
        <v>821</v>
      </c>
    </row>
    <row r="3790" spans="1:25" ht="12" customHeight="1">
      <c r="A3790" s="49" t="s">
        <v>4493</v>
      </c>
      <c r="C3790" s="57" t="e">
        <f>_xlfn.XLOOKUP(F3790,truck_and_mark!B:B,truck_and_mark!A:A)</f>
        <v>#N/A</v>
      </c>
      <c r="F3790" s="32" t="s">
        <v>4578</v>
      </c>
      <c r="G3790" s="73" t="s">
        <v>4495</v>
      </c>
      <c r="H3790" s="73" t="s">
        <v>821</v>
      </c>
      <c r="I3790" s="13" t="s">
        <v>4571</v>
      </c>
      <c r="J3790" s="80">
        <v>1</v>
      </c>
      <c r="K3790" s="53">
        <v>2036.5452</v>
      </c>
      <c r="L3790" s="53">
        <f>K3790*J3790</f>
        <v>2036.5452</v>
      </c>
      <c r="M3790" s="76">
        <f>SUM(L3790:L3792)</f>
        <v>3195.4658309999995</v>
      </c>
      <c r="N3790" s="71">
        <v>3917210000</v>
      </c>
      <c r="O3790" s="49">
        <v>12</v>
      </c>
      <c r="Q3790" s="49">
        <v>5509.32</v>
      </c>
      <c r="R3790" s="49">
        <v>4720.92</v>
      </c>
      <c r="S3790" s="49">
        <v>6.06</v>
      </c>
      <c r="T3790" s="49">
        <v>782.34</v>
      </c>
      <c r="U3790" s="49" t="s">
        <v>824</v>
      </c>
      <c r="V3790" s="49" t="s">
        <v>825</v>
      </c>
      <c r="X3790" s="58" t="s">
        <v>820</v>
      </c>
      <c r="Y3790" s="58" t="s">
        <v>821</v>
      </c>
    </row>
    <row r="3791" spans="1:25" ht="12" customHeight="1">
      <c r="A3791" s="49" t="s">
        <v>4493</v>
      </c>
      <c r="C3791" s="57" t="e">
        <f>_xlfn.XLOOKUP(F3791,truck_and_mark!B:B,truck_and_mark!A:A)</f>
        <v>#N/A</v>
      </c>
      <c r="F3791" s="32" t="s">
        <v>4578</v>
      </c>
      <c r="G3791" s="60"/>
      <c r="H3791" s="60"/>
      <c r="I3791" s="13" t="s">
        <v>4572</v>
      </c>
      <c r="J3791" s="60"/>
      <c r="K3791" s="53">
        <v>995.74199999999996</v>
      </c>
      <c r="L3791" s="53">
        <f>K3791*J3790</f>
        <v>995.74199999999996</v>
      </c>
      <c r="M3791" s="60"/>
      <c r="N3791" s="60"/>
      <c r="O3791" s="49">
        <v>12</v>
      </c>
      <c r="Q3791" s="49">
        <v>2723.76</v>
      </c>
      <c r="R3791" s="49">
        <v>2334</v>
      </c>
      <c r="S3791" s="49">
        <v>2.99</v>
      </c>
      <c r="T3791" s="49">
        <v>386.77</v>
      </c>
      <c r="U3791" s="49" t="s">
        <v>824</v>
      </c>
      <c r="V3791" s="49" t="s">
        <v>825</v>
      </c>
      <c r="X3791" s="58" t="s">
        <v>820</v>
      </c>
      <c r="Y3791" s="58" t="s">
        <v>821</v>
      </c>
    </row>
    <row r="3792" spans="1:25" ht="12" customHeight="1">
      <c r="A3792" s="49" t="s">
        <v>4493</v>
      </c>
      <c r="C3792" s="57" t="e">
        <f>_xlfn.XLOOKUP(F3792,truck_and_mark!B:B,truck_and_mark!A:A)</f>
        <v>#N/A</v>
      </c>
      <c r="F3792" s="32" t="s">
        <v>4578</v>
      </c>
      <c r="G3792" s="60"/>
      <c r="H3792" s="60"/>
      <c r="I3792" s="13" t="s">
        <v>4573</v>
      </c>
      <c r="J3792" s="60"/>
      <c r="K3792" s="53">
        <v>163.178631</v>
      </c>
      <c r="L3792" s="53">
        <f>K3792*J3790</f>
        <v>163.178631</v>
      </c>
      <c r="M3792" s="60"/>
      <c r="N3792" s="60"/>
      <c r="O3792" s="49">
        <v>12</v>
      </c>
      <c r="Q3792" s="49">
        <v>426.12</v>
      </c>
      <c r="R3792" s="49">
        <v>365.16</v>
      </c>
      <c r="S3792" s="49">
        <v>0.47</v>
      </c>
      <c r="T3792" s="49">
        <v>60.49</v>
      </c>
      <c r="U3792" s="49" t="s">
        <v>824</v>
      </c>
      <c r="V3792" s="49" t="s">
        <v>825</v>
      </c>
      <c r="X3792" s="58" t="s">
        <v>820</v>
      </c>
      <c r="Y3792" s="58" t="s">
        <v>821</v>
      </c>
    </row>
    <row r="3793" spans="1:25" ht="12" customHeight="1">
      <c r="A3793" s="49" t="s">
        <v>4493</v>
      </c>
      <c r="C3793" s="57" t="e">
        <f>_xlfn.XLOOKUP(F3793,truck_and_mark!B:B,truck_and_mark!A:A)</f>
        <v>#N/A</v>
      </c>
      <c r="F3793" s="32" t="s">
        <v>4579</v>
      </c>
      <c r="G3793" s="73" t="s">
        <v>4495</v>
      </c>
      <c r="H3793" s="73" t="s">
        <v>821</v>
      </c>
      <c r="I3793" s="13" t="s">
        <v>4571</v>
      </c>
      <c r="J3793" s="80">
        <v>1</v>
      </c>
      <c r="K3793" s="53">
        <v>2036.5452</v>
      </c>
      <c r="L3793" s="53">
        <f>K3793*J3793</f>
        <v>2036.5452</v>
      </c>
      <c r="M3793" s="76">
        <f>SUM(L3793:L3795)</f>
        <v>3195.4658309999995</v>
      </c>
      <c r="N3793" s="71">
        <v>3917210000</v>
      </c>
      <c r="O3793" s="49">
        <v>12</v>
      </c>
      <c r="Q3793" s="49">
        <v>5509.32</v>
      </c>
      <c r="R3793" s="49">
        <v>4720.92</v>
      </c>
      <c r="S3793" s="49">
        <v>6.06</v>
      </c>
      <c r="T3793" s="49">
        <v>782.34</v>
      </c>
      <c r="U3793" s="49" t="s">
        <v>824</v>
      </c>
      <c r="V3793" s="49" t="s">
        <v>825</v>
      </c>
      <c r="X3793" s="58" t="s">
        <v>820</v>
      </c>
      <c r="Y3793" s="58" t="s">
        <v>821</v>
      </c>
    </row>
    <row r="3794" spans="1:25" ht="12" customHeight="1">
      <c r="A3794" s="49" t="s">
        <v>4493</v>
      </c>
      <c r="C3794" s="57" t="e">
        <f>_xlfn.XLOOKUP(F3794,truck_and_mark!B:B,truck_and_mark!A:A)</f>
        <v>#N/A</v>
      </c>
      <c r="F3794" s="32" t="s">
        <v>4579</v>
      </c>
      <c r="G3794" s="60"/>
      <c r="H3794" s="60"/>
      <c r="I3794" s="13" t="s">
        <v>4572</v>
      </c>
      <c r="J3794" s="60"/>
      <c r="K3794" s="53">
        <v>995.74199999999996</v>
      </c>
      <c r="L3794" s="53">
        <f>K3794*J3793</f>
        <v>995.74199999999996</v>
      </c>
      <c r="M3794" s="60"/>
      <c r="N3794" s="60"/>
      <c r="O3794" s="49">
        <v>12</v>
      </c>
      <c r="Q3794" s="49">
        <v>2723.76</v>
      </c>
      <c r="R3794" s="49">
        <v>2334</v>
      </c>
      <c r="S3794" s="49">
        <v>2.99</v>
      </c>
      <c r="T3794" s="49">
        <v>386.77</v>
      </c>
      <c r="U3794" s="49" t="s">
        <v>824</v>
      </c>
      <c r="V3794" s="49" t="s">
        <v>825</v>
      </c>
      <c r="X3794" s="58" t="s">
        <v>820</v>
      </c>
      <c r="Y3794" s="58" t="s">
        <v>821</v>
      </c>
    </row>
    <row r="3795" spans="1:25" ht="12" customHeight="1">
      <c r="A3795" s="49" t="s">
        <v>4493</v>
      </c>
      <c r="C3795" s="57" t="e">
        <f>_xlfn.XLOOKUP(F3795,truck_and_mark!B:B,truck_and_mark!A:A)</f>
        <v>#N/A</v>
      </c>
      <c r="F3795" s="32" t="s">
        <v>4579</v>
      </c>
      <c r="G3795" s="60"/>
      <c r="H3795" s="60"/>
      <c r="I3795" s="13" t="s">
        <v>4573</v>
      </c>
      <c r="J3795" s="60"/>
      <c r="K3795" s="53">
        <v>163.178631</v>
      </c>
      <c r="L3795" s="53">
        <f>K3795*J3793</f>
        <v>163.178631</v>
      </c>
      <c r="M3795" s="60"/>
      <c r="N3795" s="60"/>
      <c r="O3795" s="49">
        <v>12</v>
      </c>
      <c r="Q3795" s="49">
        <v>426.12</v>
      </c>
      <c r="R3795" s="49">
        <v>365.16</v>
      </c>
      <c r="S3795" s="49">
        <v>0.47</v>
      </c>
      <c r="T3795" s="49">
        <v>60.49</v>
      </c>
      <c r="U3795" s="49" t="s">
        <v>824</v>
      </c>
      <c r="V3795" s="49" t="s">
        <v>825</v>
      </c>
      <c r="X3795" s="58" t="s">
        <v>820</v>
      </c>
      <c r="Y3795" s="58" t="s">
        <v>821</v>
      </c>
    </row>
    <row r="3796" spans="1:25" ht="12" customHeight="1">
      <c r="A3796" s="49" t="s">
        <v>4493</v>
      </c>
      <c r="C3796" s="57" t="e">
        <f>_xlfn.XLOOKUP(F3796,truck_and_mark!B:B,truck_and_mark!A:A)</f>
        <v>#N/A</v>
      </c>
      <c r="F3796" s="32" t="s">
        <v>4581</v>
      </c>
      <c r="G3796" s="73" t="s">
        <v>4495</v>
      </c>
      <c r="H3796" s="73" t="s">
        <v>821</v>
      </c>
      <c r="I3796" s="13" t="s">
        <v>4582</v>
      </c>
      <c r="J3796" s="80">
        <v>1</v>
      </c>
      <c r="K3796" s="53">
        <v>2036.5452</v>
      </c>
      <c r="L3796" s="53">
        <f>K3796*J3796</f>
        <v>2036.5452</v>
      </c>
      <c r="M3796" s="76">
        <f>SUM(L3796:L3798)</f>
        <v>3195.4658309999995</v>
      </c>
      <c r="N3796" s="71">
        <v>3917210000</v>
      </c>
      <c r="O3796" s="49">
        <v>12</v>
      </c>
      <c r="Q3796" s="49">
        <v>5509.32</v>
      </c>
      <c r="R3796" s="49">
        <v>4720.92</v>
      </c>
      <c r="S3796" s="49">
        <v>6.06</v>
      </c>
      <c r="T3796" s="49">
        <v>782.34</v>
      </c>
      <c r="U3796" s="49" t="s">
        <v>824</v>
      </c>
      <c r="V3796" s="49" t="s">
        <v>825</v>
      </c>
      <c r="X3796" s="58" t="s">
        <v>820</v>
      </c>
      <c r="Y3796" s="58" t="s">
        <v>821</v>
      </c>
    </row>
    <row r="3797" spans="1:25" ht="12" customHeight="1">
      <c r="A3797" s="49" t="s">
        <v>4493</v>
      </c>
      <c r="C3797" s="57" t="e">
        <f>_xlfn.XLOOKUP(F3797,truck_and_mark!B:B,truck_and_mark!A:A)</f>
        <v>#N/A</v>
      </c>
      <c r="F3797" s="32" t="s">
        <v>4581</v>
      </c>
      <c r="G3797" s="60"/>
      <c r="H3797" s="60"/>
      <c r="I3797" s="13" t="s">
        <v>4583</v>
      </c>
      <c r="J3797" s="60"/>
      <c r="K3797" s="53">
        <v>995.74199999999996</v>
      </c>
      <c r="L3797" s="53">
        <f>K3797*J3796</f>
        <v>995.74199999999996</v>
      </c>
      <c r="M3797" s="60"/>
      <c r="N3797" s="60"/>
      <c r="O3797" s="49">
        <v>12</v>
      </c>
      <c r="Q3797" s="49">
        <v>2723.76</v>
      </c>
      <c r="R3797" s="49">
        <v>2334</v>
      </c>
      <c r="S3797" s="49">
        <v>2.99</v>
      </c>
      <c r="T3797" s="49">
        <v>386.77</v>
      </c>
      <c r="U3797" s="49" t="s">
        <v>824</v>
      </c>
      <c r="V3797" s="49" t="s">
        <v>825</v>
      </c>
      <c r="X3797" s="58" t="s">
        <v>820</v>
      </c>
      <c r="Y3797" s="58" t="s">
        <v>821</v>
      </c>
    </row>
    <row r="3798" spans="1:25" ht="12" customHeight="1">
      <c r="A3798" s="49" t="s">
        <v>4493</v>
      </c>
      <c r="C3798" s="57" t="e">
        <f>_xlfn.XLOOKUP(F3798,truck_and_mark!B:B,truck_and_mark!A:A)</f>
        <v>#N/A</v>
      </c>
      <c r="F3798" s="32" t="s">
        <v>4581</v>
      </c>
      <c r="G3798" s="60"/>
      <c r="H3798" s="60"/>
      <c r="I3798" s="13" t="s">
        <v>4584</v>
      </c>
      <c r="J3798" s="60"/>
      <c r="K3798" s="53">
        <v>163.178631</v>
      </c>
      <c r="L3798" s="53">
        <f>K3798*J3796</f>
        <v>163.178631</v>
      </c>
      <c r="M3798" s="60"/>
      <c r="N3798" s="60"/>
      <c r="O3798" s="49">
        <v>12</v>
      </c>
      <c r="Q3798" s="49">
        <v>426.12</v>
      </c>
      <c r="R3798" s="49">
        <v>365.16</v>
      </c>
      <c r="S3798" s="49">
        <v>0.47</v>
      </c>
      <c r="T3798" s="49">
        <v>60.49</v>
      </c>
      <c r="U3798" s="49" t="s">
        <v>824</v>
      </c>
      <c r="V3798" s="49" t="s">
        <v>825</v>
      </c>
      <c r="X3798" s="58" t="s">
        <v>820</v>
      </c>
      <c r="Y3798" s="58" t="s">
        <v>821</v>
      </c>
    </row>
    <row r="3799" spans="1:25" ht="12" customHeight="1">
      <c r="A3799" s="49" t="s">
        <v>4493</v>
      </c>
      <c r="C3799" s="57" t="e">
        <f>_xlfn.XLOOKUP(F3799,truck_and_mark!B:B,truck_and_mark!A:A)</f>
        <v>#N/A</v>
      </c>
      <c r="F3799" s="32" t="s">
        <v>4585</v>
      </c>
      <c r="G3799" s="73" t="s">
        <v>4495</v>
      </c>
      <c r="H3799" s="73" t="s">
        <v>821</v>
      </c>
      <c r="I3799" s="13" t="s">
        <v>4582</v>
      </c>
      <c r="J3799" s="80">
        <v>1</v>
      </c>
      <c r="K3799" s="53">
        <v>2036.5452</v>
      </c>
      <c r="L3799" s="53">
        <f>K3799*J3799</f>
        <v>2036.5452</v>
      </c>
      <c r="M3799" s="76">
        <f>SUM(L3799:L3801)</f>
        <v>3195.4658309999995</v>
      </c>
      <c r="N3799" s="71">
        <v>3917210000</v>
      </c>
      <c r="O3799" s="49">
        <v>12</v>
      </c>
      <c r="Q3799" s="49">
        <v>5509.32</v>
      </c>
      <c r="R3799" s="49">
        <v>4720.92</v>
      </c>
      <c r="S3799" s="49">
        <v>6.06</v>
      </c>
      <c r="T3799" s="49">
        <v>782.34</v>
      </c>
      <c r="U3799" s="49" t="s">
        <v>824</v>
      </c>
      <c r="V3799" s="49" t="s">
        <v>825</v>
      </c>
      <c r="X3799" s="58" t="s">
        <v>820</v>
      </c>
      <c r="Y3799" s="58" t="s">
        <v>821</v>
      </c>
    </row>
    <row r="3800" spans="1:25" ht="12" customHeight="1">
      <c r="A3800" s="49" t="s">
        <v>4493</v>
      </c>
      <c r="C3800" s="57" t="e">
        <f>_xlfn.XLOOKUP(F3800,truck_and_mark!B:B,truck_and_mark!A:A)</f>
        <v>#N/A</v>
      </c>
      <c r="F3800" s="32" t="s">
        <v>4585</v>
      </c>
      <c r="G3800" s="60"/>
      <c r="H3800" s="60"/>
      <c r="I3800" s="13" t="s">
        <v>4583</v>
      </c>
      <c r="J3800" s="60"/>
      <c r="K3800" s="53">
        <v>995.74199999999996</v>
      </c>
      <c r="L3800" s="53">
        <f>K3800*J3799</f>
        <v>995.74199999999996</v>
      </c>
      <c r="M3800" s="60"/>
      <c r="N3800" s="60"/>
      <c r="O3800" s="49">
        <v>12</v>
      </c>
      <c r="Q3800" s="49">
        <v>2723.76</v>
      </c>
      <c r="R3800" s="49">
        <v>2334</v>
      </c>
      <c r="S3800" s="49">
        <v>2.99</v>
      </c>
      <c r="T3800" s="49">
        <v>386.77</v>
      </c>
      <c r="U3800" s="49" t="s">
        <v>824</v>
      </c>
      <c r="V3800" s="49" t="s">
        <v>825</v>
      </c>
      <c r="X3800" s="58" t="s">
        <v>820</v>
      </c>
      <c r="Y3800" s="58" t="s">
        <v>821</v>
      </c>
    </row>
    <row r="3801" spans="1:25" ht="12" customHeight="1">
      <c r="A3801" s="49" t="s">
        <v>4493</v>
      </c>
      <c r="C3801" s="57" t="e">
        <f>_xlfn.XLOOKUP(F3801,truck_and_mark!B:B,truck_and_mark!A:A)</f>
        <v>#N/A</v>
      </c>
      <c r="F3801" s="32" t="s">
        <v>4585</v>
      </c>
      <c r="G3801" s="60"/>
      <c r="H3801" s="60"/>
      <c r="I3801" s="13" t="s">
        <v>4584</v>
      </c>
      <c r="J3801" s="60"/>
      <c r="K3801" s="53">
        <v>163.178631</v>
      </c>
      <c r="L3801" s="53">
        <f>K3801*J3799</f>
        <v>163.178631</v>
      </c>
      <c r="M3801" s="60"/>
      <c r="N3801" s="60"/>
      <c r="O3801" s="49">
        <v>12</v>
      </c>
      <c r="Q3801" s="49">
        <v>426.12</v>
      </c>
      <c r="R3801" s="49">
        <v>365.16</v>
      </c>
      <c r="S3801" s="49">
        <v>0.47</v>
      </c>
      <c r="T3801" s="49">
        <v>60.49</v>
      </c>
      <c r="U3801" s="49" t="s">
        <v>824</v>
      </c>
      <c r="V3801" s="49" t="s">
        <v>825</v>
      </c>
      <c r="X3801" s="58" t="s">
        <v>820</v>
      </c>
      <c r="Y3801" s="58" t="s">
        <v>821</v>
      </c>
    </row>
    <row r="3802" spans="1:25" ht="12" customHeight="1">
      <c r="A3802" s="49" t="s">
        <v>4493</v>
      </c>
      <c r="C3802" s="57" t="e">
        <f>_xlfn.XLOOKUP(F3802,truck_and_mark!B:B,truck_and_mark!A:A)</f>
        <v>#N/A</v>
      </c>
      <c r="F3802" s="32" t="s">
        <v>4586</v>
      </c>
      <c r="G3802" s="73" t="s">
        <v>4495</v>
      </c>
      <c r="H3802" s="73" t="s">
        <v>821</v>
      </c>
      <c r="I3802" s="13" t="s">
        <v>4571</v>
      </c>
      <c r="J3802" s="80">
        <v>1</v>
      </c>
      <c r="K3802" s="53">
        <v>2036.5452</v>
      </c>
      <c r="L3802" s="53">
        <f>K3802*J3802</f>
        <v>2036.5452</v>
      </c>
      <c r="M3802" s="76">
        <f>SUM(L3802:L3804)</f>
        <v>3195.4658309999995</v>
      </c>
      <c r="N3802" s="71">
        <v>3917210000</v>
      </c>
      <c r="O3802" s="49">
        <v>12</v>
      </c>
      <c r="Q3802" s="49">
        <v>5509.32</v>
      </c>
      <c r="R3802" s="49">
        <v>4720.92</v>
      </c>
      <c r="S3802" s="49">
        <v>6.06</v>
      </c>
      <c r="T3802" s="49">
        <v>782.34</v>
      </c>
      <c r="U3802" s="49" t="s">
        <v>824</v>
      </c>
      <c r="V3802" s="49" t="s">
        <v>825</v>
      </c>
      <c r="X3802" s="58" t="s">
        <v>820</v>
      </c>
      <c r="Y3802" s="58" t="s">
        <v>821</v>
      </c>
    </row>
    <row r="3803" spans="1:25" ht="12" customHeight="1">
      <c r="A3803" s="49" t="s">
        <v>4493</v>
      </c>
      <c r="C3803" s="57" t="e">
        <f>_xlfn.XLOOKUP(F3803,truck_and_mark!B:B,truck_and_mark!A:A)</f>
        <v>#N/A</v>
      </c>
      <c r="F3803" s="32" t="s">
        <v>4586</v>
      </c>
      <c r="G3803" s="60"/>
      <c r="H3803" s="60"/>
      <c r="I3803" s="13" t="s">
        <v>4572</v>
      </c>
      <c r="J3803" s="60"/>
      <c r="K3803" s="53">
        <v>995.74199999999996</v>
      </c>
      <c r="L3803" s="53">
        <f>K3803*J3802</f>
        <v>995.74199999999996</v>
      </c>
      <c r="M3803" s="60"/>
      <c r="N3803" s="60"/>
      <c r="O3803" s="49">
        <v>12</v>
      </c>
      <c r="Q3803" s="49">
        <v>2723.76</v>
      </c>
      <c r="R3803" s="49">
        <v>2334</v>
      </c>
      <c r="S3803" s="49">
        <v>2.99</v>
      </c>
      <c r="T3803" s="49">
        <v>386.77</v>
      </c>
      <c r="U3803" s="49" t="s">
        <v>824</v>
      </c>
      <c r="V3803" s="49" t="s">
        <v>825</v>
      </c>
      <c r="X3803" s="58" t="s">
        <v>820</v>
      </c>
      <c r="Y3803" s="58" t="s">
        <v>821</v>
      </c>
    </row>
    <row r="3804" spans="1:25" ht="12" customHeight="1">
      <c r="A3804" s="49" t="s">
        <v>4493</v>
      </c>
      <c r="C3804" s="57" t="e">
        <f>_xlfn.XLOOKUP(F3804,truck_and_mark!B:B,truck_and_mark!A:A)</f>
        <v>#N/A</v>
      </c>
      <c r="F3804" s="32" t="s">
        <v>4586</v>
      </c>
      <c r="G3804" s="60"/>
      <c r="H3804" s="60"/>
      <c r="I3804" s="13" t="s">
        <v>4573</v>
      </c>
      <c r="J3804" s="60"/>
      <c r="K3804" s="53">
        <v>163.178631</v>
      </c>
      <c r="L3804" s="53">
        <f>K3804*J3802</f>
        <v>163.178631</v>
      </c>
      <c r="M3804" s="60"/>
      <c r="N3804" s="60"/>
      <c r="O3804" s="49">
        <v>12</v>
      </c>
      <c r="Q3804" s="49">
        <v>426.12</v>
      </c>
      <c r="R3804" s="49">
        <v>365.16</v>
      </c>
      <c r="S3804" s="49">
        <v>0.47</v>
      </c>
      <c r="T3804" s="49">
        <v>60.49</v>
      </c>
      <c r="U3804" s="49" t="s">
        <v>824</v>
      </c>
      <c r="V3804" s="49" t="s">
        <v>825</v>
      </c>
      <c r="X3804" s="58" t="s">
        <v>820</v>
      </c>
      <c r="Y3804" s="58" t="s">
        <v>821</v>
      </c>
    </row>
    <row r="3805" spans="1:25" ht="12" customHeight="1">
      <c r="A3805" s="49" t="s">
        <v>4493</v>
      </c>
      <c r="C3805" s="57" t="e">
        <f>_xlfn.XLOOKUP(F3805,truck_and_mark!B:B,truck_and_mark!A:A)</f>
        <v>#N/A</v>
      </c>
      <c r="F3805" s="32" t="s">
        <v>4587</v>
      </c>
      <c r="G3805" s="73" t="s">
        <v>4495</v>
      </c>
      <c r="H3805" s="73" t="s">
        <v>821</v>
      </c>
      <c r="I3805" s="13" t="s">
        <v>4582</v>
      </c>
      <c r="J3805" s="80">
        <v>1</v>
      </c>
      <c r="K3805" s="53">
        <v>2036.5452</v>
      </c>
      <c r="L3805" s="53">
        <f>K3805*J3805</f>
        <v>2036.5452</v>
      </c>
      <c r="M3805" s="76">
        <f>SUM(L3805:L3807)</f>
        <v>3195.4658309999995</v>
      </c>
      <c r="N3805" s="71">
        <v>3917210000</v>
      </c>
      <c r="O3805" s="49">
        <v>12</v>
      </c>
      <c r="Q3805" s="49">
        <v>5509.32</v>
      </c>
      <c r="R3805" s="49">
        <v>4720.92</v>
      </c>
      <c r="S3805" s="49">
        <v>6.06</v>
      </c>
      <c r="T3805" s="49">
        <v>782.34</v>
      </c>
      <c r="U3805" s="49" t="s">
        <v>824</v>
      </c>
      <c r="V3805" s="49" t="s">
        <v>825</v>
      </c>
      <c r="X3805" s="58" t="s">
        <v>820</v>
      </c>
      <c r="Y3805" s="58" t="s">
        <v>821</v>
      </c>
    </row>
    <row r="3806" spans="1:25" ht="12" customHeight="1">
      <c r="A3806" s="49" t="s">
        <v>4493</v>
      </c>
      <c r="C3806" s="57" t="e">
        <f>_xlfn.XLOOKUP(F3806,truck_and_mark!B:B,truck_and_mark!A:A)</f>
        <v>#N/A</v>
      </c>
      <c r="F3806" s="32" t="s">
        <v>4587</v>
      </c>
      <c r="G3806" s="60"/>
      <c r="H3806" s="60"/>
      <c r="I3806" s="13" t="s">
        <v>4583</v>
      </c>
      <c r="J3806" s="60"/>
      <c r="K3806" s="53">
        <v>995.74199999999996</v>
      </c>
      <c r="L3806" s="53">
        <f>K3806*J3805</f>
        <v>995.74199999999996</v>
      </c>
      <c r="M3806" s="60"/>
      <c r="N3806" s="60"/>
      <c r="O3806" s="49">
        <v>12</v>
      </c>
      <c r="Q3806" s="49">
        <v>2723.76</v>
      </c>
      <c r="R3806" s="49">
        <v>2334</v>
      </c>
      <c r="S3806" s="49">
        <v>2.99</v>
      </c>
      <c r="T3806" s="49">
        <v>386.77</v>
      </c>
      <c r="U3806" s="49" t="s">
        <v>824</v>
      </c>
      <c r="V3806" s="49" t="s">
        <v>825</v>
      </c>
      <c r="X3806" s="58" t="s">
        <v>820</v>
      </c>
      <c r="Y3806" s="58" t="s">
        <v>821</v>
      </c>
    </row>
    <row r="3807" spans="1:25" ht="12" customHeight="1">
      <c r="A3807" s="49" t="s">
        <v>4493</v>
      </c>
      <c r="C3807" s="57" t="e">
        <f>_xlfn.XLOOKUP(F3807,truck_and_mark!B:B,truck_and_mark!A:A)</f>
        <v>#N/A</v>
      </c>
      <c r="F3807" s="32" t="s">
        <v>4587</v>
      </c>
      <c r="G3807" s="60"/>
      <c r="H3807" s="60"/>
      <c r="I3807" s="13" t="s">
        <v>4584</v>
      </c>
      <c r="J3807" s="60"/>
      <c r="K3807" s="53">
        <v>163.178631</v>
      </c>
      <c r="L3807" s="53">
        <f>K3807*J3805</f>
        <v>163.178631</v>
      </c>
      <c r="M3807" s="60"/>
      <c r="N3807" s="60"/>
      <c r="O3807" s="49">
        <v>12</v>
      </c>
      <c r="Q3807" s="49">
        <v>426.12</v>
      </c>
      <c r="R3807" s="49">
        <v>365.16</v>
      </c>
      <c r="S3807" s="49">
        <v>0.47</v>
      </c>
      <c r="T3807" s="49">
        <v>60.49</v>
      </c>
      <c r="U3807" s="49" t="s">
        <v>824</v>
      </c>
      <c r="V3807" s="49" t="s">
        <v>825</v>
      </c>
      <c r="X3807" s="58" t="s">
        <v>820</v>
      </c>
      <c r="Y3807" s="58" t="s">
        <v>821</v>
      </c>
    </row>
    <row r="3808" spans="1:25" ht="12" customHeight="1">
      <c r="A3808" s="49" t="s">
        <v>4493</v>
      </c>
      <c r="C3808" s="57" t="e">
        <f>_xlfn.XLOOKUP(F3808,truck_and_mark!B:B,truck_and_mark!A:A)</f>
        <v>#N/A</v>
      </c>
      <c r="F3808" s="32" t="s">
        <v>4588</v>
      </c>
      <c r="G3808" s="73" t="s">
        <v>4495</v>
      </c>
      <c r="H3808" s="73" t="s">
        <v>821</v>
      </c>
      <c r="I3808" s="13" t="s">
        <v>4582</v>
      </c>
      <c r="J3808" s="80">
        <v>1</v>
      </c>
      <c r="K3808" s="53">
        <v>2036.5452</v>
      </c>
      <c r="L3808" s="53">
        <f>K3808*J3808</f>
        <v>2036.5452</v>
      </c>
      <c r="M3808" s="76">
        <f>SUM(L3808:L3810)</f>
        <v>3195.4658309999995</v>
      </c>
      <c r="N3808" s="71">
        <v>3917210000</v>
      </c>
      <c r="O3808" s="49">
        <v>12</v>
      </c>
      <c r="Q3808" s="49">
        <v>5509.32</v>
      </c>
      <c r="R3808" s="49">
        <v>4720.92</v>
      </c>
      <c r="S3808" s="49">
        <v>6.06</v>
      </c>
      <c r="T3808" s="49">
        <v>782.34</v>
      </c>
      <c r="U3808" s="49" t="s">
        <v>824</v>
      </c>
      <c r="V3808" s="49" t="s">
        <v>825</v>
      </c>
      <c r="X3808" s="58" t="s">
        <v>820</v>
      </c>
      <c r="Y3808" s="58" t="s">
        <v>821</v>
      </c>
    </row>
    <row r="3809" spans="1:25" ht="12" customHeight="1">
      <c r="A3809" s="49" t="s">
        <v>4493</v>
      </c>
      <c r="C3809" s="57" t="e">
        <f>_xlfn.XLOOKUP(F3809,truck_and_mark!B:B,truck_and_mark!A:A)</f>
        <v>#N/A</v>
      </c>
      <c r="F3809" s="32" t="s">
        <v>4588</v>
      </c>
      <c r="G3809" s="60"/>
      <c r="H3809" s="60"/>
      <c r="I3809" s="13" t="s">
        <v>4583</v>
      </c>
      <c r="J3809" s="60"/>
      <c r="K3809" s="53">
        <v>995.74199999999996</v>
      </c>
      <c r="L3809" s="53">
        <f>K3809*J3808</f>
        <v>995.74199999999996</v>
      </c>
      <c r="M3809" s="60"/>
      <c r="N3809" s="60"/>
      <c r="O3809" s="49">
        <v>12</v>
      </c>
      <c r="Q3809" s="49">
        <v>2723.76</v>
      </c>
      <c r="R3809" s="49">
        <v>2334</v>
      </c>
      <c r="S3809" s="49">
        <v>2.99</v>
      </c>
      <c r="T3809" s="49">
        <v>386.77</v>
      </c>
      <c r="U3809" s="49" t="s">
        <v>824</v>
      </c>
      <c r="V3809" s="49" t="s">
        <v>825</v>
      </c>
      <c r="X3809" s="58" t="s">
        <v>820</v>
      </c>
      <c r="Y3809" s="58" t="s">
        <v>821</v>
      </c>
    </row>
    <row r="3810" spans="1:25" ht="12" customHeight="1">
      <c r="A3810" s="49" t="s">
        <v>4493</v>
      </c>
      <c r="C3810" s="57" t="e">
        <f>_xlfn.XLOOKUP(F3810,truck_and_mark!B:B,truck_and_mark!A:A)</f>
        <v>#N/A</v>
      </c>
      <c r="F3810" s="32" t="s">
        <v>4588</v>
      </c>
      <c r="G3810" s="60"/>
      <c r="H3810" s="60"/>
      <c r="I3810" s="13" t="s">
        <v>4584</v>
      </c>
      <c r="J3810" s="60"/>
      <c r="K3810" s="53">
        <v>163.178631</v>
      </c>
      <c r="L3810" s="53">
        <f>K3810*J3808</f>
        <v>163.178631</v>
      </c>
      <c r="M3810" s="60"/>
      <c r="N3810" s="60"/>
      <c r="O3810" s="49">
        <v>12</v>
      </c>
      <c r="Q3810" s="49">
        <v>426.12</v>
      </c>
      <c r="R3810" s="49">
        <v>365.16</v>
      </c>
      <c r="S3810" s="49">
        <v>0.47</v>
      </c>
      <c r="T3810" s="49">
        <v>60.49</v>
      </c>
      <c r="U3810" s="49" t="s">
        <v>824</v>
      </c>
      <c r="V3810" s="49" t="s">
        <v>825</v>
      </c>
      <c r="X3810" s="58" t="s">
        <v>820</v>
      </c>
      <c r="Y3810" s="58" t="s">
        <v>821</v>
      </c>
    </row>
    <row r="3811" spans="1:25" ht="12" customHeight="1">
      <c r="A3811" s="49" t="s">
        <v>4493</v>
      </c>
      <c r="C3811" s="57" t="e">
        <f>_xlfn.XLOOKUP(F3811,truck_and_mark!B:B,truck_and_mark!A:A)</f>
        <v>#N/A</v>
      </c>
      <c r="F3811" s="32" t="s">
        <v>4589</v>
      </c>
      <c r="G3811" s="73" t="s">
        <v>4495</v>
      </c>
      <c r="H3811" s="73" t="s">
        <v>821</v>
      </c>
      <c r="I3811" s="13" t="s">
        <v>4582</v>
      </c>
      <c r="J3811" s="80">
        <v>1</v>
      </c>
      <c r="K3811" s="53">
        <v>2036.5452</v>
      </c>
      <c r="L3811" s="53">
        <f>K3811*J3811</f>
        <v>2036.5452</v>
      </c>
      <c r="M3811" s="76">
        <f>SUM(L3811:L3813)</f>
        <v>3195.4658309999995</v>
      </c>
      <c r="N3811" s="71">
        <v>3917210000</v>
      </c>
      <c r="O3811" s="49">
        <v>12</v>
      </c>
      <c r="Q3811" s="49">
        <v>5509.32</v>
      </c>
      <c r="R3811" s="49">
        <v>4720.92</v>
      </c>
      <c r="S3811" s="49">
        <v>6.06</v>
      </c>
      <c r="T3811" s="49">
        <v>782.34</v>
      </c>
      <c r="U3811" s="49" t="s">
        <v>824</v>
      </c>
      <c r="V3811" s="49" t="s">
        <v>825</v>
      </c>
      <c r="X3811" s="58" t="s">
        <v>820</v>
      </c>
      <c r="Y3811" s="58" t="s">
        <v>821</v>
      </c>
    </row>
    <row r="3812" spans="1:25" ht="12" customHeight="1">
      <c r="A3812" s="49" t="s">
        <v>4493</v>
      </c>
      <c r="C3812" s="57" t="e">
        <f>_xlfn.XLOOKUP(F3812,truck_and_mark!B:B,truck_and_mark!A:A)</f>
        <v>#N/A</v>
      </c>
      <c r="F3812" s="32" t="s">
        <v>4589</v>
      </c>
      <c r="G3812" s="60"/>
      <c r="H3812" s="60"/>
      <c r="I3812" s="13" t="s">
        <v>4583</v>
      </c>
      <c r="J3812" s="60"/>
      <c r="K3812" s="53">
        <v>995.74199999999996</v>
      </c>
      <c r="L3812" s="53">
        <f>K3812*J3811</f>
        <v>995.74199999999996</v>
      </c>
      <c r="M3812" s="60"/>
      <c r="N3812" s="60"/>
      <c r="O3812" s="49">
        <v>12</v>
      </c>
      <c r="Q3812" s="49">
        <v>2723.76</v>
      </c>
      <c r="R3812" s="49">
        <v>2334</v>
      </c>
      <c r="S3812" s="49">
        <v>2.99</v>
      </c>
      <c r="T3812" s="49">
        <v>386.77</v>
      </c>
      <c r="U3812" s="49" t="s">
        <v>824</v>
      </c>
      <c r="V3812" s="49" t="s">
        <v>825</v>
      </c>
      <c r="X3812" s="58" t="s">
        <v>820</v>
      </c>
      <c r="Y3812" s="58" t="s">
        <v>821</v>
      </c>
    </row>
    <row r="3813" spans="1:25" ht="12" customHeight="1">
      <c r="A3813" s="49" t="s">
        <v>4493</v>
      </c>
      <c r="C3813" s="57" t="e">
        <f>_xlfn.XLOOKUP(F3813,truck_and_mark!B:B,truck_and_mark!A:A)</f>
        <v>#N/A</v>
      </c>
      <c r="F3813" s="32" t="s">
        <v>4589</v>
      </c>
      <c r="G3813" s="60"/>
      <c r="H3813" s="60"/>
      <c r="I3813" s="13" t="s">
        <v>4584</v>
      </c>
      <c r="J3813" s="60"/>
      <c r="K3813" s="53">
        <v>163.178631</v>
      </c>
      <c r="L3813" s="53">
        <f>K3813*J3811</f>
        <v>163.178631</v>
      </c>
      <c r="M3813" s="60"/>
      <c r="N3813" s="60"/>
      <c r="O3813" s="49">
        <v>12</v>
      </c>
      <c r="Q3813" s="49">
        <v>426.12</v>
      </c>
      <c r="R3813" s="49">
        <v>365.16</v>
      </c>
      <c r="S3813" s="49">
        <v>0.47</v>
      </c>
      <c r="T3813" s="49">
        <v>60.49</v>
      </c>
      <c r="U3813" s="49" t="s">
        <v>824</v>
      </c>
      <c r="V3813" s="49" t="s">
        <v>825</v>
      </c>
      <c r="X3813" s="58" t="s">
        <v>820</v>
      </c>
      <c r="Y3813" s="58" t="s">
        <v>821</v>
      </c>
    </row>
    <row r="3814" spans="1:25" ht="12" customHeight="1">
      <c r="A3814" s="49" t="s">
        <v>4493</v>
      </c>
      <c r="C3814" s="57" t="e">
        <f>_xlfn.XLOOKUP(F3814,truck_and_mark!B:B,truck_and_mark!A:A)</f>
        <v>#N/A</v>
      </c>
      <c r="F3814" s="32" t="s">
        <v>4590</v>
      </c>
      <c r="G3814" s="73" t="s">
        <v>4495</v>
      </c>
      <c r="H3814" s="73" t="s">
        <v>821</v>
      </c>
      <c r="I3814" s="13" t="s">
        <v>4582</v>
      </c>
      <c r="J3814" s="80">
        <v>1</v>
      </c>
      <c r="K3814" s="53">
        <v>2036.5452</v>
      </c>
      <c r="L3814" s="53">
        <f>K3814*J3814</f>
        <v>2036.5452</v>
      </c>
      <c r="M3814" s="76">
        <f>SUM(L3814:L3816)</f>
        <v>3195.4658309999995</v>
      </c>
      <c r="N3814" s="71">
        <v>3917210000</v>
      </c>
      <c r="O3814" s="49">
        <v>12</v>
      </c>
      <c r="Q3814" s="49">
        <v>5509.32</v>
      </c>
      <c r="R3814" s="49">
        <v>4720.92</v>
      </c>
      <c r="S3814" s="49">
        <v>6.06</v>
      </c>
      <c r="T3814" s="49">
        <v>782.34</v>
      </c>
      <c r="U3814" s="49" t="s">
        <v>824</v>
      </c>
      <c r="V3814" s="49" t="s">
        <v>825</v>
      </c>
      <c r="X3814" s="58" t="s">
        <v>820</v>
      </c>
      <c r="Y3814" s="58" t="s">
        <v>821</v>
      </c>
    </row>
    <row r="3815" spans="1:25" ht="12" customHeight="1">
      <c r="A3815" s="49" t="s">
        <v>4493</v>
      </c>
      <c r="C3815" s="57" t="e">
        <f>_xlfn.XLOOKUP(F3815,truck_and_mark!B:B,truck_and_mark!A:A)</f>
        <v>#N/A</v>
      </c>
      <c r="F3815" s="32" t="s">
        <v>4590</v>
      </c>
      <c r="G3815" s="60"/>
      <c r="H3815" s="60"/>
      <c r="I3815" s="13" t="s">
        <v>4583</v>
      </c>
      <c r="J3815" s="60"/>
      <c r="K3815" s="53">
        <v>995.74199999999996</v>
      </c>
      <c r="L3815" s="53">
        <f>K3815*J3814</f>
        <v>995.74199999999996</v>
      </c>
      <c r="M3815" s="60"/>
      <c r="N3815" s="60"/>
      <c r="O3815" s="49">
        <v>12</v>
      </c>
      <c r="Q3815" s="49">
        <v>2723.76</v>
      </c>
      <c r="R3815" s="49">
        <v>2334</v>
      </c>
      <c r="S3815" s="49">
        <v>2.99</v>
      </c>
      <c r="T3815" s="49">
        <v>386.77</v>
      </c>
      <c r="U3815" s="49" t="s">
        <v>824</v>
      </c>
      <c r="V3815" s="49" t="s">
        <v>825</v>
      </c>
      <c r="X3815" s="58" t="s">
        <v>820</v>
      </c>
      <c r="Y3815" s="58" t="s">
        <v>821</v>
      </c>
    </row>
    <row r="3816" spans="1:25" ht="12" customHeight="1">
      <c r="A3816" s="49" t="s">
        <v>4493</v>
      </c>
      <c r="C3816" s="57" t="e">
        <f>_xlfn.XLOOKUP(F3816,truck_and_mark!B:B,truck_and_mark!A:A)</f>
        <v>#N/A</v>
      </c>
      <c r="F3816" s="32" t="s">
        <v>4590</v>
      </c>
      <c r="G3816" s="60"/>
      <c r="H3816" s="60"/>
      <c r="I3816" s="13" t="s">
        <v>4584</v>
      </c>
      <c r="J3816" s="60"/>
      <c r="K3816" s="53">
        <v>163.178631</v>
      </c>
      <c r="L3816" s="53">
        <f>K3816*J3814</f>
        <v>163.178631</v>
      </c>
      <c r="M3816" s="60"/>
      <c r="N3816" s="60"/>
      <c r="O3816" s="49">
        <v>12</v>
      </c>
      <c r="Q3816" s="49">
        <v>426.12</v>
      </c>
      <c r="R3816" s="49">
        <v>365.16</v>
      </c>
      <c r="S3816" s="49">
        <v>0.47</v>
      </c>
      <c r="T3816" s="49">
        <v>60.49</v>
      </c>
      <c r="U3816" s="49" t="s">
        <v>824</v>
      </c>
      <c r="V3816" s="49" t="s">
        <v>825</v>
      </c>
      <c r="X3816" s="58" t="s">
        <v>820</v>
      </c>
      <c r="Y3816" s="58" t="s">
        <v>821</v>
      </c>
    </row>
    <row r="3817" spans="1:25" ht="12" customHeight="1">
      <c r="A3817" s="49" t="s">
        <v>4493</v>
      </c>
      <c r="C3817" s="57" t="e">
        <f>_xlfn.XLOOKUP(F3817,truck_and_mark!B:B,truck_and_mark!A:A)</f>
        <v>#N/A</v>
      </c>
      <c r="F3817" s="32" t="s">
        <v>4595</v>
      </c>
      <c r="G3817" s="73" t="s">
        <v>4495</v>
      </c>
      <c r="H3817" s="73" t="s">
        <v>821</v>
      </c>
      <c r="I3817" s="13" t="s">
        <v>4592</v>
      </c>
      <c r="J3817" s="80">
        <v>1</v>
      </c>
      <c r="K3817" s="53">
        <v>2036.5452</v>
      </c>
      <c r="L3817" s="53">
        <f>K3817*J3817</f>
        <v>2036.5452</v>
      </c>
      <c r="M3817" s="76">
        <f>SUM(L3817:L3819)</f>
        <v>3195.4658309999995</v>
      </c>
      <c r="N3817" s="71">
        <v>3917210000</v>
      </c>
      <c r="O3817" s="49">
        <v>12</v>
      </c>
      <c r="Q3817" s="49">
        <v>5509.32</v>
      </c>
      <c r="R3817" s="49">
        <v>4720.92</v>
      </c>
      <c r="S3817" s="49">
        <v>6.06</v>
      </c>
      <c r="T3817" s="49">
        <v>782.34</v>
      </c>
      <c r="U3817" s="49" t="s">
        <v>824</v>
      </c>
      <c r="V3817" s="49" t="s">
        <v>825</v>
      </c>
      <c r="X3817" s="58" t="s">
        <v>820</v>
      </c>
      <c r="Y3817" s="58" t="s">
        <v>821</v>
      </c>
    </row>
    <row r="3818" spans="1:25" ht="12" customHeight="1">
      <c r="A3818" s="49" t="s">
        <v>4493</v>
      </c>
      <c r="C3818" s="57" t="e">
        <f>_xlfn.XLOOKUP(F3818,truck_and_mark!B:B,truck_and_mark!A:A)</f>
        <v>#N/A</v>
      </c>
      <c r="F3818" s="32" t="s">
        <v>4595</v>
      </c>
      <c r="G3818" s="60"/>
      <c r="H3818" s="60"/>
      <c r="I3818" s="13" t="s">
        <v>4593</v>
      </c>
      <c r="J3818" s="60"/>
      <c r="K3818" s="53">
        <v>995.74199999999996</v>
      </c>
      <c r="L3818" s="53">
        <f>K3818*J3817</f>
        <v>995.74199999999996</v>
      </c>
      <c r="M3818" s="60"/>
      <c r="N3818" s="60"/>
      <c r="O3818" s="49">
        <v>12</v>
      </c>
      <c r="Q3818" s="49">
        <v>2723.76</v>
      </c>
      <c r="R3818" s="49">
        <v>2334</v>
      </c>
      <c r="S3818" s="49">
        <v>2.99</v>
      </c>
      <c r="T3818" s="49">
        <v>386.77</v>
      </c>
      <c r="U3818" s="49" t="s">
        <v>824</v>
      </c>
      <c r="V3818" s="49" t="s">
        <v>825</v>
      </c>
      <c r="X3818" s="58" t="s">
        <v>820</v>
      </c>
      <c r="Y3818" s="58" t="s">
        <v>821</v>
      </c>
    </row>
    <row r="3819" spans="1:25" ht="12" customHeight="1">
      <c r="A3819" s="49" t="s">
        <v>4493</v>
      </c>
      <c r="C3819" s="57" t="e">
        <f>_xlfn.XLOOKUP(F3819,truck_and_mark!B:B,truck_and_mark!A:A)</f>
        <v>#N/A</v>
      </c>
      <c r="F3819" s="32" t="s">
        <v>4595</v>
      </c>
      <c r="G3819" s="60"/>
      <c r="H3819" s="60"/>
      <c r="I3819" s="13" t="s">
        <v>4594</v>
      </c>
      <c r="J3819" s="60"/>
      <c r="K3819" s="53">
        <v>163.178631</v>
      </c>
      <c r="L3819" s="53">
        <f>K3819*J3817</f>
        <v>163.178631</v>
      </c>
      <c r="M3819" s="60"/>
      <c r="N3819" s="60"/>
      <c r="O3819" s="49">
        <v>12</v>
      </c>
      <c r="Q3819" s="49">
        <v>426.12</v>
      </c>
      <c r="R3819" s="49">
        <v>365.16</v>
      </c>
      <c r="S3819" s="49">
        <v>0.47</v>
      </c>
      <c r="T3819" s="49">
        <v>60.49</v>
      </c>
      <c r="U3819" s="49" t="s">
        <v>824</v>
      </c>
      <c r="V3819" s="49" t="s">
        <v>825</v>
      </c>
      <c r="X3819" s="58" t="s">
        <v>820</v>
      </c>
      <c r="Y3819" s="58" t="s">
        <v>821</v>
      </c>
    </row>
    <row r="3820" spans="1:25" ht="12" customHeight="1">
      <c r="A3820" s="49" t="s">
        <v>4493</v>
      </c>
      <c r="C3820" s="57" t="e">
        <f>_xlfn.XLOOKUP(F3820,truck_and_mark!B:B,truck_and_mark!A:A)</f>
        <v>#N/A</v>
      </c>
      <c r="F3820" s="32" t="s">
        <v>4596</v>
      </c>
      <c r="G3820" s="73" t="s">
        <v>4495</v>
      </c>
      <c r="H3820" s="73" t="s">
        <v>821</v>
      </c>
      <c r="I3820" s="13" t="s">
        <v>4582</v>
      </c>
      <c r="J3820" s="80">
        <v>1</v>
      </c>
      <c r="K3820" s="53">
        <v>2036.5452</v>
      </c>
      <c r="L3820" s="53">
        <f>K3820*J3820</f>
        <v>2036.5452</v>
      </c>
      <c r="M3820" s="76">
        <f>SUM(L3820:L3822)</f>
        <v>3195.4658309999995</v>
      </c>
      <c r="N3820" s="71">
        <v>3917210000</v>
      </c>
      <c r="O3820" s="49">
        <v>12</v>
      </c>
      <c r="Q3820" s="49">
        <v>5509.32</v>
      </c>
      <c r="R3820" s="49">
        <v>4720.92</v>
      </c>
      <c r="S3820" s="49">
        <v>6.06</v>
      </c>
      <c r="T3820" s="49">
        <v>782.34</v>
      </c>
      <c r="U3820" s="49" t="s">
        <v>824</v>
      </c>
      <c r="V3820" s="49" t="s">
        <v>825</v>
      </c>
      <c r="X3820" s="58" t="s">
        <v>820</v>
      </c>
      <c r="Y3820" s="58" t="s">
        <v>821</v>
      </c>
    </row>
    <row r="3821" spans="1:25" ht="12" customHeight="1">
      <c r="A3821" s="49" t="s">
        <v>4493</v>
      </c>
      <c r="C3821" s="57" t="e">
        <f>_xlfn.XLOOKUP(F3821,truck_and_mark!B:B,truck_and_mark!A:A)</f>
        <v>#N/A</v>
      </c>
      <c r="F3821" s="32" t="s">
        <v>4596</v>
      </c>
      <c r="G3821" s="60"/>
      <c r="H3821" s="60"/>
      <c r="I3821" s="13" t="s">
        <v>4583</v>
      </c>
      <c r="J3821" s="60"/>
      <c r="K3821" s="53">
        <v>995.74199999999996</v>
      </c>
      <c r="L3821" s="53">
        <f>K3821*J3820</f>
        <v>995.74199999999996</v>
      </c>
      <c r="M3821" s="60"/>
      <c r="N3821" s="60"/>
      <c r="O3821" s="49">
        <v>12</v>
      </c>
      <c r="Q3821" s="49">
        <v>2723.76</v>
      </c>
      <c r="R3821" s="49">
        <v>2334</v>
      </c>
      <c r="S3821" s="49">
        <v>2.99</v>
      </c>
      <c r="T3821" s="49">
        <v>386.77</v>
      </c>
      <c r="U3821" s="49" t="s">
        <v>824</v>
      </c>
      <c r="V3821" s="49" t="s">
        <v>825</v>
      </c>
      <c r="X3821" s="58" t="s">
        <v>820</v>
      </c>
      <c r="Y3821" s="58" t="s">
        <v>821</v>
      </c>
    </row>
    <row r="3822" spans="1:25" ht="12" customHeight="1">
      <c r="A3822" s="49" t="s">
        <v>4493</v>
      </c>
      <c r="C3822" s="57" t="e">
        <f>_xlfn.XLOOKUP(F3822,truck_and_mark!B:B,truck_and_mark!A:A)</f>
        <v>#N/A</v>
      </c>
      <c r="F3822" s="32" t="s">
        <v>4596</v>
      </c>
      <c r="G3822" s="60"/>
      <c r="H3822" s="60"/>
      <c r="I3822" s="13" t="s">
        <v>4584</v>
      </c>
      <c r="J3822" s="60"/>
      <c r="K3822" s="53">
        <v>163.178631</v>
      </c>
      <c r="L3822" s="53">
        <f>K3822*J3820</f>
        <v>163.178631</v>
      </c>
      <c r="M3822" s="60"/>
      <c r="N3822" s="60"/>
      <c r="O3822" s="49">
        <v>12</v>
      </c>
      <c r="Q3822" s="49">
        <v>426.12</v>
      </c>
      <c r="R3822" s="49">
        <v>365.16</v>
      </c>
      <c r="S3822" s="49">
        <v>0.47</v>
      </c>
      <c r="T3822" s="49">
        <v>60.49</v>
      </c>
      <c r="U3822" s="49" t="s">
        <v>824</v>
      </c>
      <c r="V3822" s="49" t="s">
        <v>825</v>
      </c>
      <c r="X3822" s="58" t="s">
        <v>820</v>
      </c>
      <c r="Y3822" s="58" t="s">
        <v>821</v>
      </c>
    </row>
    <row r="3823" spans="1:25" ht="12" customHeight="1">
      <c r="A3823" s="49" t="s">
        <v>4493</v>
      </c>
      <c r="C3823" s="57" t="e">
        <f>_xlfn.XLOOKUP(F3823,truck_and_mark!B:B,truck_and_mark!A:A)</f>
        <v>#N/A</v>
      </c>
      <c r="F3823" s="32" t="s">
        <v>4597</v>
      </c>
      <c r="G3823" s="73" t="s">
        <v>4495</v>
      </c>
      <c r="H3823" s="73" t="s">
        <v>821</v>
      </c>
      <c r="I3823" s="13" t="s">
        <v>4592</v>
      </c>
      <c r="J3823" s="80">
        <v>1</v>
      </c>
      <c r="K3823" s="53">
        <v>2036.5452</v>
      </c>
      <c r="L3823" s="53">
        <f>K3823*J3823</f>
        <v>2036.5452</v>
      </c>
      <c r="M3823" s="76">
        <f>SUM(L3823:L3825)</f>
        <v>3195.4658309999995</v>
      </c>
      <c r="N3823" s="71">
        <v>3917210000</v>
      </c>
      <c r="O3823" s="49">
        <v>12</v>
      </c>
      <c r="Q3823" s="49">
        <v>5509.32</v>
      </c>
      <c r="R3823" s="49">
        <v>4720.92</v>
      </c>
      <c r="S3823" s="49">
        <v>6.06</v>
      </c>
      <c r="T3823" s="49">
        <v>782.34</v>
      </c>
      <c r="U3823" s="49" t="s">
        <v>824</v>
      </c>
      <c r="V3823" s="49" t="s">
        <v>825</v>
      </c>
      <c r="X3823" s="58" t="s">
        <v>820</v>
      </c>
      <c r="Y3823" s="58" t="s">
        <v>821</v>
      </c>
    </row>
    <row r="3824" spans="1:25" ht="12" customHeight="1">
      <c r="A3824" s="49" t="s">
        <v>4493</v>
      </c>
      <c r="C3824" s="57" t="e">
        <f>_xlfn.XLOOKUP(F3824,truck_and_mark!B:B,truck_and_mark!A:A)</f>
        <v>#N/A</v>
      </c>
      <c r="F3824" s="32" t="s">
        <v>4597</v>
      </c>
      <c r="G3824" s="60"/>
      <c r="H3824" s="60"/>
      <c r="I3824" s="13" t="s">
        <v>4593</v>
      </c>
      <c r="J3824" s="60"/>
      <c r="K3824" s="53">
        <v>995.74199999999996</v>
      </c>
      <c r="L3824" s="53">
        <f>K3824*J3823</f>
        <v>995.74199999999996</v>
      </c>
      <c r="M3824" s="60"/>
      <c r="N3824" s="60"/>
      <c r="O3824" s="49">
        <v>12</v>
      </c>
      <c r="Q3824" s="49">
        <v>2723.76</v>
      </c>
      <c r="R3824" s="49">
        <v>2334</v>
      </c>
      <c r="S3824" s="49">
        <v>2.99</v>
      </c>
      <c r="T3824" s="49">
        <v>386.77</v>
      </c>
      <c r="U3824" s="49" t="s">
        <v>824</v>
      </c>
      <c r="V3824" s="49" t="s">
        <v>825</v>
      </c>
      <c r="X3824" s="58" t="s">
        <v>820</v>
      </c>
      <c r="Y3824" s="58" t="s">
        <v>821</v>
      </c>
    </row>
    <row r="3825" spans="1:25" ht="12" customHeight="1">
      <c r="A3825" s="49" t="s">
        <v>4493</v>
      </c>
      <c r="C3825" s="57" t="e">
        <f>_xlfn.XLOOKUP(F3825,truck_and_mark!B:B,truck_and_mark!A:A)</f>
        <v>#N/A</v>
      </c>
      <c r="F3825" s="32" t="s">
        <v>4597</v>
      </c>
      <c r="G3825" s="60"/>
      <c r="H3825" s="60"/>
      <c r="I3825" s="13" t="s">
        <v>4594</v>
      </c>
      <c r="J3825" s="60"/>
      <c r="K3825" s="53">
        <v>163.178631</v>
      </c>
      <c r="L3825" s="53">
        <f>K3825*J3823</f>
        <v>163.178631</v>
      </c>
      <c r="M3825" s="60"/>
      <c r="N3825" s="60"/>
      <c r="O3825" s="49">
        <v>12</v>
      </c>
      <c r="Q3825" s="49">
        <v>426.12</v>
      </c>
      <c r="R3825" s="49">
        <v>365.16</v>
      </c>
      <c r="S3825" s="49">
        <v>0.47</v>
      </c>
      <c r="T3825" s="49">
        <v>60.49</v>
      </c>
      <c r="U3825" s="49" t="s">
        <v>824</v>
      </c>
      <c r="V3825" s="49" t="s">
        <v>825</v>
      </c>
      <c r="X3825" s="58" t="s">
        <v>820</v>
      </c>
      <c r="Y3825" s="58" t="s">
        <v>821</v>
      </c>
    </row>
    <row r="3826" spans="1:25" ht="12" customHeight="1">
      <c r="A3826" s="49" t="s">
        <v>4493</v>
      </c>
      <c r="C3826" s="57" t="e">
        <f>_xlfn.XLOOKUP(F3826,truck_and_mark!B:B,truck_and_mark!A:A)</f>
        <v>#N/A</v>
      </c>
      <c r="F3826" s="32" t="s">
        <v>4598</v>
      </c>
      <c r="G3826" s="73" t="s">
        <v>4495</v>
      </c>
      <c r="H3826" s="73" t="s">
        <v>821</v>
      </c>
      <c r="I3826" s="13" t="s">
        <v>4592</v>
      </c>
      <c r="J3826" s="80">
        <v>1</v>
      </c>
      <c r="K3826" s="53">
        <v>2036.5452</v>
      </c>
      <c r="L3826" s="53">
        <f>K3826*J3826</f>
        <v>2036.5452</v>
      </c>
      <c r="M3826" s="76">
        <f>SUM(L3826:L3828)</f>
        <v>3195.4658309999995</v>
      </c>
      <c r="N3826" s="71">
        <v>3917210000</v>
      </c>
      <c r="O3826" s="49">
        <v>12</v>
      </c>
      <c r="Q3826" s="49">
        <v>5509.32</v>
      </c>
      <c r="R3826" s="49">
        <v>4720.92</v>
      </c>
      <c r="S3826" s="49">
        <v>6.06</v>
      </c>
      <c r="T3826" s="49">
        <v>782.34</v>
      </c>
      <c r="U3826" s="49" t="s">
        <v>824</v>
      </c>
      <c r="V3826" s="49" t="s">
        <v>825</v>
      </c>
      <c r="X3826" s="58" t="s">
        <v>820</v>
      </c>
      <c r="Y3826" s="58" t="s">
        <v>821</v>
      </c>
    </row>
    <row r="3827" spans="1:25" ht="12" customHeight="1">
      <c r="A3827" s="49" t="s">
        <v>4493</v>
      </c>
      <c r="C3827" s="57" t="e">
        <f>_xlfn.XLOOKUP(F3827,truck_and_mark!B:B,truck_and_mark!A:A)</f>
        <v>#N/A</v>
      </c>
      <c r="F3827" s="32" t="s">
        <v>4598</v>
      </c>
      <c r="G3827" s="60"/>
      <c r="H3827" s="60"/>
      <c r="I3827" s="13" t="s">
        <v>4593</v>
      </c>
      <c r="J3827" s="60"/>
      <c r="K3827" s="53">
        <v>995.74199999999996</v>
      </c>
      <c r="L3827" s="53">
        <f>K3827*J3826</f>
        <v>995.74199999999996</v>
      </c>
      <c r="M3827" s="60"/>
      <c r="N3827" s="60"/>
      <c r="O3827" s="49">
        <v>12</v>
      </c>
      <c r="Q3827" s="49">
        <v>2723.76</v>
      </c>
      <c r="R3827" s="49">
        <v>2334</v>
      </c>
      <c r="S3827" s="49">
        <v>2.99</v>
      </c>
      <c r="T3827" s="49">
        <v>386.77</v>
      </c>
      <c r="U3827" s="49" t="s">
        <v>824</v>
      </c>
      <c r="V3827" s="49" t="s">
        <v>825</v>
      </c>
      <c r="X3827" s="58" t="s">
        <v>820</v>
      </c>
      <c r="Y3827" s="58" t="s">
        <v>821</v>
      </c>
    </row>
    <row r="3828" spans="1:25" ht="12" customHeight="1">
      <c r="A3828" s="49" t="s">
        <v>4493</v>
      </c>
      <c r="C3828" s="57" t="e">
        <f>_xlfn.XLOOKUP(F3828,truck_and_mark!B:B,truck_and_mark!A:A)</f>
        <v>#N/A</v>
      </c>
      <c r="F3828" s="32" t="s">
        <v>4598</v>
      </c>
      <c r="G3828" s="60"/>
      <c r="H3828" s="60"/>
      <c r="I3828" s="13" t="s">
        <v>4594</v>
      </c>
      <c r="J3828" s="60"/>
      <c r="K3828" s="53">
        <v>163.178631</v>
      </c>
      <c r="L3828" s="53">
        <f>K3828*J3826</f>
        <v>163.178631</v>
      </c>
      <c r="M3828" s="60"/>
      <c r="N3828" s="60"/>
      <c r="O3828" s="49">
        <v>12</v>
      </c>
      <c r="Q3828" s="49">
        <v>426.12</v>
      </c>
      <c r="R3828" s="49">
        <v>365.16</v>
      </c>
      <c r="S3828" s="49">
        <v>0.47</v>
      </c>
      <c r="T3828" s="49">
        <v>60.49</v>
      </c>
      <c r="U3828" s="49" t="s">
        <v>824</v>
      </c>
      <c r="V3828" s="49" t="s">
        <v>825</v>
      </c>
      <c r="X3828" s="58" t="s">
        <v>820</v>
      </c>
      <c r="Y3828" s="58" t="s">
        <v>821</v>
      </c>
    </row>
    <row r="3829" spans="1:25" ht="12" customHeight="1">
      <c r="A3829" s="49" t="s">
        <v>4493</v>
      </c>
      <c r="C3829" s="57" t="e">
        <f>_xlfn.XLOOKUP(F3829,truck_and_mark!B:B,truck_and_mark!A:A)</f>
        <v>#N/A</v>
      </c>
      <c r="F3829" s="32" t="s">
        <v>4599</v>
      </c>
      <c r="G3829" s="73" t="s">
        <v>4495</v>
      </c>
      <c r="H3829" s="73" t="s">
        <v>821</v>
      </c>
      <c r="I3829" s="13" t="s">
        <v>4592</v>
      </c>
      <c r="J3829" s="80">
        <v>1</v>
      </c>
      <c r="K3829" s="53">
        <v>2036.5452</v>
      </c>
      <c r="L3829" s="53">
        <f>K3829*J3829</f>
        <v>2036.5452</v>
      </c>
      <c r="M3829" s="76">
        <f>SUM(L3829:L3831)</f>
        <v>3195.4658309999995</v>
      </c>
      <c r="N3829" s="71">
        <v>3917210000</v>
      </c>
      <c r="O3829" s="49">
        <v>12</v>
      </c>
      <c r="Q3829" s="49">
        <v>5509.32</v>
      </c>
      <c r="R3829" s="49">
        <v>4720.92</v>
      </c>
      <c r="S3829" s="49">
        <v>6.06</v>
      </c>
      <c r="T3829" s="49">
        <v>782.34</v>
      </c>
      <c r="U3829" s="49" t="s">
        <v>824</v>
      </c>
      <c r="V3829" s="49" t="s">
        <v>825</v>
      </c>
      <c r="X3829" s="58" t="s">
        <v>820</v>
      </c>
      <c r="Y3829" s="58" t="s">
        <v>821</v>
      </c>
    </row>
    <row r="3830" spans="1:25" ht="12" customHeight="1">
      <c r="A3830" s="49" t="s">
        <v>4493</v>
      </c>
      <c r="C3830" s="57" t="e">
        <f>_xlfn.XLOOKUP(F3830,truck_and_mark!B:B,truck_and_mark!A:A)</f>
        <v>#N/A</v>
      </c>
      <c r="F3830" s="32" t="s">
        <v>4599</v>
      </c>
      <c r="G3830" s="60"/>
      <c r="H3830" s="60"/>
      <c r="I3830" s="13" t="s">
        <v>4593</v>
      </c>
      <c r="J3830" s="60"/>
      <c r="K3830" s="53">
        <v>995.74199999999996</v>
      </c>
      <c r="L3830" s="53">
        <f>K3830*J3829</f>
        <v>995.74199999999996</v>
      </c>
      <c r="M3830" s="60"/>
      <c r="N3830" s="60"/>
      <c r="O3830" s="49">
        <v>12</v>
      </c>
      <c r="Q3830" s="49">
        <v>2723.76</v>
      </c>
      <c r="R3830" s="49">
        <v>2334</v>
      </c>
      <c r="S3830" s="49">
        <v>2.99</v>
      </c>
      <c r="T3830" s="49">
        <v>386.77</v>
      </c>
      <c r="U3830" s="49" t="s">
        <v>824</v>
      </c>
      <c r="V3830" s="49" t="s">
        <v>825</v>
      </c>
      <c r="X3830" s="58" t="s">
        <v>820</v>
      </c>
      <c r="Y3830" s="58" t="s">
        <v>821</v>
      </c>
    </row>
    <row r="3831" spans="1:25" ht="12" customHeight="1">
      <c r="A3831" s="49" t="s">
        <v>4493</v>
      </c>
      <c r="C3831" s="57" t="e">
        <f>_xlfn.XLOOKUP(F3831,truck_and_mark!B:B,truck_and_mark!A:A)</f>
        <v>#N/A</v>
      </c>
      <c r="F3831" s="32" t="s">
        <v>4599</v>
      </c>
      <c r="G3831" s="60"/>
      <c r="H3831" s="60"/>
      <c r="I3831" s="13" t="s">
        <v>4594</v>
      </c>
      <c r="J3831" s="60"/>
      <c r="K3831" s="53">
        <v>163.178631</v>
      </c>
      <c r="L3831" s="53">
        <f>K3831*J3829</f>
        <v>163.178631</v>
      </c>
      <c r="M3831" s="60"/>
      <c r="N3831" s="60"/>
      <c r="O3831" s="49">
        <v>12</v>
      </c>
      <c r="Q3831" s="49">
        <v>426.12</v>
      </c>
      <c r="R3831" s="49">
        <v>365.16</v>
      </c>
      <c r="S3831" s="49">
        <v>0.47</v>
      </c>
      <c r="T3831" s="49">
        <v>60.49</v>
      </c>
      <c r="U3831" s="49" t="s">
        <v>824</v>
      </c>
      <c r="V3831" s="49" t="s">
        <v>825</v>
      </c>
      <c r="X3831" s="58" t="s">
        <v>820</v>
      </c>
      <c r="Y3831" s="58" t="s">
        <v>821</v>
      </c>
    </row>
    <row r="3832" spans="1:25" ht="12" customHeight="1">
      <c r="A3832" s="49" t="s">
        <v>4493</v>
      </c>
      <c r="C3832" s="57" t="e">
        <f>_xlfn.XLOOKUP(F3832,truck_and_mark!B:B,truck_and_mark!A:A)</f>
        <v>#N/A</v>
      </c>
      <c r="F3832" s="32" t="s">
        <v>4600</v>
      </c>
      <c r="G3832" s="73" t="s">
        <v>4495</v>
      </c>
      <c r="H3832" s="73" t="s">
        <v>821</v>
      </c>
      <c r="I3832" s="13" t="s">
        <v>4592</v>
      </c>
      <c r="J3832" s="80">
        <v>1</v>
      </c>
      <c r="K3832" s="53">
        <v>2036.5452</v>
      </c>
      <c r="L3832" s="53">
        <f>K3832*J3832</f>
        <v>2036.5452</v>
      </c>
      <c r="M3832" s="76">
        <f>SUM(L3832:L3834)</f>
        <v>3195.4658309999995</v>
      </c>
      <c r="N3832" s="71">
        <v>3917210000</v>
      </c>
      <c r="O3832" s="49">
        <v>12</v>
      </c>
      <c r="Q3832" s="49">
        <v>5509.32</v>
      </c>
      <c r="R3832" s="49">
        <v>4720.92</v>
      </c>
      <c r="S3832" s="49">
        <v>6.06</v>
      </c>
      <c r="T3832" s="49">
        <v>782.34</v>
      </c>
      <c r="U3832" s="49" t="s">
        <v>824</v>
      </c>
      <c r="V3832" s="49" t="s">
        <v>825</v>
      </c>
      <c r="X3832" s="58" t="s">
        <v>820</v>
      </c>
      <c r="Y3832" s="58" t="s">
        <v>821</v>
      </c>
    </row>
    <row r="3833" spans="1:25" ht="12" customHeight="1">
      <c r="A3833" s="49" t="s">
        <v>4493</v>
      </c>
      <c r="C3833" s="57" t="e">
        <f>_xlfn.XLOOKUP(F3833,truck_and_mark!B:B,truck_and_mark!A:A)</f>
        <v>#N/A</v>
      </c>
      <c r="F3833" s="32" t="s">
        <v>4600</v>
      </c>
      <c r="G3833" s="60"/>
      <c r="H3833" s="60"/>
      <c r="I3833" s="13" t="s">
        <v>4593</v>
      </c>
      <c r="J3833" s="60"/>
      <c r="K3833" s="53">
        <v>995.74199999999996</v>
      </c>
      <c r="L3833" s="53">
        <f>K3833*J3832</f>
        <v>995.74199999999996</v>
      </c>
      <c r="M3833" s="60"/>
      <c r="N3833" s="60"/>
      <c r="O3833" s="49">
        <v>12</v>
      </c>
      <c r="Q3833" s="49">
        <v>2723.76</v>
      </c>
      <c r="R3833" s="49">
        <v>2334</v>
      </c>
      <c r="S3833" s="49">
        <v>2.99</v>
      </c>
      <c r="T3833" s="49">
        <v>386.77</v>
      </c>
      <c r="U3833" s="49" t="s">
        <v>824</v>
      </c>
      <c r="V3833" s="49" t="s">
        <v>825</v>
      </c>
      <c r="X3833" s="58" t="s">
        <v>820</v>
      </c>
      <c r="Y3833" s="58" t="s">
        <v>821</v>
      </c>
    </row>
    <row r="3834" spans="1:25" ht="12" customHeight="1">
      <c r="A3834" s="49" t="s">
        <v>4493</v>
      </c>
      <c r="C3834" s="57" t="e">
        <f>_xlfn.XLOOKUP(F3834,truck_and_mark!B:B,truck_and_mark!A:A)</f>
        <v>#N/A</v>
      </c>
      <c r="F3834" s="32" t="s">
        <v>4600</v>
      </c>
      <c r="G3834" s="60"/>
      <c r="H3834" s="60"/>
      <c r="I3834" s="13" t="s">
        <v>4594</v>
      </c>
      <c r="J3834" s="60"/>
      <c r="K3834" s="53">
        <v>163.178631</v>
      </c>
      <c r="L3834" s="53">
        <f>K3834*J3832</f>
        <v>163.178631</v>
      </c>
      <c r="M3834" s="60"/>
      <c r="N3834" s="60"/>
      <c r="O3834" s="49">
        <v>12</v>
      </c>
      <c r="Q3834" s="49">
        <v>426.12</v>
      </c>
      <c r="R3834" s="49">
        <v>365.16</v>
      </c>
      <c r="S3834" s="49">
        <v>0.47</v>
      </c>
      <c r="T3834" s="49">
        <v>60.49</v>
      </c>
      <c r="U3834" s="49" t="s">
        <v>824</v>
      </c>
      <c r="V3834" s="49" t="s">
        <v>825</v>
      </c>
      <c r="X3834" s="58" t="s">
        <v>820</v>
      </c>
      <c r="Y3834" s="58" t="s">
        <v>821</v>
      </c>
    </row>
    <row r="3835" spans="1:25" ht="12" customHeight="1">
      <c r="A3835" s="49" t="s">
        <v>4493</v>
      </c>
      <c r="C3835" s="57" t="e">
        <f>_xlfn.XLOOKUP(F3835,truck_and_mark!B:B,truck_and_mark!A:A)</f>
        <v>#N/A</v>
      </c>
      <c r="F3835" s="32" t="s">
        <v>4601</v>
      </c>
      <c r="G3835" s="73" t="s">
        <v>4495</v>
      </c>
      <c r="H3835" s="73" t="s">
        <v>821</v>
      </c>
      <c r="I3835" s="13" t="s">
        <v>4602</v>
      </c>
      <c r="J3835" s="80">
        <v>1</v>
      </c>
      <c r="K3835" s="53">
        <v>2036.5452</v>
      </c>
      <c r="L3835" s="53">
        <f>K3835*J3835</f>
        <v>2036.5452</v>
      </c>
      <c r="M3835" s="76">
        <f>SUM(L3835:L3837)</f>
        <v>3195.4658309999995</v>
      </c>
      <c r="N3835" s="71">
        <v>3917210000</v>
      </c>
      <c r="O3835" s="49">
        <v>12</v>
      </c>
      <c r="Q3835" s="49">
        <v>5509.32</v>
      </c>
      <c r="R3835" s="49">
        <v>4720.92</v>
      </c>
      <c r="S3835" s="49">
        <v>6.06</v>
      </c>
      <c r="T3835" s="49">
        <v>782.34</v>
      </c>
      <c r="U3835" s="49" t="s">
        <v>824</v>
      </c>
      <c r="V3835" s="49" t="s">
        <v>825</v>
      </c>
      <c r="X3835" s="58" t="s">
        <v>820</v>
      </c>
      <c r="Y3835" s="58" t="s">
        <v>821</v>
      </c>
    </row>
    <row r="3836" spans="1:25" ht="12" customHeight="1">
      <c r="A3836" s="49" t="s">
        <v>4493</v>
      </c>
      <c r="C3836" s="57" t="e">
        <f>_xlfn.XLOOKUP(F3836,truck_and_mark!B:B,truck_and_mark!A:A)</f>
        <v>#N/A</v>
      </c>
      <c r="F3836" s="32" t="s">
        <v>4601</v>
      </c>
      <c r="G3836" s="60"/>
      <c r="H3836" s="60"/>
      <c r="I3836" s="13" t="s">
        <v>4603</v>
      </c>
      <c r="J3836" s="60"/>
      <c r="K3836" s="53">
        <v>995.74199999999996</v>
      </c>
      <c r="L3836" s="53">
        <f>K3836*J3835</f>
        <v>995.74199999999996</v>
      </c>
      <c r="M3836" s="60"/>
      <c r="N3836" s="60"/>
      <c r="O3836" s="49">
        <v>12</v>
      </c>
      <c r="Q3836" s="49">
        <v>2723.76</v>
      </c>
      <c r="R3836" s="49">
        <v>2334</v>
      </c>
      <c r="S3836" s="49">
        <v>2.99</v>
      </c>
      <c r="T3836" s="49">
        <v>386.77</v>
      </c>
      <c r="U3836" s="49" t="s">
        <v>824</v>
      </c>
      <c r="V3836" s="49" t="s">
        <v>825</v>
      </c>
      <c r="X3836" s="58" t="s">
        <v>820</v>
      </c>
      <c r="Y3836" s="58" t="s">
        <v>821</v>
      </c>
    </row>
    <row r="3837" spans="1:25" ht="12" customHeight="1">
      <c r="A3837" s="49" t="s">
        <v>4493</v>
      </c>
      <c r="C3837" s="57" t="e">
        <f>_xlfn.XLOOKUP(F3837,truck_and_mark!B:B,truck_and_mark!A:A)</f>
        <v>#N/A</v>
      </c>
      <c r="F3837" s="32" t="s">
        <v>4601</v>
      </c>
      <c r="G3837" s="60"/>
      <c r="H3837" s="60"/>
      <c r="I3837" s="13" t="s">
        <v>4604</v>
      </c>
      <c r="J3837" s="60"/>
      <c r="K3837" s="53">
        <v>163.178631</v>
      </c>
      <c r="L3837" s="53">
        <f>K3837*J3835</f>
        <v>163.178631</v>
      </c>
      <c r="M3837" s="60"/>
      <c r="N3837" s="60"/>
      <c r="O3837" s="49">
        <v>12</v>
      </c>
      <c r="Q3837" s="49">
        <v>426.12</v>
      </c>
      <c r="R3837" s="49">
        <v>365.16</v>
      </c>
      <c r="S3837" s="49">
        <v>0.47</v>
      </c>
      <c r="T3837" s="49">
        <v>60.49</v>
      </c>
      <c r="U3837" s="49" t="s">
        <v>824</v>
      </c>
      <c r="V3837" s="49" t="s">
        <v>825</v>
      </c>
      <c r="X3837" s="58" t="s">
        <v>820</v>
      </c>
      <c r="Y3837" s="58" t="s">
        <v>821</v>
      </c>
    </row>
    <row r="3838" spans="1:25" ht="12" customHeight="1">
      <c r="A3838" s="49" t="s">
        <v>4493</v>
      </c>
      <c r="C3838" s="57" t="e">
        <f>_xlfn.XLOOKUP(F3838,truck_and_mark!B:B,truck_and_mark!A:A)</f>
        <v>#N/A</v>
      </c>
      <c r="F3838" s="32" t="s">
        <v>4605</v>
      </c>
      <c r="G3838" s="73" t="s">
        <v>4495</v>
      </c>
      <c r="H3838" s="73" t="s">
        <v>821</v>
      </c>
      <c r="I3838" s="13" t="s">
        <v>4602</v>
      </c>
      <c r="J3838" s="80">
        <v>1</v>
      </c>
      <c r="K3838" s="53">
        <v>2036.5452</v>
      </c>
      <c r="L3838" s="53">
        <f>K3838*J3838</f>
        <v>2036.5452</v>
      </c>
      <c r="M3838" s="76">
        <f>SUM(L3838:L3840)</f>
        <v>3195.4658309999995</v>
      </c>
      <c r="N3838" s="71">
        <v>3917210000</v>
      </c>
      <c r="O3838" s="49">
        <v>12</v>
      </c>
      <c r="Q3838" s="49">
        <v>5509.32</v>
      </c>
      <c r="R3838" s="49">
        <v>4720.92</v>
      </c>
      <c r="S3838" s="49">
        <v>6.06</v>
      </c>
      <c r="T3838" s="49">
        <v>782.34</v>
      </c>
      <c r="U3838" s="49" t="s">
        <v>824</v>
      </c>
      <c r="V3838" s="49" t="s">
        <v>825</v>
      </c>
      <c r="X3838" s="58" t="s">
        <v>820</v>
      </c>
      <c r="Y3838" s="58" t="s">
        <v>821</v>
      </c>
    </row>
    <row r="3839" spans="1:25" ht="12" customHeight="1">
      <c r="A3839" s="49" t="s">
        <v>4493</v>
      </c>
      <c r="C3839" s="57" t="e">
        <f>_xlfn.XLOOKUP(F3839,truck_and_mark!B:B,truck_and_mark!A:A)</f>
        <v>#N/A</v>
      </c>
      <c r="F3839" s="32" t="s">
        <v>4605</v>
      </c>
      <c r="G3839" s="60"/>
      <c r="H3839" s="60"/>
      <c r="I3839" s="13" t="s">
        <v>4603</v>
      </c>
      <c r="J3839" s="60"/>
      <c r="K3839" s="53">
        <v>995.74199999999996</v>
      </c>
      <c r="L3839" s="53">
        <f>K3839*J3838</f>
        <v>995.74199999999996</v>
      </c>
      <c r="M3839" s="60"/>
      <c r="N3839" s="60"/>
      <c r="O3839" s="49">
        <v>12</v>
      </c>
      <c r="Q3839" s="49">
        <v>2723.76</v>
      </c>
      <c r="R3839" s="49">
        <v>2334</v>
      </c>
      <c r="S3839" s="49">
        <v>2.99</v>
      </c>
      <c r="T3839" s="49">
        <v>386.77</v>
      </c>
      <c r="U3839" s="49" t="s">
        <v>824</v>
      </c>
      <c r="V3839" s="49" t="s">
        <v>825</v>
      </c>
      <c r="X3839" s="58" t="s">
        <v>820</v>
      </c>
      <c r="Y3839" s="58" t="s">
        <v>821</v>
      </c>
    </row>
    <row r="3840" spans="1:25" ht="12" customHeight="1">
      <c r="A3840" s="49" t="s">
        <v>4493</v>
      </c>
      <c r="C3840" s="57" t="e">
        <f>_xlfn.XLOOKUP(F3840,truck_and_mark!B:B,truck_and_mark!A:A)</f>
        <v>#N/A</v>
      </c>
      <c r="F3840" s="32" t="s">
        <v>4605</v>
      </c>
      <c r="G3840" s="60"/>
      <c r="H3840" s="60"/>
      <c r="I3840" s="13" t="s">
        <v>4604</v>
      </c>
      <c r="J3840" s="60"/>
      <c r="K3840" s="53">
        <v>163.178631</v>
      </c>
      <c r="L3840" s="53">
        <f>K3840*J3838</f>
        <v>163.178631</v>
      </c>
      <c r="M3840" s="60"/>
      <c r="N3840" s="60"/>
      <c r="O3840" s="49">
        <v>12</v>
      </c>
      <c r="Q3840" s="49">
        <v>426.12</v>
      </c>
      <c r="R3840" s="49">
        <v>365.16</v>
      </c>
      <c r="S3840" s="49">
        <v>0.47</v>
      </c>
      <c r="T3840" s="49">
        <v>60.49</v>
      </c>
      <c r="U3840" s="49" t="s">
        <v>824</v>
      </c>
      <c r="V3840" s="49" t="s">
        <v>825</v>
      </c>
      <c r="X3840" s="58" t="s">
        <v>820</v>
      </c>
      <c r="Y3840" s="58" t="s">
        <v>821</v>
      </c>
    </row>
    <row r="3841" spans="1:25" ht="12" customHeight="1">
      <c r="A3841" s="49" t="s">
        <v>4493</v>
      </c>
      <c r="C3841" s="57" t="e">
        <f>_xlfn.XLOOKUP(F3841,truck_and_mark!B:B,truck_and_mark!A:A)</f>
        <v>#N/A</v>
      </c>
      <c r="F3841" s="32" t="s">
        <v>4606</v>
      </c>
      <c r="G3841" s="73" t="s">
        <v>4495</v>
      </c>
      <c r="H3841" s="73" t="s">
        <v>821</v>
      </c>
      <c r="I3841" s="13" t="s">
        <v>4607</v>
      </c>
      <c r="J3841" s="80">
        <v>1</v>
      </c>
      <c r="K3841" s="53">
        <v>2036.5452</v>
      </c>
      <c r="L3841" s="53">
        <f>K3841*J3841</f>
        <v>2036.5452</v>
      </c>
      <c r="M3841" s="76">
        <f>SUM(L3841:L3843)</f>
        <v>3195.4658309999995</v>
      </c>
      <c r="N3841" s="71">
        <v>3917210000</v>
      </c>
      <c r="O3841" s="49">
        <v>12</v>
      </c>
      <c r="Q3841" s="49">
        <v>5509.32</v>
      </c>
      <c r="R3841" s="49">
        <v>4720.92</v>
      </c>
      <c r="S3841" s="49">
        <v>6.06</v>
      </c>
      <c r="T3841" s="49">
        <v>782.34</v>
      </c>
      <c r="U3841" s="49" t="s">
        <v>824</v>
      </c>
      <c r="V3841" s="49" t="s">
        <v>825</v>
      </c>
      <c r="X3841" s="58" t="s">
        <v>820</v>
      </c>
      <c r="Y3841" s="58" t="s">
        <v>821</v>
      </c>
    </row>
    <row r="3842" spans="1:25" ht="12" customHeight="1">
      <c r="A3842" s="49" t="s">
        <v>4493</v>
      </c>
      <c r="C3842" s="57" t="e">
        <f>_xlfn.XLOOKUP(F3842,truck_and_mark!B:B,truck_and_mark!A:A)</f>
        <v>#N/A</v>
      </c>
      <c r="F3842" s="32" t="s">
        <v>4606</v>
      </c>
      <c r="G3842" s="60"/>
      <c r="H3842" s="60"/>
      <c r="I3842" s="13" t="s">
        <v>4608</v>
      </c>
      <c r="J3842" s="60"/>
      <c r="K3842" s="53">
        <v>995.74199999999996</v>
      </c>
      <c r="L3842" s="53">
        <f>K3842*J3841</f>
        <v>995.74199999999996</v>
      </c>
      <c r="M3842" s="60"/>
      <c r="N3842" s="60"/>
      <c r="O3842" s="49">
        <v>12</v>
      </c>
      <c r="Q3842" s="49">
        <v>2723.76</v>
      </c>
      <c r="R3842" s="49">
        <v>2334</v>
      </c>
      <c r="S3842" s="49">
        <v>2.99</v>
      </c>
      <c r="T3842" s="49">
        <v>386.77</v>
      </c>
      <c r="U3842" s="49" t="s">
        <v>824</v>
      </c>
      <c r="V3842" s="49" t="s">
        <v>825</v>
      </c>
      <c r="X3842" s="58" t="s">
        <v>820</v>
      </c>
      <c r="Y3842" s="58" t="s">
        <v>821</v>
      </c>
    </row>
    <row r="3843" spans="1:25" ht="12" customHeight="1">
      <c r="A3843" s="49" t="s">
        <v>4493</v>
      </c>
      <c r="C3843" s="57" t="e">
        <f>_xlfn.XLOOKUP(F3843,truck_and_mark!B:B,truck_and_mark!A:A)</f>
        <v>#N/A</v>
      </c>
      <c r="F3843" s="32" t="s">
        <v>4606</v>
      </c>
      <c r="G3843" s="60"/>
      <c r="H3843" s="60"/>
      <c r="I3843" s="13" t="s">
        <v>4609</v>
      </c>
      <c r="J3843" s="60"/>
      <c r="K3843" s="53">
        <v>163.178631</v>
      </c>
      <c r="L3843" s="53">
        <f>K3843*J3841</f>
        <v>163.178631</v>
      </c>
      <c r="M3843" s="60"/>
      <c r="N3843" s="60"/>
      <c r="O3843" s="49">
        <v>12</v>
      </c>
      <c r="Q3843" s="49">
        <v>426.12</v>
      </c>
      <c r="R3843" s="49">
        <v>365.16</v>
      </c>
      <c r="S3843" s="49">
        <v>0.47</v>
      </c>
      <c r="T3843" s="49">
        <v>60.49</v>
      </c>
      <c r="U3843" s="49" t="s">
        <v>824</v>
      </c>
      <c r="V3843" s="49" t="s">
        <v>825</v>
      </c>
      <c r="X3843" s="58" t="s">
        <v>820</v>
      </c>
      <c r="Y3843" s="58" t="s">
        <v>821</v>
      </c>
    </row>
    <row r="3844" spans="1:25" ht="12" customHeight="1">
      <c r="A3844" s="49" t="s">
        <v>4493</v>
      </c>
      <c r="C3844" s="57" t="e">
        <f>_xlfn.XLOOKUP(F3844,truck_and_mark!B:B,truck_and_mark!A:A)</f>
        <v>#N/A</v>
      </c>
      <c r="F3844" s="32" t="s">
        <v>4610</v>
      </c>
      <c r="G3844" s="73" t="s">
        <v>4495</v>
      </c>
      <c r="H3844" s="73" t="s">
        <v>821</v>
      </c>
      <c r="I3844" s="13" t="s">
        <v>4607</v>
      </c>
      <c r="J3844" s="80">
        <v>1</v>
      </c>
      <c r="K3844" s="53">
        <v>2036.5452</v>
      </c>
      <c r="L3844" s="53">
        <f>K3844*J3844</f>
        <v>2036.5452</v>
      </c>
      <c r="M3844" s="76">
        <f>SUM(L3844:L3846)</f>
        <v>3195.4658309999995</v>
      </c>
      <c r="N3844" s="71">
        <v>3917210000</v>
      </c>
      <c r="O3844" s="49">
        <v>12</v>
      </c>
      <c r="Q3844" s="49">
        <v>5509.32</v>
      </c>
      <c r="R3844" s="49">
        <v>4720.92</v>
      </c>
      <c r="S3844" s="49">
        <v>6.06</v>
      </c>
      <c r="T3844" s="49">
        <v>782.34</v>
      </c>
      <c r="U3844" s="49" t="s">
        <v>824</v>
      </c>
      <c r="V3844" s="49" t="s">
        <v>825</v>
      </c>
      <c r="X3844" s="58" t="s">
        <v>820</v>
      </c>
      <c r="Y3844" s="58" t="s">
        <v>821</v>
      </c>
    </row>
    <row r="3845" spans="1:25" ht="12" customHeight="1">
      <c r="A3845" s="49" t="s">
        <v>4493</v>
      </c>
      <c r="C3845" s="57" t="e">
        <f>_xlfn.XLOOKUP(F3845,truck_and_mark!B:B,truck_and_mark!A:A)</f>
        <v>#N/A</v>
      </c>
      <c r="F3845" s="32" t="s">
        <v>4610</v>
      </c>
      <c r="G3845" s="60"/>
      <c r="H3845" s="60"/>
      <c r="I3845" s="13" t="s">
        <v>4608</v>
      </c>
      <c r="J3845" s="60"/>
      <c r="K3845" s="53">
        <v>995.74199999999996</v>
      </c>
      <c r="L3845" s="53">
        <f>K3845*J3844</f>
        <v>995.74199999999996</v>
      </c>
      <c r="M3845" s="60"/>
      <c r="N3845" s="60"/>
      <c r="O3845" s="49">
        <v>12</v>
      </c>
      <c r="Q3845" s="49">
        <v>2723.76</v>
      </c>
      <c r="R3845" s="49">
        <v>2334</v>
      </c>
      <c r="S3845" s="49">
        <v>2.99</v>
      </c>
      <c r="T3845" s="49">
        <v>386.77</v>
      </c>
      <c r="U3845" s="49" t="s">
        <v>824</v>
      </c>
      <c r="V3845" s="49" t="s">
        <v>825</v>
      </c>
      <c r="X3845" s="58" t="s">
        <v>820</v>
      </c>
      <c r="Y3845" s="58" t="s">
        <v>821</v>
      </c>
    </row>
    <row r="3846" spans="1:25" ht="12" customHeight="1">
      <c r="A3846" s="49" t="s">
        <v>4493</v>
      </c>
      <c r="C3846" s="57" t="e">
        <f>_xlfn.XLOOKUP(F3846,truck_and_mark!B:B,truck_and_mark!A:A)</f>
        <v>#N/A</v>
      </c>
      <c r="F3846" s="32" t="s">
        <v>4610</v>
      </c>
      <c r="G3846" s="60"/>
      <c r="H3846" s="60"/>
      <c r="I3846" s="13" t="s">
        <v>4609</v>
      </c>
      <c r="J3846" s="60"/>
      <c r="K3846" s="53">
        <v>163.178631</v>
      </c>
      <c r="L3846" s="53">
        <f>K3846*J3844</f>
        <v>163.178631</v>
      </c>
      <c r="M3846" s="60"/>
      <c r="N3846" s="60"/>
      <c r="O3846" s="49">
        <v>12</v>
      </c>
      <c r="Q3846" s="49">
        <v>426.12</v>
      </c>
      <c r="R3846" s="49">
        <v>365.16</v>
      </c>
      <c r="S3846" s="49">
        <v>0.47</v>
      </c>
      <c r="T3846" s="49">
        <v>60.49</v>
      </c>
      <c r="U3846" s="49" t="s">
        <v>824</v>
      </c>
      <c r="V3846" s="49" t="s">
        <v>825</v>
      </c>
      <c r="X3846" s="58" t="s">
        <v>820</v>
      </c>
      <c r="Y3846" s="58" t="s">
        <v>821</v>
      </c>
    </row>
    <row r="3847" spans="1:25" ht="12" customHeight="1">
      <c r="A3847" s="49" t="s">
        <v>4493</v>
      </c>
      <c r="C3847" s="57" t="e">
        <f>_xlfn.XLOOKUP(F3847,truck_and_mark!B:B,truck_and_mark!A:A)</f>
        <v>#N/A</v>
      </c>
      <c r="F3847" s="32" t="s">
        <v>4616</v>
      </c>
      <c r="G3847" s="73" t="s">
        <v>4495</v>
      </c>
      <c r="H3847" s="73" t="s">
        <v>821</v>
      </c>
      <c r="I3847" s="13" t="s">
        <v>822</v>
      </c>
      <c r="J3847" s="73">
        <v>1</v>
      </c>
      <c r="K3847" s="53">
        <v>2036.5452</v>
      </c>
      <c r="L3847" s="53">
        <f>K3847*J3847</f>
        <v>2036.5452</v>
      </c>
      <c r="M3847" s="76">
        <f>SUM(L3847:L3850)</f>
        <v>3257.4355686143995</v>
      </c>
      <c r="N3847" s="71">
        <v>3917210000</v>
      </c>
      <c r="O3847" s="49">
        <v>12</v>
      </c>
      <c r="Q3847" s="49">
        <v>5509.32</v>
      </c>
      <c r="R3847" s="49">
        <v>4720.92</v>
      </c>
      <c r="S3847" s="49">
        <v>6.06</v>
      </c>
      <c r="T3847" s="49">
        <v>782.34</v>
      </c>
      <c r="U3847" s="49" t="s">
        <v>824</v>
      </c>
      <c r="V3847" s="49" t="s">
        <v>825</v>
      </c>
      <c r="X3847" s="58" t="s">
        <v>820</v>
      </c>
      <c r="Y3847" s="58" t="s">
        <v>821</v>
      </c>
    </row>
    <row r="3848" spans="1:25" ht="12" customHeight="1">
      <c r="A3848" s="49" t="s">
        <v>4493</v>
      </c>
      <c r="C3848" s="57" t="e">
        <f>_xlfn.XLOOKUP(F3848,truck_and_mark!B:B,truck_and_mark!A:A)</f>
        <v>#N/A</v>
      </c>
      <c r="F3848" s="32" t="s">
        <v>4616</v>
      </c>
      <c r="G3848" s="60"/>
      <c r="H3848" s="60"/>
      <c r="I3848" s="13" t="s">
        <v>828</v>
      </c>
      <c r="J3848" s="60"/>
      <c r="K3848" s="53">
        <v>995.74199999999996</v>
      </c>
      <c r="L3848" s="53">
        <f>K3848*J3847</f>
        <v>995.74199999999996</v>
      </c>
      <c r="M3848" s="60"/>
      <c r="N3848" s="60"/>
      <c r="O3848" s="49">
        <v>12</v>
      </c>
      <c r="Q3848" s="49">
        <v>2723.76</v>
      </c>
      <c r="R3848" s="49">
        <v>2334</v>
      </c>
      <c r="S3848" s="49">
        <v>2.99</v>
      </c>
      <c r="T3848" s="49">
        <v>386.77</v>
      </c>
      <c r="U3848" s="49" t="s">
        <v>824</v>
      </c>
      <c r="V3848" s="49" t="s">
        <v>825</v>
      </c>
      <c r="X3848" s="58" t="s">
        <v>820</v>
      </c>
      <c r="Y3848" s="58" t="s">
        <v>821</v>
      </c>
    </row>
    <row r="3849" spans="1:25" ht="12" customHeight="1">
      <c r="A3849" s="49" t="s">
        <v>4493</v>
      </c>
      <c r="C3849" s="57" t="e">
        <f>_xlfn.XLOOKUP(F3849,truck_and_mark!B:B,truck_and_mark!A:A)</f>
        <v>#N/A</v>
      </c>
      <c r="F3849" s="32" t="s">
        <v>4616</v>
      </c>
      <c r="G3849" s="60"/>
      <c r="H3849" s="60"/>
      <c r="I3849" s="13" t="s">
        <v>833</v>
      </c>
      <c r="J3849" s="60"/>
      <c r="K3849" s="53">
        <v>163.178631</v>
      </c>
      <c r="L3849" s="53">
        <f>K3849*J3847</f>
        <v>163.178631</v>
      </c>
      <c r="M3849" s="60"/>
      <c r="N3849" s="60"/>
      <c r="O3849" s="49">
        <v>12</v>
      </c>
      <c r="Q3849" s="49">
        <v>426.12</v>
      </c>
      <c r="R3849" s="49">
        <v>365.16</v>
      </c>
      <c r="S3849" s="49">
        <v>0.47</v>
      </c>
      <c r="T3849" s="49">
        <v>60.49</v>
      </c>
      <c r="U3849" s="49" t="s">
        <v>824</v>
      </c>
      <c r="V3849" s="49" t="s">
        <v>825</v>
      </c>
      <c r="X3849" s="58" t="s">
        <v>820</v>
      </c>
      <c r="Y3849" s="58" t="s">
        <v>821</v>
      </c>
    </row>
    <row r="3850" spans="1:25" ht="12" customHeight="1">
      <c r="A3850" s="49" t="s">
        <v>4493</v>
      </c>
      <c r="C3850" s="57" t="e">
        <f>_xlfn.XLOOKUP(F3850,truck_and_mark!B:B,truck_and_mark!A:A)</f>
        <v>#N/A</v>
      </c>
      <c r="F3850" s="32" t="s">
        <v>4616</v>
      </c>
      <c r="G3850" s="60"/>
      <c r="H3850" s="60"/>
      <c r="I3850" s="13" t="s">
        <v>835</v>
      </c>
      <c r="J3850" s="60"/>
      <c r="K3850" s="53">
        <v>61.969737614400003</v>
      </c>
      <c r="L3850" s="53">
        <f>K3850*J3847</f>
        <v>61.969737614400003</v>
      </c>
      <c r="M3850" s="60"/>
      <c r="N3850" s="60"/>
      <c r="O3850" s="49">
        <v>12</v>
      </c>
      <c r="Q3850" s="49">
        <v>165.48</v>
      </c>
      <c r="R3850" s="49">
        <v>141.84</v>
      </c>
      <c r="S3850" s="49">
        <v>0.18</v>
      </c>
      <c r="T3850" s="49">
        <v>23.46</v>
      </c>
      <c r="U3850" s="49" t="s">
        <v>824</v>
      </c>
      <c r="V3850" s="49" t="s">
        <v>825</v>
      </c>
      <c r="X3850" s="58" t="s">
        <v>820</v>
      </c>
      <c r="Y3850" s="58" t="s">
        <v>821</v>
      </c>
    </row>
    <row r="3851" spans="1:25" ht="12" customHeight="1">
      <c r="A3851" s="49" t="s">
        <v>4493</v>
      </c>
      <c r="C3851" s="57" t="e">
        <f>_xlfn.XLOOKUP(F3851,truck_and_mark!B:B,truck_and_mark!A:A)</f>
        <v>#N/A</v>
      </c>
      <c r="F3851" s="32" t="s">
        <v>4617</v>
      </c>
      <c r="G3851" s="73" t="s">
        <v>4495</v>
      </c>
      <c r="H3851" s="73" t="s">
        <v>821</v>
      </c>
      <c r="I3851" s="13" t="s">
        <v>822</v>
      </c>
      <c r="J3851" s="73">
        <v>1</v>
      </c>
      <c r="K3851" s="53">
        <v>2036.5452</v>
      </c>
      <c r="L3851" s="53">
        <f>K3851*J3851</f>
        <v>2036.5452</v>
      </c>
      <c r="M3851" s="76">
        <f>SUM(L3851:L3854)</f>
        <v>3257.4355686143995</v>
      </c>
      <c r="N3851" s="71">
        <v>3917210000</v>
      </c>
      <c r="O3851" s="49">
        <v>12</v>
      </c>
      <c r="Q3851" s="49">
        <v>5509.32</v>
      </c>
      <c r="R3851" s="49">
        <v>4720.92</v>
      </c>
      <c r="S3851" s="49">
        <v>6.06</v>
      </c>
      <c r="T3851" s="49">
        <v>782.34</v>
      </c>
      <c r="U3851" s="49" t="s">
        <v>824</v>
      </c>
      <c r="V3851" s="49" t="s">
        <v>825</v>
      </c>
      <c r="X3851" s="58" t="s">
        <v>820</v>
      </c>
      <c r="Y3851" s="58" t="s">
        <v>821</v>
      </c>
    </row>
    <row r="3852" spans="1:25" ht="12" customHeight="1">
      <c r="A3852" s="49" t="s">
        <v>4493</v>
      </c>
      <c r="C3852" s="57" t="e">
        <f>_xlfn.XLOOKUP(F3852,truck_and_mark!B:B,truck_and_mark!A:A)</f>
        <v>#N/A</v>
      </c>
      <c r="F3852" s="32" t="s">
        <v>4617</v>
      </c>
      <c r="G3852" s="60"/>
      <c r="H3852" s="60"/>
      <c r="I3852" s="13" t="s">
        <v>828</v>
      </c>
      <c r="J3852" s="60"/>
      <c r="K3852" s="53">
        <v>995.74199999999996</v>
      </c>
      <c r="L3852" s="53">
        <f>K3852*J3851</f>
        <v>995.74199999999996</v>
      </c>
      <c r="M3852" s="60"/>
      <c r="N3852" s="60"/>
      <c r="O3852" s="49">
        <v>12</v>
      </c>
      <c r="Q3852" s="49">
        <v>2723.76</v>
      </c>
      <c r="R3852" s="49">
        <v>2334</v>
      </c>
      <c r="S3852" s="49">
        <v>2.99</v>
      </c>
      <c r="T3852" s="49">
        <v>386.77</v>
      </c>
      <c r="U3852" s="49" t="s">
        <v>824</v>
      </c>
      <c r="V3852" s="49" t="s">
        <v>825</v>
      </c>
      <c r="X3852" s="58" t="s">
        <v>820</v>
      </c>
      <c r="Y3852" s="58" t="s">
        <v>821</v>
      </c>
    </row>
    <row r="3853" spans="1:25" ht="12" customHeight="1">
      <c r="A3853" s="49" t="s">
        <v>4493</v>
      </c>
      <c r="C3853" s="57" t="e">
        <f>_xlfn.XLOOKUP(F3853,truck_and_mark!B:B,truck_and_mark!A:A)</f>
        <v>#N/A</v>
      </c>
      <c r="F3853" s="32" t="s">
        <v>4617</v>
      </c>
      <c r="G3853" s="60"/>
      <c r="H3853" s="60"/>
      <c r="I3853" s="13" t="s">
        <v>833</v>
      </c>
      <c r="J3853" s="60"/>
      <c r="K3853" s="53">
        <v>163.178631</v>
      </c>
      <c r="L3853" s="53">
        <f>K3853*J3851</f>
        <v>163.178631</v>
      </c>
      <c r="M3853" s="60"/>
      <c r="N3853" s="60"/>
      <c r="O3853" s="49">
        <v>12</v>
      </c>
      <c r="Q3853" s="49">
        <v>426.12</v>
      </c>
      <c r="R3853" s="49">
        <v>365.16</v>
      </c>
      <c r="S3853" s="49">
        <v>0.47</v>
      </c>
      <c r="T3853" s="49">
        <v>60.49</v>
      </c>
      <c r="U3853" s="49" t="s">
        <v>824</v>
      </c>
      <c r="V3853" s="49" t="s">
        <v>825</v>
      </c>
      <c r="X3853" s="58" t="s">
        <v>820</v>
      </c>
      <c r="Y3853" s="58" t="s">
        <v>821</v>
      </c>
    </row>
    <row r="3854" spans="1:25" ht="12" customHeight="1">
      <c r="A3854" s="49" t="s">
        <v>4493</v>
      </c>
      <c r="C3854" s="57" t="e">
        <f>_xlfn.XLOOKUP(F3854,truck_and_mark!B:B,truck_and_mark!A:A)</f>
        <v>#N/A</v>
      </c>
      <c r="F3854" s="32" t="s">
        <v>4617</v>
      </c>
      <c r="G3854" s="60"/>
      <c r="H3854" s="60"/>
      <c r="I3854" s="13" t="s">
        <v>835</v>
      </c>
      <c r="J3854" s="60"/>
      <c r="K3854" s="53">
        <v>61.969737614400003</v>
      </c>
      <c r="L3854" s="53">
        <f>K3854*J3851</f>
        <v>61.969737614400003</v>
      </c>
      <c r="M3854" s="60"/>
      <c r="N3854" s="60"/>
      <c r="O3854" s="49">
        <v>12</v>
      </c>
      <c r="Q3854" s="49">
        <v>165.48</v>
      </c>
      <c r="R3854" s="49">
        <v>141.84</v>
      </c>
      <c r="S3854" s="49">
        <v>0.18</v>
      </c>
      <c r="T3854" s="49">
        <v>23.46</v>
      </c>
      <c r="U3854" s="49" t="s">
        <v>824</v>
      </c>
      <c r="V3854" s="49" t="s">
        <v>825</v>
      </c>
      <c r="X3854" s="58" t="s">
        <v>820</v>
      </c>
      <c r="Y3854" s="58" t="s">
        <v>821</v>
      </c>
    </row>
    <row r="3855" spans="1:25" ht="12" customHeight="1">
      <c r="A3855" s="49" t="s">
        <v>4493</v>
      </c>
      <c r="C3855" s="57" t="e">
        <f>_xlfn.XLOOKUP(F3855,truck_and_mark!B:B,truck_and_mark!A:A)</f>
        <v>#N/A</v>
      </c>
      <c r="F3855" s="32" t="s">
        <v>4618</v>
      </c>
      <c r="G3855" s="73" t="s">
        <v>4495</v>
      </c>
      <c r="H3855" s="73" t="s">
        <v>821</v>
      </c>
      <c r="I3855" s="13" t="s">
        <v>822</v>
      </c>
      <c r="J3855" s="73">
        <v>1</v>
      </c>
      <c r="K3855" s="53">
        <v>2036.5452</v>
      </c>
      <c r="L3855" s="53">
        <f>K3855*J3855</f>
        <v>2036.5452</v>
      </c>
      <c r="M3855" s="76">
        <f>SUM(L3855:L3858)</f>
        <v>3257.4355686143995</v>
      </c>
      <c r="N3855" s="71">
        <v>3917210000</v>
      </c>
      <c r="O3855" s="49">
        <v>12</v>
      </c>
      <c r="Q3855" s="49">
        <v>5509.32</v>
      </c>
      <c r="R3855" s="49">
        <v>4720.92</v>
      </c>
      <c r="S3855" s="49">
        <v>6.06</v>
      </c>
      <c r="T3855" s="49">
        <v>782.34</v>
      </c>
      <c r="U3855" s="49" t="s">
        <v>824</v>
      </c>
      <c r="V3855" s="49" t="s">
        <v>825</v>
      </c>
      <c r="X3855" s="58" t="s">
        <v>820</v>
      </c>
      <c r="Y3855" s="58" t="s">
        <v>821</v>
      </c>
    </row>
    <row r="3856" spans="1:25" ht="12" customHeight="1">
      <c r="A3856" s="49" t="s">
        <v>4493</v>
      </c>
      <c r="C3856" s="57" t="e">
        <f>_xlfn.XLOOKUP(F3856,truck_and_mark!B:B,truck_and_mark!A:A)</f>
        <v>#N/A</v>
      </c>
      <c r="F3856" s="32" t="s">
        <v>4618</v>
      </c>
      <c r="G3856" s="60"/>
      <c r="H3856" s="60"/>
      <c r="I3856" s="13" t="s">
        <v>828</v>
      </c>
      <c r="J3856" s="60"/>
      <c r="K3856" s="53">
        <v>995.74199999999996</v>
      </c>
      <c r="L3856" s="53">
        <f>K3856*J3855</f>
        <v>995.74199999999996</v>
      </c>
      <c r="M3856" s="60"/>
      <c r="N3856" s="60"/>
      <c r="O3856" s="49">
        <v>12</v>
      </c>
      <c r="Q3856" s="49">
        <v>2723.76</v>
      </c>
      <c r="R3856" s="49">
        <v>2334</v>
      </c>
      <c r="S3856" s="49">
        <v>2.99</v>
      </c>
      <c r="T3856" s="49">
        <v>386.77</v>
      </c>
      <c r="U3856" s="49" t="s">
        <v>824</v>
      </c>
      <c r="V3856" s="49" t="s">
        <v>825</v>
      </c>
      <c r="X3856" s="58" t="s">
        <v>820</v>
      </c>
      <c r="Y3856" s="58" t="s">
        <v>821</v>
      </c>
    </row>
    <row r="3857" spans="1:25" ht="12" customHeight="1">
      <c r="A3857" s="49" t="s">
        <v>4493</v>
      </c>
      <c r="C3857" s="57" t="e">
        <f>_xlfn.XLOOKUP(F3857,truck_and_mark!B:B,truck_and_mark!A:A)</f>
        <v>#N/A</v>
      </c>
      <c r="F3857" s="32" t="s">
        <v>4618</v>
      </c>
      <c r="G3857" s="60"/>
      <c r="H3857" s="60"/>
      <c r="I3857" s="13" t="s">
        <v>833</v>
      </c>
      <c r="J3857" s="60"/>
      <c r="K3857" s="53">
        <v>163.178631</v>
      </c>
      <c r="L3857" s="53">
        <f>K3857*J3855</f>
        <v>163.178631</v>
      </c>
      <c r="M3857" s="60"/>
      <c r="N3857" s="60"/>
      <c r="O3857" s="49">
        <v>12</v>
      </c>
      <c r="Q3857" s="49">
        <v>426.12</v>
      </c>
      <c r="R3857" s="49">
        <v>365.16</v>
      </c>
      <c r="S3857" s="49">
        <v>0.47</v>
      </c>
      <c r="T3857" s="49">
        <v>60.49</v>
      </c>
      <c r="U3857" s="49" t="s">
        <v>824</v>
      </c>
      <c r="V3857" s="49" t="s">
        <v>825</v>
      </c>
      <c r="X3857" s="58" t="s">
        <v>820</v>
      </c>
      <c r="Y3857" s="58" t="s">
        <v>821</v>
      </c>
    </row>
    <row r="3858" spans="1:25" ht="12" customHeight="1">
      <c r="A3858" s="49" t="s">
        <v>4493</v>
      </c>
      <c r="C3858" s="57" t="e">
        <f>_xlfn.XLOOKUP(F3858,truck_and_mark!B:B,truck_and_mark!A:A)</f>
        <v>#N/A</v>
      </c>
      <c r="F3858" s="32" t="s">
        <v>4618</v>
      </c>
      <c r="G3858" s="60"/>
      <c r="H3858" s="60"/>
      <c r="I3858" s="13" t="s">
        <v>835</v>
      </c>
      <c r="J3858" s="60"/>
      <c r="K3858" s="53">
        <v>61.969737614400003</v>
      </c>
      <c r="L3858" s="53">
        <f>K3858*J3855</f>
        <v>61.969737614400003</v>
      </c>
      <c r="M3858" s="60"/>
      <c r="N3858" s="60"/>
      <c r="O3858" s="49">
        <v>12</v>
      </c>
      <c r="Q3858" s="49">
        <v>165.48</v>
      </c>
      <c r="R3858" s="49">
        <v>141.84</v>
      </c>
      <c r="S3858" s="49">
        <v>0.18</v>
      </c>
      <c r="T3858" s="49">
        <v>23.46</v>
      </c>
      <c r="U3858" s="49" t="s">
        <v>824</v>
      </c>
      <c r="V3858" s="49" t="s">
        <v>825</v>
      </c>
      <c r="X3858" s="58" t="s">
        <v>820</v>
      </c>
      <c r="Y3858" s="58" t="s">
        <v>821</v>
      </c>
    </row>
    <row r="3859" spans="1:25" ht="12" customHeight="1">
      <c r="A3859" s="49" t="s">
        <v>4493</v>
      </c>
      <c r="C3859" s="57" t="e">
        <f>_xlfn.XLOOKUP(F3859,truck_and_mark!B:B,truck_and_mark!A:A)</f>
        <v>#N/A</v>
      </c>
      <c r="F3859" s="32" t="s">
        <v>4630</v>
      </c>
      <c r="G3859" s="73" t="s">
        <v>4495</v>
      </c>
      <c r="H3859" s="73" t="s">
        <v>821</v>
      </c>
      <c r="I3859" s="13" t="s">
        <v>822</v>
      </c>
      <c r="J3859" s="70">
        <v>1</v>
      </c>
      <c r="K3859" s="52">
        <v>2036.5452</v>
      </c>
      <c r="L3859" s="52">
        <f>K3859*J3859</f>
        <v>2036.5452</v>
      </c>
      <c r="M3859" s="75">
        <f>SUM(L3859:L3863)</f>
        <v>3055.3424478216002</v>
      </c>
      <c r="N3859" s="70">
        <v>3917210000</v>
      </c>
      <c r="O3859" s="49">
        <v>12</v>
      </c>
      <c r="Q3859" s="49">
        <v>5509.32</v>
      </c>
      <c r="R3859" s="49">
        <v>4720.92</v>
      </c>
      <c r="S3859" s="49">
        <v>6.06</v>
      </c>
      <c r="T3859" s="49">
        <v>782.34</v>
      </c>
      <c r="U3859" s="49" t="s">
        <v>824</v>
      </c>
      <c r="V3859" s="49" t="s">
        <v>825</v>
      </c>
      <c r="X3859" s="58" t="s">
        <v>820</v>
      </c>
      <c r="Y3859" s="58" t="s">
        <v>821</v>
      </c>
    </row>
    <row r="3860" spans="1:25" ht="12" customHeight="1">
      <c r="A3860" s="49" t="s">
        <v>4493</v>
      </c>
      <c r="C3860" s="57" t="e">
        <f>_xlfn.XLOOKUP(F3860,truck_and_mark!B:B,truck_and_mark!A:A)</f>
        <v>#N/A</v>
      </c>
      <c r="F3860" s="32" t="s">
        <v>4630</v>
      </c>
      <c r="G3860" s="60"/>
      <c r="H3860" s="60"/>
      <c r="I3860" s="13" t="s">
        <v>829</v>
      </c>
      <c r="J3860" s="60"/>
      <c r="K3860" s="52">
        <v>804.38760000000002</v>
      </c>
      <c r="L3860" s="52">
        <f>K3860*J3859</f>
        <v>804.38760000000002</v>
      </c>
      <c r="M3860" s="60"/>
      <c r="N3860" s="60"/>
      <c r="O3860" s="49">
        <v>12</v>
      </c>
      <c r="Q3860" s="49">
        <v>2147.2800000000002</v>
      </c>
      <c r="R3860" s="49">
        <v>1840.08</v>
      </c>
      <c r="S3860" s="49">
        <v>2.36</v>
      </c>
      <c r="T3860" s="49">
        <v>304.83999999999997</v>
      </c>
      <c r="U3860" s="49" t="s">
        <v>824</v>
      </c>
      <c r="V3860" s="49" t="s">
        <v>825</v>
      </c>
      <c r="X3860" s="58" t="s">
        <v>820</v>
      </c>
      <c r="Y3860" s="58" t="s">
        <v>821</v>
      </c>
    </row>
    <row r="3861" spans="1:25" ht="12" customHeight="1">
      <c r="A3861" s="49" t="s">
        <v>4493</v>
      </c>
      <c r="C3861" s="57" t="e">
        <f>_xlfn.XLOOKUP(F3861,truck_and_mark!B:B,truck_and_mark!A:A)</f>
        <v>#N/A</v>
      </c>
      <c r="F3861" s="32" t="s">
        <v>4630</v>
      </c>
      <c r="G3861" s="60"/>
      <c r="H3861" s="60"/>
      <c r="I3861" s="13" t="s">
        <v>833</v>
      </c>
      <c r="J3861" s="60"/>
      <c r="K3861" s="52">
        <v>163.178631</v>
      </c>
      <c r="L3861" s="52">
        <f>K3861*J3859</f>
        <v>163.178631</v>
      </c>
      <c r="M3861" s="60"/>
      <c r="N3861" s="60"/>
      <c r="O3861" s="49">
        <v>12</v>
      </c>
      <c r="Q3861" s="49">
        <v>426.12</v>
      </c>
      <c r="R3861" s="49">
        <v>365.16</v>
      </c>
      <c r="S3861" s="49">
        <v>0.47</v>
      </c>
      <c r="T3861" s="49">
        <v>60.49</v>
      </c>
      <c r="U3861" s="49" t="s">
        <v>824</v>
      </c>
      <c r="V3861" s="49" t="s">
        <v>825</v>
      </c>
      <c r="X3861" s="58" t="s">
        <v>820</v>
      </c>
      <c r="Y3861" s="58" t="s">
        <v>821</v>
      </c>
    </row>
    <row r="3862" spans="1:25" ht="12" customHeight="1">
      <c r="A3862" s="49" t="s">
        <v>4493</v>
      </c>
      <c r="C3862" s="57" t="e">
        <f>_xlfn.XLOOKUP(F3862,truck_and_mark!B:B,truck_and_mark!A:A)</f>
        <v>#N/A</v>
      </c>
      <c r="F3862" s="32" t="s">
        <v>4630</v>
      </c>
      <c r="G3862" s="60"/>
      <c r="H3862" s="60"/>
      <c r="I3862" s="13" t="s">
        <v>836</v>
      </c>
      <c r="J3862" s="60"/>
      <c r="K3862" s="52">
        <v>38.528153571600001</v>
      </c>
      <c r="L3862" s="52">
        <f>K3862*J3859</f>
        <v>38.528153571600001</v>
      </c>
      <c r="M3862" s="60"/>
      <c r="N3862" s="60"/>
      <c r="O3862" s="49">
        <v>12</v>
      </c>
      <c r="Q3862" s="49">
        <v>102.6</v>
      </c>
      <c r="R3862" s="49">
        <v>87.96</v>
      </c>
      <c r="S3862" s="49">
        <v>0.11</v>
      </c>
      <c r="T3862" s="49">
        <v>14.53</v>
      </c>
      <c r="U3862" s="49" t="s">
        <v>824</v>
      </c>
      <c r="V3862" s="49" t="s">
        <v>825</v>
      </c>
      <c r="X3862" s="58" t="s">
        <v>820</v>
      </c>
      <c r="Y3862" s="58" t="s">
        <v>821</v>
      </c>
    </row>
    <row r="3863" spans="1:25" ht="12" customHeight="1">
      <c r="A3863" s="49" t="s">
        <v>4493</v>
      </c>
      <c r="C3863" s="57" t="e">
        <f>_xlfn.XLOOKUP(F3863,truck_and_mark!B:B,truck_and_mark!A:A)</f>
        <v>#N/A</v>
      </c>
      <c r="F3863" s="32" t="s">
        <v>4630</v>
      </c>
      <c r="G3863" s="60"/>
      <c r="H3863" s="60"/>
      <c r="I3863" s="13" t="s">
        <v>837</v>
      </c>
      <c r="J3863" s="60"/>
      <c r="K3863" s="52">
        <v>12.70286325</v>
      </c>
      <c r="L3863" s="52">
        <f>K3863*J3859</f>
        <v>12.70286325</v>
      </c>
      <c r="M3863" s="60"/>
      <c r="N3863" s="60"/>
      <c r="O3863" s="49">
        <v>12</v>
      </c>
      <c r="Q3863" s="49">
        <v>34.92</v>
      </c>
      <c r="R3863" s="49">
        <v>29.88</v>
      </c>
      <c r="S3863" s="49">
        <v>0.04</v>
      </c>
      <c r="T3863" s="49">
        <v>5</v>
      </c>
      <c r="U3863" s="49" t="s">
        <v>824</v>
      </c>
      <c r="V3863" s="49" t="s">
        <v>825</v>
      </c>
      <c r="X3863" s="58" t="s">
        <v>820</v>
      </c>
      <c r="Y3863" s="58" t="s">
        <v>821</v>
      </c>
    </row>
    <row r="3864" spans="1:25" ht="12" customHeight="1">
      <c r="A3864" s="49" t="s">
        <v>4493</v>
      </c>
      <c r="C3864" s="57" t="e">
        <f>_xlfn.XLOOKUP(F3864,truck_and_mark!B:B,truck_and_mark!A:A)</f>
        <v>#N/A</v>
      </c>
      <c r="F3864" s="32" t="s">
        <v>4631</v>
      </c>
      <c r="G3864" s="73" t="s">
        <v>4495</v>
      </c>
      <c r="H3864" s="73" t="s">
        <v>821</v>
      </c>
      <c r="I3864" s="13" t="s">
        <v>822</v>
      </c>
      <c r="J3864" s="70">
        <v>1</v>
      </c>
      <c r="K3864" s="52">
        <v>2036.5452</v>
      </c>
      <c r="L3864" s="52">
        <f>K3864*J3864</f>
        <v>2036.5452</v>
      </c>
      <c r="M3864" s="75">
        <f>SUM(L3864:L3868)</f>
        <v>3055.3424478216002</v>
      </c>
      <c r="N3864" s="70">
        <v>3917210000</v>
      </c>
      <c r="O3864" s="49">
        <v>12</v>
      </c>
      <c r="Q3864" s="49">
        <v>5509.32</v>
      </c>
      <c r="R3864" s="49">
        <v>4720.92</v>
      </c>
      <c r="S3864" s="49">
        <v>6.06</v>
      </c>
      <c r="T3864" s="49">
        <v>782.34</v>
      </c>
      <c r="U3864" s="49" t="s">
        <v>824</v>
      </c>
      <c r="V3864" s="49" t="s">
        <v>825</v>
      </c>
      <c r="X3864" s="58" t="s">
        <v>820</v>
      </c>
      <c r="Y3864" s="58" t="s">
        <v>821</v>
      </c>
    </row>
    <row r="3865" spans="1:25" ht="12" customHeight="1">
      <c r="A3865" s="49" t="s">
        <v>4493</v>
      </c>
      <c r="C3865" s="57" t="e">
        <f>_xlfn.XLOOKUP(F3865,truck_and_mark!B:B,truck_and_mark!A:A)</f>
        <v>#N/A</v>
      </c>
      <c r="F3865" s="32" t="s">
        <v>4631</v>
      </c>
      <c r="G3865" s="60"/>
      <c r="H3865" s="60"/>
      <c r="I3865" s="13" t="s">
        <v>829</v>
      </c>
      <c r="J3865" s="60"/>
      <c r="K3865" s="52">
        <v>804.38760000000002</v>
      </c>
      <c r="L3865" s="52">
        <f>K3865*J3864</f>
        <v>804.38760000000002</v>
      </c>
      <c r="M3865" s="60"/>
      <c r="N3865" s="60"/>
      <c r="O3865" s="49">
        <v>12</v>
      </c>
      <c r="Q3865" s="49">
        <v>2147.2800000000002</v>
      </c>
      <c r="R3865" s="49">
        <v>1840.08</v>
      </c>
      <c r="S3865" s="49">
        <v>2.36</v>
      </c>
      <c r="T3865" s="49">
        <v>304.83999999999997</v>
      </c>
      <c r="U3865" s="49" t="s">
        <v>824</v>
      </c>
      <c r="V3865" s="49" t="s">
        <v>825</v>
      </c>
      <c r="X3865" s="58" t="s">
        <v>820</v>
      </c>
      <c r="Y3865" s="58" t="s">
        <v>821</v>
      </c>
    </row>
    <row r="3866" spans="1:25" ht="12" customHeight="1">
      <c r="A3866" s="49" t="s">
        <v>4493</v>
      </c>
      <c r="C3866" s="57" t="e">
        <f>_xlfn.XLOOKUP(F3866,truck_and_mark!B:B,truck_and_mark!A:A)</f>
        <v>#N/A</v>
      </c>
      <c r="F3866" s="32" t="s">
        <v>4631</v>
      </c>
      <c r="G3866" s="60"/>
      <c r="H3866" s="60"/>
      <c r="I3866" s="13" t="s">
        <v>833</v>
      </c>
      <c r="J3866" s="60"/>
      <c r="K3866" s="52">
        <v>163.178631</v>
      </c>
      <c r="L3866" s="52">
        <f>K3866*J3864</f>
        <v>163.178631</v>
      </c>
      <c r="M3866" s="60"/>
      <c r="N3866" s="60"/>
      <c r="O3866" s="49">
        <v>12</v>
      </c>
      <c r="Q3866" s="49">
        <v>426.12</v>
      </c>
      <c r="R3866" s="49">
        <v>365.16</v>
      </c>
      <c r="S3866" s="49">
        <v>0.47</v>
      </c>
      <c r="T3866" s="49">
        <v>60.49</v>
      </c>
      <c r="U3866" s="49" t="s">
        <v>824</v>
      </c>
      <c r="V3866" s="49" t="s">
        <v>825</v>
      </c>
      <c r="X3866" s="58" t="s">
        <v>820</v>
      </c>
      <c r="Y3866" s="58" t="s">
        <v>821</v>
      </c>
    </row>
    <row r="3867" spans="1:25" ht="12" customHeight="1">
      <c r="A3867" s="49" t="s">
        <v>4493</v>
      </c>
      <c r="C3867" s="57" t="e">
        <f>_xlfn.XLOOKUP(F3867,truck_and_mark!B:B,truck_and_mark!A:A)</f>
        <v>#N/A</v>
      </c>
      <c r="F3867" s="32" t="s">
        <v>4631</v>
      </c>
      <c r="G3867" s="60"/>
      <c r="H3867" s="60"/>
      <c r="I3867" s="13" t="s">
        <v>836</v>
      </c>
      <c r="J3867" s="60"/>
      <c r="K3867" s="52">
        <v>38.528153571600001</v>
      </c>
      <c r="L3867" s="52">
        <f>K3867*J3864</f>
        <v>38.528153571600001</v>
      </c>
      <c r="M3867" s="60"/>
      <c r="N3867" s="60"/>
      <c r="O3867" s="49">
        <v>12</v>
      </c>
      <c r="Q3867" s="49">
        <v>102.6</v>
      </c>
      <c r="R3867" s="49">
        <v>87.96</v>
      </c>
      <c r="S3867" s="49">
        <v>0.11</v>
      </c>
      <c r="T3867" s="49">
        <v>14.53</v>
      </c>
      <c r="U3867" s="49" t="s">
        <v>824</v>
      </c>
      <c r="V3867" s="49" t="s">
        <v>825</v>
      </c>
      <c r="X3867" s="58" t="s">
        <v>820</v>
      </c>
      <c r="Y3867" s="58" t="s">
        <v>821</v>
      </c>
    </row>
    <row r="3868" spans="1:25" ht="12" customHeight="1">
      <c r="A3868" s="49" t="s">
        <v>4493</v>
      </c>
      <c r="C3868" s="57" t="e">
        <f>_xlfn.XLOOKUP(F3868,truck_and_mark!B:B,truck_and_mark!A:A)</f>
        <v>#N/A</v>
      </c>
      <c r="F3868" s="32" t="s">
        <v>4631</v>
      </c>
      <c r="G3868" s="60"/>
      <c r="H3868" s="60"/>
      <c r="I3868" s="13" t="s">
        <v>837</v>
      </c>
      <c r="J3868" s="60"/>
      <c r="K3868" s="52">
        <v>12.70286325</v>
      </c>
      <c r="L3868" s="52">
        <f>K3868*J3864</f>
        <v>12.70286325</v>
      </c>
      <c r="M3868" s="60"/>
      <c r="N3868" s="60"/>
      <c r="O3868" s="49">
        <v>12</v>
      </c>
      <c r="Q3868" s="49">
        <v>34.92</v>
      </c>
      <c r="R3868" s="49">
        <v>29.88</v>
      </c>
      <c r="S3868" s="49">
        <v>0.04</v>
      </c>
      <c r="T3868" s="49">
        <v>5</v>
      </c>
      <c r="U3868" s="49" t="s">
        <v>824</v>
      </c>
      <c r="V3868" s="49" t="s">
        <v>825</v>
      </c>
      <c r="X3868" s="58" t="s">
        <v>820</v>
      </c>
      <c r="Y3868" s="58" t="s">
        <v>821</v>
      </c>
    </row>
    <row r="3869" spans="1:25" ht="12" customHeight="1">
      <c r="A3869" s="49" t="s">
        <v>4493</v>
      </c>
      <c r="C3869" s="57" t="e">
        <f>_xlfn.XLOOKUP(F3869,truck_and_mark!B:B,truck_and_mark!A:A)</f>
        <v>#N/A</v>
      </c>
      <c r="F3869" s="32" t="s">
        <v>4632</v>
      </c>
      <c r="G3869" s="73" t="s">
        <v>4495</v>
      </c>
      <c r="H3869" s="73" t="s">
        <v>821</v>
      </c>
      <c r="I3869" s="13" t="s">
        <v>822</v>
      </c>
      <c r="J3869" s="70">
        <v>1</v>
      </c>
      <c r="K3869" s="52">
        <v>2036.5452</v>
      </c>
      <c r="L3869" s="52">
        <f>K3869*J3869</f>
        <v>2036.5452</v>
      </c>
      <c r="M3869" s="75">
        <f>SUM(L3869:L3873)</f>
        <v>3055.3424478216002</v>
      </c>
      <c r="N3869" s="70">
        <v>3917210000</v>
      </c>
      <c r="O3869" s="49">
        <v>12</v>
      </c>
      <c r="Q3869" s="49">
        <v>5509.32</v>
      </c>
      <c r="R3869" s="49">
        <v>4720.92</v>
      </c>
      <c r="S3869" s="49">
        <v>6.06</v>
      </c>
      <c r="T3869" s="49">
        <v>782.34</v>
      </c>
      <c r="U3869" s="49" t="s">
        <v>824</v>
      </c>
      <c r="V3869" s="49" t="s">
        <v>825</v>
      </c>
      <c r="X3869" s="58" t="s">
        <v>820</v>
      </c>
      <c r="Y3869" s="58" t="s">
        <v>821</v>
      </c>
    </row>
    <row r="3870" spans="1:25" ht="12" customHeight="1">
      <c r="A3870" s="49" t="s">
        <v>4493</v>
      </c>
      <c r="C3870" s="57" t="e">
        <f>_xlfn.XLOOKUP(F3870,truck_and_mark!B:B,truck_and_mark!A:A)</f>
        <v>#N/A</v>
      </c>
      <c r="F3870" s="32" t="s">
        <v>4632</v>
      </c>
      <c r="G3870" s="60"/>
      <c r="H3870" s="60"/>
      <c r="I3870" s="13" t="s">
        <v>829</v>
      </c>
      <c r="J3870" s="60"/>
      <c r="K3870" s="52">
        <v>804.38760000000002</v>
      </c>
      <c r="L3870" s="52">
        <f>K3870*J3869</f>
        <v>804.38760000000002</v>
      </c>
      <c r="M3870" s="60"/>
      <c r="N3870" s="60"/>
      <c r="O3870" s="49">
        <v>12</v>
      </c>
      <c r="Q3870" s="49">
        <v>2147.2800000000002</v>
      </c>
      <c r="R3870" s="49">
        <v>1840.08</v>
      </c>
      <c r="S3870" s="49">
        <v>2.36</v>
      </c>
      <c r="T3870" s="49">
        <v>304.83999999999997</v>
      </c>
      <c r="U3870" s="49" t="s">
        <v>824</v>
      </c>
      <c r="V3870" s="49" t="s">
        <v>825</v>
      </c>
      <c r="X3870" s="58" t="s">
        <v>820</v>
      </c>
      <c r="Y3870" s="58" t="s">
        <v>821</v>
      </c>
    </row>
    <row r="3871" spans="1:25" ht="12" customHeight="1">
      <c r="A3871" s="49" t="s">
        <v>4493</v>
      </c>
      <c r="C3871" s="57" t="e">
        <f>_xlfn.XLOOKUP(F3871,truck_and_mark!B:B,truck_and_mark!A:A)</f>
        <v>#N/A</v>
      </c>
      <c r="F3871" s="32" t="s">
        <v>4632</v>
      </c>
      <c r="G3871" s="60"/>
      <c r="H3871" s="60"/>
      <c r="I3871" s="13" t="s">
        <v>833</v>
      </c>
      <c r="J3871" s="60"/>
      <c r="K3871" s="52">
        <v>163.178631</v>
      </c>
      <c r="L3871" s="52">
        <f>K3871*J3869</f>
        <v>163.178631</v>
      </c>
      <c r="M3871" s="60"/>
      <c r="N3871" s="60"/>
      <c r="O3871" s="49">
        <v>12</v>
      </c>
      <c r="Q3871" s="49">
        <v>426.12</v>
      </c>
      <c r="R3871" s="49">
        <v>365.16</v>
      </c>
      <c r="S3871" s="49">
        <v>0.47</v>
      </c>
      <c r="T3871" s="49">
        <v>60.49</v>
      </c>
      <c r="U3871" s="49" t="s">
        <v>824</v>
      </c>
      <c r="V3871" s="49" t="s">
        <v>825</v>
      </c>
      <c r="X3871" s="58" t="s">
        <v>820</v>
      </c>
      <c r="Y3871" s="58" t="s">
        <v>821</v>
      </c>
    </row>
    <row r="3872" spans="1:25" ht="12" customHeight="1">
      <c r="A3872" s="49" t="s">
        <v>4493</v>
      </c>
      <c r="C3872" s="57" t="e">
        <f>_xlfn.XLOOKUP(F3872,truck_and_mark!B:B,truck_and_mark!A:A)</f>
        <v>#N/A</v>
      </c>
      <c r="F3872" s="32" t="s">
        <v>4632</v>
      </c>
      <c r="G3872" s="60"/>
      <c r="H3872" s="60"/>
      <c r="I3872" s="13" t="s">
        <v>836</v>
      </c>
      <c r="J3872" s="60"/>
      <c r="K3872" s="52">
        <v>38.528153571600001</v>
      </c>
      <c r="L3872" s="52">
        <f>K3872*J3869</f>
        <v>38.528153571600001</v>
      </c>
      <c r="M3872" s="60"/>
      <c r="N3872" s="60"/>
      <c r="O3872" s="49">
        <v>12</v>
      </c>
      <c r="Q3872" s="49">
        <v>102.6</v>
      </c>
      <c r="R3872" s="49">
        <v>87.96</v>
      </c>
      <c r="S3872" s="49">
        <v>0.11</v>
      </c>
      <c r="T3872" s="49">
        <v>14.53</v>
      </c>
      <c r="U3872" s="49" t="s">
        <v>824</v>
      </c>
      <c r="V3872" s="49" t="s">
        <v>825</v>
      </c>
      <c r="X3872" s="58" t="s">
        <v>820</v>
      </c>
      <c r="Y3872" s="58" t="s">
        <v>821</v>
      </c>
    </row>
    <row r="3873" spans="1:25" ht="12" customHeight="1">
      <c r="A3873" s="49" t="s">
        <v>4493</v>
      </c>
      <c r="C3873" s="57" t="e">
        <f>_xlfn.XLOOKUP(F3873,truck_and_mark!B:B,truck_and_mark!A:A)</f>
        <v>#N/A</v>
      </c>
      <c r="F3873" s="32" t="s">
        <v>4632</v>
      </c>
      <c r="G3873" s="60"/>
      <c r="H3873" s="60"/>
      <c r="I3873" s="13" t="s">
        <v>837</v>
      </c>
      <c r="J3873" s="60"/>
      <c r="K3873" s="52">
        <v>12.70286325</v>
      </c>
      <c r="L3873" s="52">
        <f>K3873*J3869</f>
        <v>12.70286325</v>
      </c>
      <c r="M3873" s="60"/>
      <c r="N3873" s="60"/>
      <c r="O3873" s="49">
        <v>12</v>
      </c>
      <c r="Q3873" s="49">
        <v>34.92</v>
      </c>
      <c r="R3873" s="49">
        <v>29.88</v>
      </c>
      <c r="S3873" s="49">
        <v>0.04</v>
      </c>
      <c r="T3873" s="49">
        <v>5</v>
      </c>
      <c r="U3873" s="49" t="s">
        <v>824</v>
      </c>
      <c r="V3873" s="49" t="s">
        <v>825</v>
      </c>
      <c r="X3873" s="58" t="s">
        <v>820</v>
      </c>
      <c r="Y3873" s="58" t="s">
        <v>821</v>
      </c>
    </row>
    <row r="3874" spans="1:25" ht="12" customHeight="1">
      <c r="A3874" s="49" t="s">
        <v>4493</v>
      </c>
      <c r="C3874" s="57" t="e">
        <f>_xlfn.XLOOKUP(F3874,truck_and_mark!B:B,truck_and_mark!A:A)</f>
        <v>#N/A</v>
      </c>
      <c r="F3874" s="32" t="s">
        <v>4633</v>
      </c>
      <c r="G3874" s="73" t="s">
        <v>4495</v>
      </c>
      <c r="H3874" s="73" t="s">
        <v>821</v>
      </c>
      <c r="I3874" s="13" t="s">
        <v>822</v>
      </c>
      <c r="J3874" s="70">
        <v>1</v>
      </c>
      <c r="K3874" s="52">
        <v>2036.5452</v>
      </c>
      <c r="L3874" s="52">
        <f>K3874*J3874</f>
        <v>2036.5452</v>
      </c>
      <c r="M3874" s="75">
        <f>SUM(L3874:L3878)</f>
        <v>3055.3424478216002</v>
      </c>
      <c r="N3874" s="70">
        <v>3917210000</v>
      </c>
      <c r="O3874" s="49">
        <v>12</v>
      </c>
      <c r="Q3874" s="49">
        <v>5509.32</v>
      </c>
      <c r="R3874" s="49">
        <v>4720.92</v>
      </c>
      <c r="S3874" s="49">
        <v>6.06</v>
      </c>
      <c r="T3874" s="49">
        <v>782.34</v>
      </c>
      <c r="U3874" s="49" t="s">
        <v>824</v>
      </c>
      <c r="V3874" s="49" t="s">
        <v>825</v>
      </c>
      <c r="X3874" s="58" t="s">
        <v>820</v>
      </c>
      <c r="Y3874" s="58" t="s">
        <v>821</v>
      </c>
    </row>
    <row r="3875" spans="1:25" ht="12" customHeight="1">
      <c r="A3875" s="49" t="s">
        <v>4493</v>
      </c>
      <c r="C3875" s="57" t="e">
        <f>_xlfn.XLOOKUP(F3875,truck_and_mark!B:B,truck_and_mark!A:A)</f>
        <v>#N/A</v>
      </c>
      <c r="F3875" s="32" t="s">
        <v>4633</v>
      </c>
      <c r="G3875" s="60"/>
      <c r="H3875" s="60"/>
      <c r="I3875" s="13" t="s">
        <v>829</v>
      </c>
      <c r="J3875" s="60"/>
      <c r="K3875" s="52">
        <v>804.38760000000002</v>
      </c>
      <c r="L3875" s="52">
        <f>K3875*J3874</f>
        <v>804.38760000000002</v>
      </c>
      <c r="M3875" s="60"/>
      <c r="N3875" s="60"/>
      <c r="O3875" s="49">
        <v>12</v>
      </c>
      <c r="Q3875" s="49">
        <v>2147.2800000000002</v>
      </c>
      <c r="R3875" s="49">
        <v>1840.08</v>
      </c>
      <c r="S3875" s="49">
        <v>2.36</v>
      </c>
      <c r="T3875" s="49">
        <v>304.83999999999997</v>
      </c>
      <c r="U3875" s="49" t="s">
        <v>824</v>
      </c>
      <c r="V3875" s="49" t="s">
        <v>825</v>
      </c>
      <c r="X3875" s="58" t="s">
        <v>820</v>
      </c>
      <c r="Y3875" s="58" t="s">
        <v>821</v>
      </c>
    </row>
    <row r="3876" spans="1:25" ht="12" customHeight="1">
      <c r="A3876" s="49" t="s">
        <v>4493</v>
      </c>
      <c r="C3876" s="57" t="e">
        <f>_xlfn.XLOOKUP(F3876,truck_and_mark!B:B,truck_and_mark!A:A)</f>
        <v>#N/A</v>
      </c>
      <c r="F3876" s="32" t="s">
        <v>4633</v>
      </c>
      <c r="G3876" s="60"/>
      <c r="H3876" s="60"/>
      <c r="I3876" s="13" t="s">
        <v>833</v>
      </c>
      <c r="J3876" s="60"/>
      <c r="K3876" s="52">
        <v>163.178631</v>
      </c>
      <c r="L3876" s="52">
        <f>K3876*J3874</f>
        <v>163.178631</v>
      </c>
      <c r="M3876" s="60"/>
      <c r="N3876" s="60"/>
      <c r="O3876" s="49">
        <v>12</v>
      </c>
      <c r="Q3876" s="49">
        <v>426.12</v>
      </c>
      <c r="R3876" s="49">
        <v>365.16</v>
      </c>
      <c r="S3876" s="49">
        <v>0.47</v>
      </c>
      <c r="T3876" s="49">
        <v>60.49</v>
      </c>
      <c r="U3876" s="49" t="s">
        <v>824</v>
      </c>
      <c r="V3876" s="49" t="s">
        <v>825</v>
      </c>
      <c r="X3876" s="58" t="s">
        <v>820</v>
      </c>
      <c r="Y3876" s="58" t="s">
        <v>821</v>
      </c>
    </row>
    <row r="3877" spans="1:25" ht="12" customHeight="1">
      <c r="A3877" s="49" t="s">
        <v>4493</v>
      </c>
      <c r="C3877" s="57" t="e">
        <f>_xlfn.XLOOKUP(F3877,truck_and_mark!B:B,truck_and_mark!A:A)</f>
        <v>#N/A</v>
      </c>
      <c r="F3877" s="32" t="s">
        <v>4633</v>
      </c>
      <c r="G3877" s="60"/>
      <c r="H3877" s="60"/>
      <c r="I3877" s="13" t="s">
        <v>836</v>
      </c>
      <c r="J3877" s="60"/>
      <c r="K3877" s="52">
        <v>38.528153571600001</v>
      </c>
      <c r="L3877" s="52">
        <f>K3877*J3874</f>
        <v>38.528153571600001</v>
      </c>
      <c r="M3877" s="60"/>
      <c r="N3877" s="60"/>
      <c r="O3877" s="49">
        <v>12</v>
      </c>
      <c r="Q3877" s="49">
        <v>102.6</v>
      </c>
      <c r="R3877" s="49">
        <v>87.96</v>
      </c>
      <c r="S3877" s="49">
        <v>0.11</v>
      </c>
      <c r="T3877" s="49">
        <v>14.53</v>
      </c>
      <c r="U3877" s="49" t="s">
        <v>824</v>
      </c>
      <c r="V3877" s="49" t="s">
        <v>825</v>
      </c>
      <c r="X3877" s="58" t="s">
        <v>820</v>
      </c>
      <c r="Y3877" s="58" t="s">
        <v>821</v>
      </c>
    </row>
    <row r="3878" spans="1:25" ht="12" customHeight="1">
      <c r="A3878" s="49" t="s">
        <v>4493</v>
      </c>
      <c r="C3878" s="57" t="e">
        <f>_xlfn.XLOOKUP(F3878,truck_and_mark!B:B,truck_and_mark!A:A)</f>
        <v>#N/A</v>
      </c>
      <c r="F3878" s="32" t="s">
        <v>4633</v>
      </c>
      <c r="G3878" s="60"/>
      <c r="H3878" s="60"/>
      <c r="I3878" s="13" t="s">
        <v>837</v>
      </c>
      <c r="J3878" s="60"/>
      <c r="K3878" s="52">
        <v>12.70286325</v>
      </c>
      <c r="L3878" s="52">
        <f>K3878*J3874</f>
        <v>12.70286325</v>
      </c>
      <c r="M3878" s="60"/>
      <c r="N3878" s="60"/>
      <c r="O3878" s="49">
        <v>12</v>
      </c>
      <c r="Q3878" s="49">
        <v>34.92</v>
      </c>
      <c r="R3878" s="49">
        <v>29.88</v>
      </c>
      <c r="S3878" s="49">
        <v>0.04</v>
      </c>
      <c r="T3878" s="49">
        <v>5</v>
      </c>
      <c r="U3878" s="49" t="s">
        <v>824</v>
      </c>
      <c r="V3878" s="49" t="s">
        <v>825</v>
      </c>
      <c r="X3878" s="58" t="s">
        <v>820</v>
      </c>
      <c r="Y3878" s="58" t="s">
        <v>821</v>
      </c>
    </row>
    <row r="3879" spans="1:25" ht="12" customHeight="1">
      <c r="A3879" s="49" t="s">
        <v>4493</v>
      </c>
      <c r="C3879" s="57" t="e">
        <f>_xlfn.XLOOKUP(F3879,truck_and_mark!B:B,truck_and_mark!A:A)</f>
        <v>#N/A</v>
      </c>
      <c r="F3879" s="32" t="s">
        <v>4634</v>
      </c>
      <c r="G3879" s="73" t="s">
        <v>4495</v>
      </c>
      <c r="H3879" s="73" t="s">
        <v>821</v>
      </c>
      <c r="I3879" s="13" t="s">
        <v>822</v>
      </c>
      <c r="J3879" s="70">
        <v>1</v>
      </c>
      <c r="K3879" s="52">
        <v>2036.5452</v>
      </c>
      <c r="L3879" s="52">
        <f>K3879*J3879</f>
        <v>2036.5452</v>
      </c>
      <c r="M3879" s="75">
        <f>SUM(L3879:L3883)</f>
        <v>3055.3424478216002</v>
      </c>
      <c r="N3879" s="70">
        <v>3917210000</v>
      </c>
      <c r="O3879" s="49">
        <v>12</v>
      </c>
      <c r="Q3879" s="49">
        <v>5509.32</v>
      </c>
      <c r="R3879" s="49">
        <v>4720.92</v>
      </c>
      <c r="S3879" s="49">
        <v>6.06</v>
      </c>
      <c r="T3879" s="49">
        <v>782.34</v>
      </c>
      <c r="U3879" s="49" t="s">
        <v>824</v>
      </c>
      <c r="V3879" s="49" t="s">
        <v>825</v>
      </c>
      <c r="X3879" s="58" t="s">
        <v>820</v>
      </c>
      <c r="Y3879" s="58" t="s">
        <v>821</v>
      </c>
    </row>
    <row r="3880" spans="1:25" ht="12" customHeight="1">
      <c r="A3880" s="49" t="s">
        <v>4493</v>
      </c>
      <c r="C3880" s="57" t="e">
        <f>_xlfn.XLOOKUP(F3880,truck_and_mark!B:B,truck_and_mark!A:A)</f>
        <v>#N/A</v>
      </c>
      <c r="F3880" s="32" t="s">
        <v>4634</v>
      </c>
      <c r="G3880" s="60"/>
      <c r="H3880" s="60"/>
      <c r="I3880" s="13" t="s">
        <v>829</v>
      </c>
      <c r="J3880" s="60"/>
      <c r="K3880" s="52">
        <v>804.38760000000002</v>
      </c>
      <c r="L3880" s="52">
        <f>K3880*J3879</f>
        <v>804.38760000000002</v>
      </c>
      <c r="M3880" s="60"/>
      <c r="N3880" s="60"/>
      <c r="O3880" s="49">
        <v>12</v>
      </c>
      <c r="Q3880" s="49">
        <v>2147.2800000000002</v>
      </c>
      <c r="R3880" s="49">
        <v>1840.08</v>
      </c>
      <c r="S3880" s="49">
        <v>2.36</v>
      </c>
      <c r="T3880" s="49">
        <v>304.83999999999997</v>
      </c>
      <c r="U3880" s="49" t="s">
        <v>824</v>
      </c>
      <c r="V3880" s="49" t="s">
        <v>825</v>
      </c>
      <c r="X3880" s="58" t="s">
        <v>820</v>
      </c>
      <c r="Y3880" s="58" t="s">
        <v>821</v>
      </c>
    </row>
    <row r="3881" spans="1:25" ht="12" customHeight="1">
      <c r="A3881" s="49" t="s">
        <v>4493</v>
      </c>
      <c r="C3881" s="57" t="e">
        <f>_xlfn.XLOOKUP(F3881,truck_and_mark!B:B,truck_and_mark!A:A)</f>
        <v>#N/A</v>
      </c>
      <c r="F3881" s="32" t="s">
        <v>4634</v>
      </c>
      <c r="G3881" s="60"/>
      <c r="H3881" s="60"/>
      <c r="I3881" s="13" t="s">
        <v>833</v>
      </c>
      <c r="J3881" s="60"/>
      <c r="K3881" s="52">
        <v>163.178631</v>
      </c>
      <c r="L3881" s="52">
        <f>K3881*J3879</f>
        <v>163.178631</v>
      </c>
      <c r="M3881" s="60"/>
      <c r="N3881" s="60"/>
      <c r="O3881" s="49">
        <v>12</v>
      </c>
      <c r="Q3881" s="49">
        <v>426.12</v>
      </c>
      <c r="R3881" s="49">
        <v>365.16</v>
      </c>
      <c r="S3881" s="49">
        <v>0.47</v>
      </c>
      <c r="T3881" s="49">
        <v>60.49</v>
      </c>
      <c r="U3881" s="49" t="s">
        <v>824</v>
      </c>
      <c r="V3881" s="49" t="s">
        <v>825</v>
      </c>
      <c r="X3881" s="58" t="s">
        <v>820</v>
      </c>
      <c r="Y3881" s="58" t="s">
        <v>821</v>
      </c>
    </row>
    <row r="3882" spans="1:25" ht="12" customHeight="1">
      <c r="A3882" s="49" t="s">
        <v>4493</v>
      </c>
      <c r="C3882" s="57" t="e">
        <f>_xlfn.XLOOKUP(F3882,truck_and_mark!B:B,truck_and_mark!A:A)</f>
        <v>#N/A</v>
      </c>
      <c r="F3882" s="32" t="s">
        <v>4634</v>
      </c>
      <c r="G3882" s="60"/>
      <c r="H3882" s="60"/>
      <c r="I3882" s="13" t="s">
        <v>836</v>
      </c>
      <c r="J3882" s="60"/>
      <c r="K3882" s="52">
        <v>38.528153571600001</v>
      </c>
      <c r="L3882" s="52">
        <f>K3882*J3879</f>
        <v>38.528153571600001</v>
      </c>
      <c r="M3882" s="60"/>
      <c r="N3882" s="60"/>
      <c r="O3882" s="49">
        <v>12</v>
      </c>
      <c r="Q3882" s="49">
        <v>102.6</v>
      </c>
      <c r="R3882" s="49">
        <v>87.96</v>
      </c>
      <c r="S3882" s="49">
        <v>0.11</v>
      </c>
      <c r="T3882" s="49">
        <v>14.53</v>
      </c>
      <c r="U3882" s="49" t="s">
        <v>824</v>
      </c>
      <c r="V3882" s="49" t="s">
        <v>825</v>
      </c>
      <c r="X3882" s="58" t="s">
        <v>820</v>
      </c>
      <c r="Y3882" s="58" t="s">
        <v>821</v>
      </c>
    </row>
    <row r="3883" spans="1:25" ht="12" customHeight="1">
      <c r="A3883" s="49" t="s">
        <v>4493</v>
      </c>
      <c r="C3883" s="57" t="e">
        <f>_xlfn.XLOOKUP(F3883,truck_and_mark!B:B,truck_and_mark!A:A)</f>
        <v>#N/A</v>
      </c>
      <c r="F3883" s="32" t="s">
        <v>4634</v>
      </c>
      <c r="G3883" s="60"/>
      <c r="H3883" s="60"/>
      <c r="I3883" s="13" t="s">
        <v>837</v>
      </c>
      <c r="J3883" s="60"/>
      <c r="K3883" s="52">
        <v>12.70286325</v>
      </c>
      <c r="L3883" s="52">
        <f>K3883*J3879</f>
        <v>12.70286325</v>
      </c>
      <c r="M3883" s="60"/>
      <c r="N3883" s="60"/>
      <c r="O3883" s="49">
        <v>12</v>
      </c>
      <c r="Q3883" s="49">
        <v>34.92</v>
      </c>
      <c r="R3883" s="49">
        <v>29.88</v>
      </c>
      <c r="S3883" s="49">
        <v>0.04</v>
      </c>
      <c r="T3883" s="49">
        <v>5</v>
      </c>
      <c r="U3883" s="49" t="s">
        <v>824</v>
      </c>
      <c r="V3883" s="49" t="s">
        <v>825</v>
      </c>
      <c r="X3883" s="58" t="s">
        <v>820</v>
      </c>
      <c r="Y3883" s="58" t="s">
        <v>821</v>
      </c>
    </row>
    <row r="3884" spans="1:25" ht="12" customHeight="1">
      <c r="A3884" s="49" t="s">
        <v>4493</v>
      </c>
      <c r="C3884" s="57" t="e">
        <f>_xlfn.XLOOKUP(F3884,truck_and_mark!B:B,truck_and_mark!A:A)</f>
        <v>#N/A</v>
      </c>
      <c r="F3884" s="32" t="s">
        <v>4635</v>
      </c>
      <c r="G3884" s="73" t="s">
        <v>4495</v>
      </c>
      <c r="H3884" s="73" t="s">
        <v>821</v>
      </c>
      <c r="I3884" s="13" t="s">
        <v>822</v>
      </c>
      <c r="J3884" s="70">
        <v>1</v>
      </c>
      <c r="K3884" s="52">
        <v>2036.5452</v>
      </c>
      <c r="L3884" s="52">
        <f>K3884*J3884</f>
        <v>2036.5452</v>
      </c>
      <c r="M3884" s="75">
        <f>SUM(L3884:L3888)</f>
        <v>3055.3424478216002</v>
      </c>
      <c r="N3884" s="70">
        <v>3917210000</v>
      </c>
      <c r="O3884" s="49">
        <v>12</v>
      </c>
      <c r="Q3884" s="49">
        <v>5509.32</v>
      </c>
      <c r="R3884" s="49">
        <v>4720.92</v>
      </c>
      <c r="S3884" s="49">
        <v>6.06</v>
      </c>
      <c r="T3884" s="49">
        <v>782.34</v>
      </c>
      <c r="U3884" s="49" t="s">
        <v>824</v>
      </c>
      <c r="V3884" s="49" t="s">
        <v>825</v>
      </c>
      <c r="X3884" s="58" t="s">
        <v>820</v>
      </c>
      <c r="Y3884" s="58" t="s">
        <v>821</v>
      </c>
    </row>
    <row r="3885" spans="1:25" ht="12" customHeight="1">
      <c r="A3885" s="49" t="s">
        <v>4493</v>
      </c>
      <c r="C3885" s="57" t="e">
        <f>_xlfn.XLOOKUP(F3885,truck_and_mark!B:B,truck_and_mark!A:A)</f>
        <v>#N/A</v>
      </c>
      <c r="F3885" s="32" t="s">
        <v>4635</v>
      </c>
      <c r="G3885" s="60"/>
      <c r="H3885" s="60"/>
      <c r="I3885" s="13" t="s">
        <v>829</v>
      </c>
      <c r="J3885" s="60"/>
      <c r="K3885" s="52">
        <v>804.38760000000002</v>
      </c>
      <c r="L3885" s="52">
        <f>K3885*J3884</f>
        <v>804.38760000000002</v>
      </c>
      <c r="M3885" s="60"/>
      <c r="N3885" s="60"/>
      <c r="O3885" s="49">
        <v>12</v>
      </c>
      <c r="Q3885" s="49">
        <v>2147.2800000000002</v>
      </c>
      <c r="R3885" s="49">
        <v>1840.08</v>
      </c>
      <c r="S3885" s="49">
        <v>2.36</v>
      </c>
      <c r="T3885" s="49">
        <v>304.83999999999997</v>
      </c>
      <c r="U3885" s="49" t="s">
        <v>824</v>
      </c>
      <c r="V3885" s="49" t="s">
        <v>825</v>
      </c>
      <c r="X3885" s="58" t="s">
        <v>820</v>
      </c>
      <c r="Y3885" s="58" t="s">
        <v>821</v>
      </c>
    </row>
    <row r="3886" spans="1:25" ht="12" customHeight="1">
      <c r="A3886" s="49" t="s">
        <v>4493</v>
      </c>
      <c r="C3886" s="57" t="e">
        <f>_xlfn.XLOOKUP(F3886,truck_and_mark!B:B,truck_and_mark!A:A)</f>
        <v>#N/A</v>
      </c>
      <c r="F3886" s="32" t="s">
        <v>4635</v>
      </c>
      <c r="G3886" s="60"/>
      <c r="H3886" s="60"/>
      <c r="I3886" s="13" t="s">
        <v>833</v>
      </c>
      <c r="J3886" s="60"/>
      <c r="K3886" s="52">
        <v>163.178631</v>
      </c>
      <c r="L3886" s="52">
        <f>K3886*J3884</f>
        <v>163.178631</v>
      </c>
      <c r="M3886" s="60"/>
      <c r="N3886" s="60"/>
      <c r="O3886" s="49">
        <v>12</v>
      </c>
      <c r="Q3886" s="49">
        <v>426.12</v>
      </c>
      <c r="R3886" s="49">
        <v>365.16</v>
      </c>
      <c r="S3886" s="49">
        <v>0.47</v>
      </c>
      <c r="T3886" s="49">
        <v>60.49</v>
      </c>
      <c r="U3886" s="49" t="s">
        <v>824</v>
      </c>
      <c r="V3886" s="49" t="s">
        <v>825</v>
      </c>
      <c r="X3886" s="58" t="s">
        <v>820</v>
      </c>
      <c r="Y3886" s="58" t="s">
        <v>821</v>
      </c>
    </row>
    <row r="3887" spans="1:25" ht="12" customHeight="1">
      <c r="A3887" s="49" t="s">
        <v>4493</v>
      </c>
      <c r="C3887" s="57" t="e">
        <f>_xlfn.XLOOKUP(F3887,truck_and_mark!B:B,truck_and_mark!A:A)</f>
        <v>#N/A</v>
      </c>
      <c r="F3887" s="32" t="s">
        <v>4635</v>
      </c>
      <c r="G3887" s="60"/>
      <c r="H3887" s="60"/>
      <c r="I3887" s="13" t="s">
        <v>836</v>
      </c>
      <c r="J3887" s="60"/>
      <c r="K3887" s="52">
        <v>38.528153571600001</v>
      </c>
      <c r="L3887" s="52">
        <f>K3887*J3884</f>
        <v>38.528153571600001</v>
      </c>
      <c r="M3887" s="60"/>
      <c r="N3887" s="60"/>
      <c r="O3887" s="49">
        <v>12</v>
      </c>
      <c r="Q3887" s="49">
        <v>102.6</v>
      </c>
      <c r="R3887" s="49">
        <v>87.96</v>
      </c>
      <c r="S3887" s="49">
        <v>0.11</v>
      </c>
      <c r="T3887" s="49">
        <v>14.53</v>
      </c>
      <c r="U3887" s="49" t="s">
        <v>824</v>
      </c>
      <c r="V3887" s="49" t="s">
        <v>825</v>
      </c>
      <c r="X3887" s="58" t="s">
        <v>820</v>
      </c>
      <c r="Y3887" s="58" t="s">
        <v>821</v>
      </c>
    </row>
    <row r="3888" spans="1:25" ht="12" customHeight="1">
      <c r="A3888" s="49" t="s">
        <v>4493</v>
      </c>
      <c r="C3888" s="57" t="e">
        <f>_xlfn.XLOOKUP(F3888,truck_and_mark!B:B,truck_and_mark!A:A)</f>
        <v>#N/A</v>
      </c>
      <c r="F3888" s="32" t="s">
        <v>4635</v>
      </c>
      <c r="G3888" s="60"/>
      <c r="H3888" s="60"/>
      <c r="I3888" s="13" t="s">
        <v>837</v>
      </c>
      <c r="J3888" s="60"/>
      <c r="K3888" s="52">
        <v>12.70286325</v>
      </c>
      <c r="L3888" s="52">
        <f>K3888*J3884</f>
        <v>12.70286325</v>
      </c>
      <c r="M3888" s="60"/>
      <c r="N3888" s="60"/>
      <c r="O3888" s="49">
        <v>12</v>
      </c>
      <c r="Q3888" s="49">
        <v>34.92</v>
      </c>
      <c r="R3888" s="49">
        <v>29.88</v>
      </c>
      <c r="S3888" s="49">
        <v>0.04</v>
      </c>
      <c r="T3888" s="49">
        <v>5</v>
      </c>
      <c r="U3888" s="49" t="s">
        <v>824</v>
      </c>
      <c r="V3888" s="49" t="s">
        <v>825</v>
      </c>
      <c r="X3888" s="58" t="s">
        <v>820</v>
      </c>
      <c r="Y3888" s="58" t="s">
        <v>821</v>
      </c>
    </row>
    <row r="3889" spans="1:25" ht="12" customHeight="1">
      <c r="A3889" s="49" t="s">
        <v>4493</v>
      </c>
      <c r="C3889" s="57" t="e">
        <f>_xlfn.XLOOKUP(F3889,truck_and_mark!B:B,truck_and_mark!A:A)</f>
        <v>#N/A</v>
      </c>
      <c r="F3889" s="32" t="s">
        <v>4636</v>
      </c>
      <c r="G3889" s="73" t="s">
        <v>4495</v>
      </c>
      <c r="H3889" s="73" t="s">
        <v>821</v>
      </c>
      <c r="I3889" s="13" t="s">
        <v>822</v>
      </c>
      <c r="J3889" s="70">
        <v>1</v>
      </c>
      <c r="K3889" s="52">
        <v>2036.5452</v>
      </c>
      <c r="L3889" s="52">
        <f>K3889*J3889</f>
        <v>2036.5452</v>
      </c>
      <c r="M3889" s="75">
        <f>SUM(L3889:L3893)</f>
        <v>3055.3424478216002</v>
      </c>
      <c r="N3889" s="70">
        <v>3917210000</v>
      </c>
      <c r="O3889" s="49">
        <v>12</v>
      </c>
      <c r="Q3889" s="49">
        <v>5509.32</v>
      </c>
      <c r="R3889" s="49">
        <v>4720.92</v>
      </c>
      <c r="S3889" s="49">
        <v>6.06</v>
      </c>
      <c r="T3889" s="49">
        <v>782.34</v>
      </c>
      <c r="U3889" s="49" t="s">
        <v>824</v>
      </c>
      <c r="V3889" s="49" t="s">
        <v>825</v>
      </c>
      <c r="X3889" s="58" t="s">
        <v>820</v>
      </c>
      <c r="Y3889" s="58" t="s">
        <v>821</v>
      </c>
    </row>
    <row r="3890" spans="1:25" ht="12" customHeight="1">
      <c r="A3890" s="49" t="s">
        <v>4493</v>
      </c>
      <c r="C3890" s="57" t="e">
        <f>_xlfn.XLOOKUP(F3890,truck_and_mark!B:B,truck_and_mark!A:A)</f>
        <v>#N/A</v>
      </c>
      <c r="F3890" s="32" t="s">
        <v>4636</v>
      </c>
      <c r="G3890" s="60"/>
      <c r="H3890" s="60"/>
      <c r="I3890" s="13" t="s">
        <v>829</v>
      </c>
      <c r="J3890" s="60"/>
      <c r="K3890" s="52">
        <v>804.38760000000002</v>
      </c>
      <c r="L3890" s="52">
        <f>K3890*J3889</f>
        <v>804.38760000000002</v>
      </c>
      <c r="M3890" s="60"/>
      <c r="N3890" s="60"/>
      <c r="O3890" s="49">
        <v>12</v>
      </c>
      <c r="Q3890" s="49">
        <v>2147.2800000000002</v>
      </c>
      <c r="R3890" s="49">
        <v>1840.08</v>
      </c>
      <c r="S3890" s="49">
        <v>2.36</v>
      </c>
      <c r="T3890" s="49">
        <v>304.83999999999997</v>
      </c>
      <c r="U3890" s="49" t="s">
        <v>824</v>
      </c>
      <c r="V3890" s="49" t="s">
        <v>825</v>
      </c>
      <c r="X3890" s="58" t="s">
        <v>820</v>
      </c>
      <c r="Y3890" s="58" t="s">
        <v>821</v>
      </c>
    </row>
    <row r="3891" spans="1:25" ht="12" customHeight="1">
      <c r="A3891" s="49" t="s">
        <v>4493</v>
      </c>
      <c r="C3891" s="57" t="e">
        <f>_xlfn.XLOOKUP(F3891,truck_and_mark!B:B,truck_and_mark!A:A)</f>
        <v>#N/A</v>
      </c>
      <c r="F3891" s="32" t="s">
        <v>4636</v>
      </c>
      <c r="G3891" s="60"/>
      <c r="H3891" s="60"/>
      <c r="I3891" s="13" t="s">
        <v>833</v>
      </c>
      <c r="J3891" s="60"/>
      <c r="K3891" s="52">
        <v>163.178631</v>
      </c>
      <c r="L3891" s="52">
        <f>K3891*J3889</f>
        <v>163.178631</v>
      </c>
      <c r="M3891" s="60"/>
      <c r="N3891" s="60"/>
      <c r="O3891" s="49">
        <v>12</v>
      </c>
      <c r="Q3891" s="49">
        <v>426.12</v>
      </c>
      <c r="R3891" s="49">
        <v>365.16</v>
      </c>
      <c r="S3891" s="49">
        <v>0.47</v>
      </c>
      <c r="T3891" s="49">
        <v>60.49</v>
      </c>
      <c r="U3891" s="49" t="s">
        <v>824</v>
      </c>
      <c r="V3891" s="49" t="s">
        <v>825</v>
      </c>
      <c r="X3891" s="58" t="s">
        <v>820</v>
      </c>
      <c r="Y3891" s="58" t="s">
        <v>821</v>
      </c>
    </row>
    <row r="3892" spans="1:25" ht="12" customHeight="1">
      <c r="A3892" s="49" t="s">
        <v>4493</v>
      </c>
      <c r="C3892" s="57" t="e">
        <f>_xlfn.XLOOKUP(F3892,truck_and_mark!B:B,truck_and_mark!A:A)</f>
        <v>#N/A</v>
      </c>
      <c r="F3892" s="32" t="s">
        <v>4636</v>
      </c>
      <c r="G3892" s="60"/>
      <c r="H3892" s="60"/>
      <c r="I3892" s="13" t="s">
        <v>836</v>
      </c>
      <c r="J3892" s="60"/>
      <c r="K3892" s="52">
        <v>38.528153571600001</v>
      </c>
      <c r="L3892" s="52">
        <f>K3892*J3889</f>
        <v>38.528153571600001</v>
      </c>
      <c r="M3892" s="60"/>
      <c r="N3892" s="60"/>
      <c r="O3892" s="49">
        <v>12</v>
      </c>
      <c r="Q3892" s="49">
        <v>102.6</v>
      </c>
      <c r="R3892" s="49">
        <v>87.96</v>
      </c>
      <c r="S3892" s="49">
        <v>0.11</v>
      </c>
      <c r="T3892" s="49">
        <v>14.53</v>
      </c>
      <c r="U3892" s="49" t="s">
        <v>824</v>
      </c>
      <c r="V3892" s="49" t="s">
        <v>825</v>
      </c>
      <c r="X3892" s="58" t="s">
        <v>820</v>
      </c>
      <c r="Y3892" s="58" t="s">
        <v>821</v>
      </c>
    </row>
    <row r="3893" spans="1:25" ht="12" customHeight="1">
      <c r="A3893" s="49" t="s">
        <v>4493</v>
      </c>
      <c r="C3893" s="57" t="e">
        <f>_xlfn.XLOOKUP(F3893,truck_and_mark!B:B,truck_and_mark!A:A)</f>
        <v>#N/A</v>
      </c>
      <c r="F3893" s="32" t="s">
        <v>4636</v>
      </c>
      <c r="G3893" s="60"/>
      <c r="H3893" s="60"/>
      <c r="I3893" s="13" t="s">
        <v>837</v>
      </c>
      <c r="J3893" s="60"/>
      <c r="K3893" s="52">
        <v>12.70286325</v>
      </c>
      <c r="L3893" s="52">
        <f>K3893*J3889</f>
        <v>12.70286325</v>
      </c>
      <c r="M3893" s="60"/>
      <c r="N3893" s="60"/>
      <c r="O3893" s="49">
        <v>12</v>
      </c>
      <c r="Q3893" s="49">
        <v>34.92</v>
      </c>
      <c r="R3893" s="49">
        <v>29.88</v>
      </c>
      <c r="S3893" s="49">
        <v>0.04</v>
      </c>
      <c r="T3893" s="49">
        <v>5</v>
      </c>
      <c r="U3893" s="49" t="s">
        <v>824</v>
      </c>
      <c r="V3893" s="49" t="s">
        <v>825</v>
      </c>
      <c r="X3893" s="58" t="s">
        <v>820</v>
      </c>
      <c r="Y3893" s="58" t="s">
        <v>821</v>
      </c>
    </row>
    <row r="3894" spans="1:25" ht="12" customHeight="1">
      <c r="A3894" s="49" t="s">
        <v>4493</v>
      </c>
      <c r="C3894" s="57" t="e">
        <f>_xlfn.XLOOKUP(F3894,truck_and_mark!B:B,truck_and_mark!A:A)</f>
        <v>#N/A</v>
      </c>
      <c r="F3894" s="32" t="s">
        <v>4637</v>
      </c>
      <c r="G3894" s="73" t="s">
        <v>4495</v>
      </c>
      <c r="H3894" s="73" t="s">
        <v>821</v>
      </c>
      <c r="I3894" s="13" t="s">
        <v>822</v>
      </c>
      <c r="J3894" s="70">
        <v>1</v>
      </c>
      <c r="K3894" s="52">
        <v>2036.5452</v>
      </c>
      <c r="L3894" s="52">
        <f>K3894*J3894</f>
        <v>2036.5452</v>
      </c>
      <c r="M3894" s="75">
        <f>SUM(L3894:L3898)</f>
        <v>3055.3424478216002</v>
      </c>
      <c r="N3894" s="70">
        <v>3917210000</v>
      </c>
      <c r="O3894" s="49">
        <v>12</v>
      </c>
      <c r="Q3894" s="49">
        <v>5509.32</v>
      </c>
      <c r="R3894" s="49">
        <v>4720.92</v>
      </c>
      <c r="S3894" s="49">
        <v>6.06</v>
      </c>
      <c r="T3894" s="49">
        <v>782.34</v>
      </c>
      <c r="U3894" s="49" t="s">
        <v>824</v>
      </c>
      <c r="V3894" s="49" t="s">
        <v>825</v>
      </c>
      <c r="X3894" s="58" t="s">
        <v>820</v>
      </c>
      <c r="Y3894" s="58" t="s">
        <v>821</v>
      </c>
    </row>
    <row r="3895" spans="1:25" ht="12" customHeight="1">
      <c r="A3895" s="49" t="s">
        <v>4493</v>
      </c>
      <c r="C3895" s="57" t="e">
        <f>_xlfn.XLOOKUP(F3895,truck_and_mark!B:B,truck_and_mark!A:A)</f>
        <v>#N/A</v>
      </c>
      <c r="F3895" s="32" t="s">
        <v>4637</v>
      </c>
      <c r="G3895" s="60"/>
      <c r="H3895" s="60"/>
      <c r="I3895" s="13" t="s">
        <v>829</v>
      </c>
      <c r="J3895" s="60"/>
      <c r="K3895" s="52">
        <v>804.38760000000002</v>
      </c>
      <c r="L3895" s="52">
        <f>K3895*J3894</f>
        <v>804.38760000000002</v>
      </c>
      <c r="M3895" s="60"/>
      <c r="N3895" s="60"/>
      <c r="O3895" s="49">
        <v>12</v>
      </c>
      <c r="Q3895" s="49">
        <v>2147.2800000000002</v>
      </c>
      <c r="R3895" s="49">
        <v>1840.08</v>
      </c>
      <c r="S3895" s="49">
        <v>2.36</v>
      </c>
      <c r="T3895" s="49">
        <v>304.83999999999997</v>
      </c>
      <c r="U3895" s="49" t="s">
        <v>824</v>
      </c>
      <c r="V3895" s="49" t="s">
        <v>825</v>
      </c>
      <c r="X3895" s="58" t="s">
        <v>820</v>
      </c>
      <c r="Y3895" s="58" t="s">
        <v>821</v>
      </c>
    </row>
    <row r="3896" spans="1:25" ht="12" customHeight="1">
      <c r="A3896" s="49" t="s">
        <v>4493</v>
      </c>
      <c r="C3896" s="57" t="e">
        <f>_xlfn.XLOOKUP(F3896,truck_and_mark!B:B,truck_and_mark!A:A)</f>
        <v>#N/A</v>
      </c>
      <c r="F3896" s="32" t="s">
        <v>4637</v>
      </c>
      <c r="G3896" s="60"/>
      <c r="H3896" s="60"/>
      <c r="I3896" s="13" t="s">
        <v>833</v>
      </c>
      <c r="J3896" s="60"/>
      <c r="K3896" s="52">
        <v>163.178631</v>
      </c>
      <c r="L3896" s="52">
        <f>K3896*J3894</f>
        <v>163.178631</v>
      </c>
      <c r="M3896" s="60"/>
      <c r="N3896" s="60"/>
      <c r="O3896" s="49">
        <v>12</v>
      </c>
      <c r="Q3896" s="49">
        <v>426.12</v>
      </c>
      <c r="R3896" s="49">
        <v>365.16</v>
      </c>
      <c r="S3896" s="49">
        <v>0.47</v>
      </c>
      <c r="T3896" s="49">
        <v>60.49</v>
      </c>
      <c r="U3896" s="49" t="s">
        <v>824</v>
      </c>
      <c r="V3896" s="49" t="s">
        <v>825</v>
      </c>
      <c r="X3896" s="58" t="s">
        <v>820</v>
      </c>
      <c r="Y3896" s="58" t="s">
        <v>821</v>
      </c>
    </row>
    <row r="3897" spans="1:25" ht="12" customHeight="1">
      <c r="A3897" s="49" t="s">
        <v>4493</v>
      </c>
      <c r="C3897" s="57" t="e">
        <f>_xlfn.XLOOKUP(F3897,truck_and_mark!B:B,truck_and_mark!A:A)</f>
        <v>#N/A</v>
      </c>
      <c r="F3897" s="32" t="s">
        <v>4637</v>
      </c>
      <c r="G3897" s="60"/>
      <c r="H3897" s="60"/>
      <c r="I3897" s="13" t="s">
        <v>836</v>
      </c>
      <c r="J3897" s="60"/>
      <c r="K3897" s="52">
        <v>38.528153571600001</v>
      </c>
      <c r="L3897" s="52">
        <f>K3897*J3894</f>
        <v>38.528153571600001</v>
      </c>
      <c r="M3897" s="60"/>
      <c r="N3897" s="60"/>
      <c r="O3897" s="49">
        <v>12</v>
      </c>
      <c r="Q3897" s="49">
        <v>102.6</v>
      </c>
      <c r="R3897" s="49">
        <v>87.96</v>
      </c>
      <c r="S3897" s="49">
        <v>0.11</v>
      </c>
      <c r="T3897" s="49">
        <v>14.53</v>
      </c>
      <c r="U3897" s="49" t="s">
        <v>824</v>
      </c>
      <c r="V3897" s="49" t="s">
        <v>825</v>
      </c>
      <c r="X3897" s="58" t="s">
        <v>820</v>
      </c>
      <c r="Y3897" s="58" t="s">
        <v>821</v>
      </c>
    </row>
    <row r="3898" spans="1:25" ht="12" customHeight="1">
      <c r="A3898" s="49" t="s">
        <v>4493</v>
      </c>
      <c r="C3898" s="57" t="e">
        <f>_xlfn.XLOOKUP(F3898,truck_and_mark!B:B,truck_and_mark!A:A)</f>
        <v>#N/A</v>
      </c>
      <c r="F3898" s="32" t="s">
        <v>4637</v>
      </c>
      <c r="G3898" s="60"/>
      <c r="H3898" s="60"/>
      <c r="I3898" s="13" t="s">
        <v>837</v>
      </c>
      <c r="J3898" s="60"/>
      <c r="K3898" s="52">
        <v>12.70286325</v>
      </c>
      <c r="L3898" s="52">
        <f>K3898*J3894</f>
        <v>12.70286325</v>
      </c>
      <c r="M3898" s="60"/>
      <c r="N3898" s="60"/>
      <c r="O3898" s="49">
        <v>12</v>
      </c>
      <c r="Q3898" s="49">
        <v>34.92</v>
      </c>
      <c r="R3898" s="49">
        <v>29.88</v>
      </c>
      <c r="S3898" s="49">
        <v>0.04</v>
      </c>
      <c r="T3898" s="49">
        <v>5</v>
      </c>
      <c r="U3898" s="49" t="s">
        <v>824</v>
      </c>
      <c r="V3898" s="49" t="s">
        <v>825</v>
      </c>
      <c r="X3898" s="58" t="s">
        <v>820</v>
      </c>
      <c r="Y3898" s="58" t="s">
        <v>821</v>
      </c>
    </row>
    <row r="3899" spans="1:25" ht="12" customHeight="1">
      <c r="A3899" s="49" t="s">
        <v>4493</v>
      </c>
      <c r="C3899" s="57" t="e">
        <f>_xlfn.XLOOKUP(F3899,truck_and_mark!B:B,truck_and_mark!A:A)</f>
        <v>#N/A</v>
      </c>
      <c r="F3899" s="32" t="s">
        <v>4638</v>
      </c>
      <c r="G3899" s="73" t="s">
        <v>4495</v>
      </c>
      <c r="H3899" s="73" t="s">
        <v>821</v>
      </c>
      <c r="I3899" s="13" t="s">
        <v>822</v>
      </c>
      <c r="J3899" s="70">
        <v>1</v>
      </c>
      <c r="K3899" s="52">
        <v>2036.5452</v>
      </c>
      <c r="L3899" s="52">
        <f>K3899*J3899</f>
        <v>2036.5452</v>
      </c>
      <c r="M3899" s="75">
        <f>SUM(L3899:L3903)</f>
        <v>3055.3424478216002</v>
      </c>
      <c r="N3899" s="70">
        <v>3917210000</v>
      </c>
      <c r="O3899" s="49">
        <v>12</v>
      </c>
      <c r="Q3899" s="49">
        <v>5509.32</v>
      </c>
      <c r="R3899" s="49">
        <v>4720.92</v>
      </c>
      <c r="S3899" s="49">
        <v>6.06</v>
      </c>
      <c r="T3899" s="49">
        <v>782.34</v>
      </c>
      <c r="U3899" s="49" t="s">
        <v>824</v>
      </c>
      <c r="V3899" s="49" t="s">
        <v>825</v>
      </c>
      <c r="X3899" s="58" t="s">
        <v>820</v>
      </c>
      <c r="Y3899" s="58" t="s">
        <v>821</v>
      </c>
    </row>
    <row r="3900" spans="1:25" ht="12" customHeight="1">
      <c r="A3900" s="49" t="s">
        <v>4493</v>
      </c>
      <c r="C3900" s="57" t="e">
        <f>_xlfn.XLOOKUP(F3900,truck_and_mark!B:B,truck_and_mark!A:A)</f>
        <v>#N/A</v>
      </c>
      <c r="F3900" s="32" t="s">
        <v>4638</v>
      </c>
      <c r="G3900" s="60"/>
      <c r="H3900" s="60"/>
      <c r="I3900" s="13" t="s">
        <v>829</v>
      </c>
      <c r="J3900" s="60"/>
      <c r="K3900" s="52">
        <v>804.38760000000002</v>
      </c>
      <c r="L3900" s="52">
        <f>K3900*J3899</f>
        <v>804.38760000000002</v>
      </c>
      <c r="M3900" s="60"/>
      <c r="N3900" s="60"/>
      <c r="O3900" s="49">
        <v>12</v>
      </c>
      <c r="Q3900" s="49">
        <v>2147.2800000000002</v>
      </c>
      <c r="R3900" s="49">
        <v>1840.08</v>
      </c>
      <c r="S3900" s="49">
        <v>2.36</v>
      </c>
      <c r="T3900" s="49">
        <v>304.83999999999997</v>
      </c>
      <c r="U3900" s="49" t="s">
        <v>824</v>
      </c>
      <c r="V3900" s="49" t="s">
        <v>825</v>
      </c>
      <c r="X3900" s="58" t="s">
        <v>820</v>
      </c>
      <c r="Y3900" s="58" t="s">
        <v>821</v>
      </c>
    </row>
    <row r="3901" spans="1:25" ht="12" customHeight="1">
      <c r="A3901" s="49" t="s">
        <v>4493</v>
      </c>
      <c r="C3901" s="57" t="e">
        <f>_xlfn.XLOOKUP(F3901,truck_and_mark!B:B,truck_and_mark!A:A)</f>
        <v>#N/A</v>
      </c>
      <c r="F3901" s="32" t="s">
        <v>4638</v>
      </c>
      <c r="G3901" s="60"/>
      <c r="H3901" s="60"/>
      <c r="I3901" s="13" t="s">
        <v>833</v>
      </c>
      <c r="J3901" s="60"/>
      <c r="K3901" s="52">
        <v>163.178631</v>
      </c>
      <c r="L3901" s="52">
        <f>K3901*J3899</f>
        <v>163.178631</v>
      </c>
      <c r="M3901" s="60"/>
      <c r="N3901" s="60"/>
      <c r="O3901" s="49">
        <v>12</v>
      </c>
      <c r="Q3901" s="49">
        <v>426.12</v>
      </c>
      <c r="R3901" s="49">
        <v>365.16</v>
      </c>
      <c r="S3901" s="49">
        <v>0.47</v>
      </c>
      <c r="T3901" s="49">
        <v>60.49</v>
      </c>
      <c r="U3901" s="49" t="s">
        <v>824</v>
      </c>
      <c r="V3901" s="49" t="s">
        <v>825</v>
      </c>
      <c r="X3901" s="58" t="s">
        <v>820</v>
      </c>
      <c r="Y3901" s="58" t="s">
        <v>821</v>
      </c>
    </row>
    <row r="3902" spans="1:25" ht="12" customHeight="1">
      <c r="A3902" s="49" t="s">
        <v>4493</v>
      </c>
      <c r="C3902" s="57" t="e">
        <f>_xlfn.XLOOKUP(F3902,truck_and_mark!B:B,truck_and_mark!A:A)</f>
        <v>#N/A</v>
      </c>
      <c r="F3902" s="32" t="s">
        <v>4638</v>
      </c>
      <c r="G3902" s="60"/>
      <c r="H3902" s="60"/>
      <c r="I3902" s="13" t="s">
        <v>836</v>
      </c>
      <c r="J3902" s="60"/>
      <c r="K3902" s="52">
        <v>38.528153571600001</v>
      </c>
      <c r="L3902" s="52">
        <f>K3902*J3899</f>
        <v>38.528153571600001</v>
      </c>
      <c r="M3902" s="60"/>
      <c r="N3902" s="60"/>
      <c r="O3902" s="49">
        <v>12</v>
      </c>
      <c r="Q3902" s="49">
        <v>102.6</v>
      </c>
      <c r="R3902" s="49">
        <v>87.96</v>
      </c>
      <c r="S3902" s="49">
        <v>0.11</v>
      </c>
      <c r="T3902" s="49">
        <v>14.53</v>
      </c>
      <c r="U3902" s="49" t="s">
        <v>824</v>
      </c>
      <c r="V3902" s="49" t="s">
        <v>825</v>
      </c>
      <c r="X3902" s="58" t="s">
        <v>820</v>
      </c>
      <c r="Y3902" s="58" t="s">
        <v>821</v>
      </c>
    </row>
    <row r="3903" spans="1:25" ht="12" customHeight="1">
      <c r="A3903" s="49" t="s">
        <v>4493</v>
      </c>
      <c r="C3903" s="57" t="e">
        <f>_xlfn.XLOOKUP(F3903,truck_and_mark!B:B,truck_and_mark!A:A)</f>
        <v>#N/A</v>
      </c>
      <c r="F3903" s="32" t="s">
        <v>4638</v>
      </c>
      <c r="G3903" s="60"/>
      <c r="H3903" s="60"/>
      <c r="I3903" s="13" t="s">
        <v>837</v>
      </c>
      <c r="J3903" s="60"/>
      <c r="K3903" s="52">
        <v>12.70286325</v>
      </c>
      <c r="L3903" s="52">
        <f>K3903*J3899</f>
        <v>12.70286325</v>
      </c>
      <c r="M3903" s="60"/>
      <c r="N3903" s="60"/>
      <c r="O3903" s="49">
        <v>12</v>
      </c>
      <c r="Q3903" s="49">
        <v>34.92</v>
      </c>
      <c r="R3903" s="49">
        <v>29.88</v>
      </c>
      <c r="S3903" s="49">
        <v>0.04</v>
      </c>
      <c r="T3903" s="49">
        <v>5</v>
      </c>
      <c r="U3903" s="49" t="s">
        <v>824</v>
      </c>
      <c r="V3903" s="49" t="s">
        <v>825</v>
      </c>
      <c r="X3903" s="58" t="s">
        <v>820</v>
      </c>
      <c r="Y3903" s="58" t="s">
        <v>821</v>
      </c>
    </row>
    <row r="3904" spans="1:25" ht="12" customHeight="1">
      <c r="A3904" s="49" t="s">
        <v>4493</v>
      </c>
      <c r="C3904" s="57" t="e">
        <f>_xlfn.XLOOKUP(F3904,truck_and_mark!B:B,truck_and_mark!A:A)</f>
        <v>#N/A</v>
      </c>
      <c r="F3904" s="32" t="s">
        <v>4639</v>
      </c>
      <c r="G3904" s="73" t="s">
        <v>4495</v>
      </c>
      <c r="H3904" s="73" t="s">
        <v>821</v>
      </c>
      <c r="I3904" s="13" t="s">
        <v>822</v>
      </c>
      <c r="J3904" s="70">
        <v>1</v>
      </c>
      <c r="K3904" s="52">
        <v>2036.5452</v>
      </c>
      <c r="L3904" s="52">
        <f>K3904*J3904</f>
        <v>2036.5452</v>
      </c>
      <c r="M3904" s="75">
        <f>SUM(L3904:L3908)</f>
        <v>3055.3424478216002</v>
      </c>
      <c r="N3904" s="70">
        <v>3917210000</v>
      </c>
      <c r="O3904" s="49">
        <v>12</v>
      </c>
      <c r="Q3904" s="49">
        <v>5509.32</v>
      </c>
      <c r="R3904" s="49">
        <v>4720.92</v>
      </c>
      <c r="S3904" s="49">
        <v>6.06</v>
      </c>
      <c r="T3904" s="49">
        <v>782.34</v>
      </c>
      <c r="U3904" s="49" t="s">
        <v>824</v>
      </c>
      <c r="V3904" s="49" t="s">
        <v>825</v>
      </c>
      <c r="X3904" s="58" t="s">
        <v>820</v>
      </c>
      <c r="Y3904" s="58" t="s">
        <v>821</v>
      </c>
    </row>
    <row r="3905" spans="1:25" ht="12" customHeight="1">
      <c r="A3905" s="49" t="s">
        <v>4493</v>
      </c>
      <c r="C3905" s="57" t="e">
        <f>_xlfn.XLOOKUP(F3905,truck_and_mark!B:B,truck_and_mark!A:A)</f>
        <v>#N/A</v>
      </c>
      <c r="F3905" s="32" t="s">
        <v>4639</v>
      </c>
      <c r="G3905" s="60"/>
      <c r="H3905" s="60"/>
      <c r="I3905" s="13" t="s">
        <v>829</v>
      </c>
      <c r="J3905" s="60"/>
      <c r="K3905" s="52">
        <v>804.38760000000002</v>
      </c>
      <c r="L3905" s="52">
        <f>K3905*J3904</f>
        <v>804.38760000000002</v>
      </c>
      <c r="M3905" s="60"/>
      <c r="N3905" s="60"/>
      <c r="O3905" s="49">
        <v>12</v>
      </c>
      <c r="Q3905" s="49">
        <v>2147.2800000000002</v>
      </c>
      <c r="R3905" s="49">
        <v>1840.08</v>
      </c>
      <c r="S3905" s="49">
        <v>2.36</v>
      </c>
      <c r="T3905" s="49">
        <v>304.83999999999997</v>
      </c>
      <c r="U3905" s="49" t="s">
        <v>824</v>
      </c>
      <c r="V3905" s="49" t="s">
        <v>825</v>
      </c>
      <c r="X3905" s="58" t="s">
        <v>820</v>
      </c>
      <c r="Y3905" s="58" t="s">
        <v>821</v>
      </c>
    </row>
    <row r="3906" spans="1:25" ht="12" customHeight="1">
      <c r="A3906" s="49" t="s">
        <v>4493</v>
      </c>
      <c r="C3906" s="57" t="e">
        <f>_xlfn.XLOOKUP(F3906,truck_and_mark!B:B,truck_and_mark!A:A)</f>
        <v>#N/A</v>
      </c>
      <c r="F3906" s="32" t="s">
        <v>4639</v>
      </c>
      <c r="G3906" s="60"/>
      <c r="H3906" s="60"/>
      <c r="I3906" s="13" t="s">
        <v>833</v>
      </c>
      <c r="J3906" s="60"/>
      <c r="K3906" s="52">
        <v>163.178631</v>
      </c>
      <c r="L3906" s="52">
        <f>K3906*J3904</f>
        <v>163.178631</v>
      </c>
      <c r="M3906" s="60"/>
      <c r="N3906" s="60"/>
      <c r="O3906" s="49">
        <v>12</v>
      </c>
      <c r="Q3906" s="49">
        <v>426.12</v>
      </c>
      <c r="R3906" s="49">
        <v>365.16</v>
      </c>
      <c r="S3906" s="49">
        <v>0.47</v>
      </c>
      <c r="T3906" s="49">
        <v>60.49</v>
      </c>
      <c r="U3906" s="49" t="s">
        <v>824</v>
      </c>
      <c r="V3906" s="49" t="s">
        <v>825</v>
      </c>
      <c r="X3906" s="58" t="s">
        <v>820</v>
      </c>
      <c r="Y3906" s="58" t="s">
        <v>821</v>
      </c>
    </row>
    <row r="3907" spans="1:25" ht="12" customHeight="1">
      <c r="A3907" s="49" t="s">
        <v>4493</v>
      </c>
      <c r="C3907" s="57" t="e">
        <f>_xlfn.XLOOKUP(F3907,truck_and_mark!B:B,truck_and_mark!A:A)</f>
        <v>#N/A</v>
      </c>
      <c r="F3907" s="32" t="s">
        <v>4639</v>
      </c>
      <c r="G3907" s="60"/>
      <c r="H3907" s="60"/>
      <c r="I3907" s="13" t="s">
        <v>836</v>
      </c>
      <c r="J3907" s="60"/>
      <c r="K3907" s="52">
        <v>38.528153571600001</v>
      </c>
      <c r="L3907" s="52">
        <f>K3907*J3904</f>
        <v>38.528153571600001</v>
      </c>
      <c r="M3907" s="60"/>
      <c r="N3907" s="60"/>
      <c r="O3907" s="49">
        <v>12</v>
      </c>
      <c r="Q3907" s="49">
        <v>102.6</v>
      </c>
      <c r="R3907" s="49">
        <v>87.96</v>
      </c>
      <c r="S3907" s="49">
        <v>0.11</v>
      </c>
      <c r="T3907" s="49">
        <v>14.53</v>
      </c>
      <c r="U3907" s="49" t="s">
        <v>824</v>
      </c>
      <c r="V3907" s="49" t="s">
        <v>825</v>
      </c>
      <c r="X3907" s="58" t="s">
        <v>820</v>
      </c>
      <c r="Y3907" s="58" t="s">
        <v>821</v>
      </c>
    </row>
    <row r="3908" spans="1:25" ht="12" customHeight="1">
      <c r="A3908" s="49" t="s">
        <v>4493</v>
      </c>
      <c r="C3908" s="57" t="e">
        <f>_xlfn.XLOOKUP(F3908,truck_and_mark!B:B,truck_and_mark!A:A)</f>
        <v>#N/A</v>
      </c>
      <c r="F3908" s="32" t="s">
        <v>4639</v>
      </c>
      <c r="G3908" s="60"/>
      <c r="H3908" s="60"/>
      <c r="I3908" s="13" t="s">
        <v>837</v>
      </c>
      <c r="J3908" s="60"/>
      <c r="K3908" s="52">
        <v>12.70286325</v>
      </c>
      <c r="L3908" s="52">
        <f>K3908*J3904</f>
        <v>12.70286325</v>
      </c>
      <c r="M3908" s="60"/>
      <c r="N3908" s="60"/>
      <c r="O3908" s="49">
        <v>12</v>
      </c>
      <c r="Q3908" s="49">
        <v>34.92</v>
      </c>
      <c r="R3908" s="49">
        <v>29.88</v>
      </c>
      <c r="S3908" s="49">
        <v>0.04</v>
      </c>
      <c r="T3908" s="49">
        <v>5</v>
      </c>
      <c r="U3908" s="49" t="s">
        <v>824</v>
      </c>
      <c r="V3908" s="49" t="s">
        <v>825</v>
      </c>
      <c r="X3908" s="58" t="s">
        <v>820</v>
      </c>
      <c r="Y3908" s="58" t="s">
        <v>821</v>
      </c>
    </row>
    <row r="3909" spans="1:25" ht="12" customHeight="1">
      <c r="A3909" s="49" t="s">
        <v>4493</v>
      </c>
      <c r="C3909" s="57" t="e">
        <f>_xlfn.XLOOKUP(F3909,truck_and_mark!B:B,truck_and_mark!A:A)</f>
        <v>#N/A</v>
      </c>
      <c r="F3909" s="32" t="s">
        <v>4640</v>
      </c>
      <c r="G3909" s="73" t="s">
        <v>4495</v>
      </c>
      <c r="H3909" s="73" t="s">
        <v>821</v>
      </c>
      <c r="I3909" s="13" t="s">
        <v>822</v>
      </c>
      <c r="J3909" s="70">
        <v>1</v>
      </c>
      <c r="K3909" s="52">
        <v>2036.5452</v>
      </c>
      <c r="L3909" s="52">
        <f>K3909*J3909</f>
        <v>2036.5452</v>
      </c>
      <c r="M3909" s="75">
        <f>SUM(L3909:L3913)</f>
        <v>3055.3424478216002</v>
      </c>
      <c r="N3909" s="70">
        <v>3917210000</v>
      </c>
      <c r="O3909" s="49">
        <v>12</v>
      </c>
      <c r="Q3909" s="49">
        <v>5509.32</v>
      </c>
      <c r="R3909" s="49">
        <v>4720.92</v>
      </c>
      <c r="S3909" s="49">
        <v>6.06</v>
      </c>
      <c r="T3909" s="49">
        <v>782.34</v>
      </c>
      <c r="U3909" s="49" t="s">
        <v>824</v>
      </c>
      <c r="V3909" s="49" t="s">
        <v>825</v>
      </c>
      <c r="X3909" s="58" t="s">
        <v>820</v>
      </c>
      <c r="Y3909" s="58" t="s">
        <v>821</v>
      </c>
    </row>
    <row r="3910" spans="1:25" ht="12" customHeight="1">
      <c r="A3910" s="49" t="s">
        <v>4493</v>
      </c>
      <c r="C3910" s="57" t="e">
        <f>_xlfn.XLOOKUP(F3910,truck_and_mark!B:B,truck_and_mark!A:A)</f>
        <v>#N/A</v>
      </c>
      <c r="F3910" s="32" t="s">
        <v>4640</v>
      </c>
      <c r="G3910" s="60"/>
      <c r="H3910" s="60"/>
      <c r="I3910" s="13" t="s">
        <v>829</v>
      </c>
      <c r="J3910" s="60"/>
      <c r="K3910" s="52">
        <v>804.38760000000002</v>
      </c>
      <c r="L3910" s="52">
        <f>K3910*J3909</f>
        <v>804.38760000000002</v>
      </c>
      <c r="M3910" s="60"/>
      <c r="N3910" s="60"/>
      <c r="O3910" s="49">
        <v>12</v>
      </c>
      <c r="Q3910" s="49">
        <v>2147.2800000000002</v>
      </c>
      <c r="R3910" s="49">
        <v>1840.08</v>
      </c>
      <c r="S3910" s="49">
        <v>2.36</v>
      </c>
      <c r="T3910" s="49">
        <v>304.83999999999997</v>
      </c>
      <c r="U3910" s="49" t="s">
        <v>824</v>
      </c>
      <c r="V3910" s="49" t="s">
        <v>825</v>
      </c>
      <c r="X3910" s="58" t="s">
        <v>820</v>
      </c>
      <c r="Y3910" s="58" t="s">
        <v>821</v>
      </c>
    </row>
    <row r="3911" spans="1:25" ht="12" customHeight="1">
      <c r="A3911" s="49" t="s">
        <v>4493</v>
      </c>
      <c r="C3911" s="57" t="e">
        <f>_xlfn.XLOOKUP(F3911,truck_and_mark!B:B,truck_and_mark!A:A)</f>
        <v>#N/A</v>
      </c>
      <c r="F3911" s="32" t="s">
        <v>4640</v>
      </c>
      <c r="G3911" s="60"/>
      <c r="H3911" s="60"/>
      <c r="I3911" s="13" t="s">
        <v>833</v>
      </c>
      <c r="J3911" s="60"/>
      <c r="K3911" s="52">
        <v>163.178631</v>
      </c>
      <c r="L3911" s="52">
        <f>K3911*J3909</f>
        <v>163.178631</v>
      </c>
      <c r="M3911" s="60"/>
      <c r="N3911" s="60"/>
      <c r="O3911" s="49">
        <v>12</v>
      </c>
      <c r="Q3911" s="49">
        <v>426.12</v>
      </c>
      <c r="R3911" s="49">
        <v>365.16</v>
      </c>
      <c r="S3911" s="49">
        <v>0.47</v>
      </c>
      <c r="T3911" s="49">
        <v>60.49</v>
      </c>
      <c r="U3911" s="49" t="s">
        <v>824</v>
      </c>
      <c r="V3911" s="49" t="s">
        <v>825</v>
      </c>
      <c r="X3911" s="58" t="s">
        <v>820</v>
      </c>
      <c r="Y3911" s="58" t="s">
        <v>821</v>
      </c>
    </row>
    <row r="3912" spans="1:25" ht="12" customHeight="1">
      <c r="A3912" s="49" t="s">
        <v>4493</v>
      </c>
      <c r="C3912" s="57" t="e">
        <f>_xlfn.XLOOKUP(F3912,truck_and_mark!B:B,truck_and_mark!A:A)</f>
        <v>#N/A</v>
      </c>
      <c r="F3912" s="32" t="s">
        <v>4640</v>
      </c>
      <c r="G3912" s="60"/>
      <c r="H3912" s="60"/>
      <c r="I3912" s="13" t="s">
        <v>836</v>
      </c>
      <c r="J3912" s="60"/>
      <c r="K3912" s="52">
        <v>38.528153571600001</v>
      </c>
      <c r="L3912" s="52">
        <f>K3912*J3909</f>
        <v>38.528153571600001</v>
      </c>
      <c r="M3912" s="60"/>
      <c r="N3912" s="60"/>
      <c r="O3912" s="49">
        <v>12</v>
      </c>
      <c r="Q3912" s="49">
        <v>102.6</v>
      </c>
      <c r="R3912" s="49">
        <v>87.96</v>
      </c>
      <c r="S3912" s="49">
        <v>0.11</v>
      </c>
      <c r="T3912" s="49">
        <v>14.53</v>
      </c>
      <c r="U3912" s="49" t="s">
        <v>824</v>
      </c>
      <c r="V3912" s="49" t="s">
        <v>825</v>
      </c>
      <c r="X3912" s="58" t="s">
        <v>820</v>
      </c>
      <c r="Y3912" s="58" t="s">
        <v>821</v>
      </c>
    </row>
    <row r="3913" spans="1:25" ht="12" customHeight="1">
      <c r="A3913" s="49" t="s">
        <v>4493</v>
      </c>
      <c r="C3913" s="57" t="e">
        <f>_xlfn.XLOOKUP(F3913,truck_and_mark!B:B,truck_and_mark!A:A)</f>
        <v>#N/A</v>
      </c>
      <c r="F3913" s="32" t="s">
        <v>4640</v>
      </c>
      <c r="G3913" s="60"/>
      <c r="H3913" s="60"/>
      <c r="I3913" s="13" t="s">
        <v>837</v>
      </c>
      <c r="J3913" s="60"/>
      <c r="K3913" s="52">
        <v>12.70286325</v>
      </c>
      <c r="L3913" s="52">
        <f>K3913*J3909</f>
        <v>12.70286325</v>
      </c>
      <c r="M3913" s="60"/>
      <c r="N3913" s="60"/>
      <c r="O3913" s="49">
        <v>12</v>
      </c>
      <c r="Q3913" s="49">
        <v>34.92</v>
      </c>
      <c r="R3913" s="49">
        <v>29.88</v>
      </c>
      <c r="S3913" s="49">
        <v>0.04</v>
      </c>
      <c r="T3913" s="49">
        <v>5</v>
      </c>
      <c r="U3913" s="49" t="s">
        <v>824</v>
      </c>
      <c r="V3913" s="49" t="s">
        <v>825</v>
      </c>
      <c r="X3913" s="58" t="s">
        <v>820</v>
      </c>
      <c r="Y3913" s="58" t="s">
        <v>821</v>
      </c>
    </row>
    <row r="3914" spans="1:25" ht="12" customHeight="1">
      <c r="A3914" s="49" t="s">
        <v>4493</v>
      </c>
      <c r="C3914" s="57" t="e">
        <f>_xlfn.XLOOKUP(F3914,truck_and_mark!B:B,truck_and_mark!A:A)</f>
        <v>#N/A</v>
      </c>
      <c r="F3914" s="32" t="s">
        <v>4641</v>
      </c>
      <c r="G3914" s="73" t="s">
        <v>4495</v>
      </c>
      <c r="H3914" s="73" t="s">
        <v>821</v>
      </c>
      <c r="I3914" s="13" t="s">
        <v>822</v>
      </c>
      <c r="J3914" s="70">
        <v>1</v>
      </c>
      <c r="K3914" s="52">
        <v>2036.5452</v>
      </c>
      <c r="L3914" s="52">
        <f>K3914*J3914</f>
        <v>2036.5452</v>
      </c>
      <c r="M3914" s="75">
        <f>SUM(L3914:L3918)</f>
        <v>3055.3424478216002</v>
      </c>
      <c r="N3914" s="70">
        <v>3917210000</v>
      </c>
      <c r="O3914" s="49">
        <v>12</v>
      </c>
      <c r="Q3914" s="49">
        <v>5509.32</v>
      </c>
      <c r="R3914" s="49">
        <v>4720.92</v>
      </c>
      <c r="S3914" s="49">
        <v>6.06</v>
      </c>
      <c r="T3914" s="49">
        <v>782.34</v>
      </c>
      <c r="U3914" s="49" t="s">
        <v>824</v>
      </c>
      <c r="V3914" s="49" t="s">
        <v>825</v>
      </c>
      <c r="X3914" s="58" t="s">
        <v>820</v>
      </c>
      <c r="Y3914" s="58" t="s">
        <v>821</v>
      </c>
    </row>
    <row r="3915" spans="1:25" ht="12" customHeight="1">
      <c r="A3915" s="49" t="s">
        <v>4493</v>
      </c>
      <c r="C3915" s="57" t="e">
        <f>_xlfn.XLOOKUP(F3915,truck_and_mark!B:B,truck_and_mark!A:A)</f>
        <v>#N/A</v>
      </c>
      <c r="F3915" s="32" t="s">
        <v>4641</v>
      </c>
      <c r="G3915" s="60"/>
      <c r="H3915" s="60"/>
      <c r="I3915" s="13" t="s">
        <v>829</v>
      </c>
      <c r="J3915" s="60"/>
      <c r="K3915" s="52">
        <v>804.38760000000002</v>
      </c>
      <c r="L3915" s="52">
        <f>K3915*J3914</f>
        <v>804.38760000000002</v>
      </c>
      <c r="M3915" s="60"/>
      <c r="N3915" s="60"/>
      <c r="O3915" s="49">
        <v>12</v>
      </c>
      <c r="Q3915" s="49">
        <v>2147.2800000000002</v>
      </c>
      <c r="R3915" s="49">
        <v>1840.08</v>
      </c>
      <c r="S3915" s="49">
        <v>2.36</v>
      </c>
      <c r="T3915" s="49">
        <v>304.83999999999997</v>
      </c>
      <c r="U3915" s="49" t="s">
        <v>824</v>
      </c>
      <c r="V3915" s="49" t="s">
        <v>825</v>
      </c>
      <c r="X3915" s="58" t="s">
        <v>820</v>
      </c>
      <c r="Y3915" s="58" t="s">
        <v>821</v>
      </c>
    </row>
    <row r="3916" spans="1:25" ht="12" customHeight="1">
      <c r="A3916" s="49" t="s">
        <v>4493</v>
      </c>
      <c r="C3916" s="57" t="e">
        <f>_xlfn.XLOOKUP(F3916,truck_and_mark!B:B,truck_and_mark!A:A)</f>
        <v>#N/A</v>
      </c>
      <c r="F3916" s="32" t="s">
        <v>4641</v>
      </c>
      <c r="G3916" s="60"/>
      <c r="H3916" s="60"/>
      <c r="I3916" s="13" t="s">
        <v>833</v>
      </c>
      <c r="J3916" s="60"/>
      <c r="K3916" s="52">
        <v>163.178631</v>
      </c>
      <c r="L3916" s="52">
        <f>K3916*J3914</f>
        <v>163.178631</v>
      </c>
      <c r="M3916" s="60"/>
      <c r="N3916" s="60"/>
      <c r="O3916" s="49">
        <v>12</v>
      </c>
      <c r="Q3916" s="49">
        <v>426.12</v>
      </c>
      <c r="R3916" s="49">
        <v>365.16</v>
      </c>
      <c r="S3916" s="49">
        <v>0.47</v>
      </c>
      <c r="T3916" s="49">
        <v>60.49</v>
      </c>
      <c r="U3916" s="49" t="s">
        <v>824</v>
      </c>
      <c r="V3916" s="49" t="s">
        <v>825</v>
      </c>
      <c r="X3916" s="58" t="s">
        <v>820</v>
      </c>
      <c r="Y3916" s="58" t="s">
        <v>821</v>
      </c>
    </row>
    <row r="3917" spans="1:25" ht="12" customHeight="1">
      <c r="A3917" s="49" t="s">
        <v>4493</v>
      </c>
      <c r="C3917" s="57" t="e">
        <f>_xlfn.XLOOKUP(F3917,truck_and_mark!B:B,truck_and_mark!A:A)</f>
        <v>#N/A</v>
      </c>
      <c r="F3917" s="32" t="s">
        <v>4641</v>
      </c>
      <c r="G3917" s="60"/>
      <c r="H3917" s="60"/>
      <c r="I3917" s="13" t="s">
        <v>836</v>
      </c>
      <c r="J3917" s="60"/>
      <c r="K3917" s="52">
        <v>38.528153571600001</v>
      </c>
      <c r="L3917" s="52">
        <f>K3917*J3914</f>
        <v>38.528153571600001</v>
      </c>
      <c r="M3917" s="60"/>
      <c r="N3917" s="60"/>
      <c r="O3917" s="49">
        <v>12</v>
      </c>
      <c r="Q3917" s="49">
        <v>102.6</v>
      </c>
      <c r="R3917" s="49">
        <v>87.96</v>
      </c>
      <c r="S3917" s="49">
        <v>0.11</v>
      </c>
      <c r="T3917" s="49">
        <v>14.53</v>
      </c>
      <c r="U3917" s="49" t="s">
        <v>824</v>
      </c>
      <c r="V3917" s="49" t="s">
        <v>825</v>
      </c>
      <c r="X3917" s="58" t="s">
        <v>820</v>
      </c>
      <c r="Y3917" s="58" t="s">
        <v>821</v>
      </c>
    </row>
    <row r="3918" spans="1:25" ht="12" customHeight="1">
      <c r="A3918" s="49" t="s">
        <v>4493</v>
      </c>
      <c r="C3918" s="57" t="e">
        <f>_xlfn.XLOOKUP(F3918,truck_and_mark!B:B,truck_and_mark!A:A)</f>
        <v>#N/A</v>
      </c>
      <c r="F3918" s="32" t="s">
        <v>4641</v>
      </c>
      <c r="G3918" s="60"/>
      <c r="H3918" s="60"/>
      <c r="I3918" s="13" t="s">
        <v>837</v>
      </c>
      <c r="J3918" s="60"/>
      <c r="K3918" s="52">
        <v>12.70286325</v>
      </c>
      <c r="L3918" s="52">
        <f>K3918*J3914</f>
        <v>12.70286325</v>
      </c>
      <c r="M3918" s="60"/>
      <c r="N3918" s="60"/>
      <c r="O3918" s="49">
        <v>12</v>
      </c>
      <c r="Q3918" s="49">
        <v>34.92</v>
      </c>
      <c r="R3918" s="49">
        <v>29.88</v>
      </c>
      <c r="S3918" s="49">
        <v>0.04</v>
      </c>
      <c r="T3918" s="49">
        <v>5</v>
      </c>
      <c r="U3918" s="49" t="s">
        <v>824</v>
      </c>
      <c r="V3918" s="49" t="s">
        <v>825</v>
      </c>
      <c r="X3918" s="58" t="s">
        <v>820</v>
      </c>
      <c r="Y3918" s="58" t="s">
        <v>821</v>
      </c>
    </row>
    <row r="3919" spans="1:25" ht="12" customHeight="1">
      <c r="A3919" s="49" t="s">
        <v>4493</v>
      </c>
      <c r="C3919" s="57" t="e">
        <f>_xlfn.XLOOKUP(F3919,truck_and_mark!B:B,truck_and_mark!A:A)</f>
        <v>#N/A</v>
      </c>
      <c r="F3919" s="32" t="s">
        <v>4642</v>
      </c>
      <c r="G3919" s="73" t="s">
        <v>4495</v>
      </c>
      <c r="H3919" s="73" t="s">
        <v>821</v>
      </c>
      <c r="I3919" s="13" t="s">
        <v>822</v>
      </c>
      <c r="J3919" s="70">
        <v>1</v>
      </c>
      <c r="K3919" s="52">
        <v>2036.5452</v>
      </c>
      <c r="L3919" s="52">
        <f>K3919*J3919</f>
        <v>2036.5452</v>
      </c>
      <c r="M3919" s="75">
        <f>SUM(L3919:L3923)</f>
        <v>3055.3424478216002</v>
      </c>
      <c r="N3919" s="70">
        <v>3917210000</v>
      </c>
      <c r="O3919" s="49">
        <v>12</v>
      </c>
      <c r="Q3919" s="49">
        <v>5509.32</v>
      </c>
      <c r="R3919" s="49">
        <v>4720.92</v>
      </c>
      <c r="S3919" s="49">
        <v>6.06</v>
      </c>
      <c r="T3919" s="49">
        <v>782.34</v>
      </c>
      <c r="U3919" s="49" t="s">
        <v>824</v>
      </c>
      <c r="V3919" s="49" t="s">
        <v>825</v>
      </c>
      <c r="X3919" s="58" t="s">
        <v>820</v>
      </c>
      <c r="Y3919" s="58" t="s">
        <v>821</v>
      </c>
    </row>
    <row r="3920" spans="1:25" ht="12" customHeight="1">
      <c r="A3920" s="49" t="s">
        <v>4493</v>
      </c>
      <c r="C3920" s="57" t="e">
        <f>_xlfn.XLOOKUP(F3920,truck_and_mark!B:B,truck_and_mark!A:A)</f>
        <v>#N/A</v>
      </c>
      <c r="F3920" s="32" t="s">
        <v>4642</v>
      </c>
      <c r="G3920" s="60"/>
      <c r="H3920" s="60"/>
      <c r="I3920" s="13" t="s">
        <v>829</v>
      </c>
      <c r="J3920" s="60"/>
      <c r="K3920" s="52">
        <v>804.38760000000002</v>
      </c>
      <c r="L3920" s="52">
        <f>K3920*J3919</f>
        <v>804.38760000000002</v>
      </c>
      <c r="M3920" s="60"/>
      <c r="N3920" s="60"/>
      <c r="O3920" s="49">
        <v>12</v>
      </c>
      <c r="Q3920" s="49">
        <v>2147.2800000000002</v>
      </c>
      <c r="R3920" s="49">
        <v>1840.08</v>
      </c>
      <c r="S3920" s="49">
        <v>2.36</v>
      </c>
      <c r="T3920" s="49">
        <v>304.83999999999997</v>
      </c>
      <c r="U3920" s="49" t="s">
        <v>824</v>
      </c>
      <c r="V3920" s="49" t="s">
        <v>825</v>
      </c>
      <c r="X3920" s="58" t="s">
        <v>820</v>
      </c>
      <c r="Y3920" s="58" t="s">
        <v>821</v>
      </c>
    </row>
    <row r="3921" spans="1:25" ht="12" customHeight="1">
      <c r="A3921" s="49" t="s">
        <v>4493</v>
      </c>
      <c r="C3921" s="57" t="e">
        <f>_xlfn.XLOOKUP(F3921,truck_and_mark!B:B,truck_and_mark!A:A)</f>
        <v>#N/A</v>
      </c>
      <c r="F3921" s="32" t="s">
        <v>4642</v>
      </c>
      <c r="G3921" s="60"/>
      <c r="H3921" s="60"/>
      <c r="I3921" s="13" t="s">
        <v>833</v>
      </c>
      <c r="J3921" s="60"/>
      <c r="K3921" s="52">
        <v>163.178631</v>
      </c>
      <c r="L3921" s="52">
        <f>K3921*J3919</f>
        <v>163.178631</v>
      </c>
      <c r="M3921" s="60"/>
      <c r="N3921" s="60"/>
      <c r="O3921" s="49">
        <v>12</v>
      </c>
      <c r="Q3921" s="49">
        <v>426.12</v>
      </c>
      <c r="R3921" s="49">
        <v>365.16</v>
      </c>
      <c r="S3921" s="49">
        <v>0.47</v>
      </c>
      <c r="T3921" s="49">
        <v>60.49</v>
      </c>
      <c r="U3921" s="49" t="s">
        <v>824</v>
      </c>
      <c r="V3921" s="49" t="s">
        <v>825</v>
      </c>
      <c r="X3921" s="58" t="s">
        <v>820</v>
      </c>
      <c r="Y3921" s="58" t="s">
        <v>821</v>
      </c>
    </row>
    <row r="3922" spans="1:25" ht="12" customHeight="1">
      <c r="A3922" s="49" t="s">
        <v>4493</v>
      </c>
      <c r="C3922" s="57" t="e">
        <f>_xlfn.XLOOKUP(F3922,truck_and_mark!B:B,truck_and_mark!A:A)</f>
        <v>#N/A</v>
      </c>
      <c r="F3922" s="32" t="s">
        <v>4642</v>
      </c>
      <c r="G3922" s="60"/>
      <c r="H3922" s="60"/>
      <c r="I3922" s="13" t="s">
        <v>836</v>
      </c>
      <c r="J3922" s="60"/>
      <c r="K3922" s="52">
        <v>38.528153571600001</v>
      </c>
      <c r="L3922" s="52">
        <f>K3922*J3919</f>
        <v>38.528153571600001</v>
      </c>
      <c r="M3922" s="60"/>
      <c r="N3922" s="60"/>
      <c r="O3922" s="49">
        <v>12</v>
      </c>
      <c r="Q3922" s="49">
        <v>102.6</v>
      </c>
      <c r="R3922" s="49">
        <v>87.96</v>
      </c>
      <c r="S3922" s="49">
        <v>0.11</v>
      </c>
      <c r="T3922" s="49">
        <v>14.53</v>
      </c>
      <c r="U3922" s="49" t="s">
        <v>824</v>
      </c>
      <c r="V3922" s="49" t="s">
        <v>825</v>
      </c>
      <c r="X3922" s="58" t="s">
        <v>820</v>
      </c>
      <c r="Y3922" s="58" t="s">
        <v>821</v>
      </c>
    </row>
    <row r="3923" spans="1:25" ht="12" customHeight="1">
      <c r="A3923" s="49" t="s">
        <v>4493</v>
      </c>
      <c r="C3923" s="57" t="e">
        <f>_xlfn.XLOOKUP(F3923,truck_and_mark!B:B,truck_and_mark!A:A)</f>
        <v>#N/A</v>
      </c>
      <c r="F3923" s="32" t="s">
        <v>4642</v>
      </c>
      <c r="G3923" s="60"/>
      <c r="H3923" s="60"/>
      <c r="I3923" s="13" t="s">
        <v>837</v>
      </c>
      <c r="J3923" s="60"/>
      <c r="K3923" s="52">
        <v>12.70286325</v>
      </c>
      <c r="L3923" s="52">
        <f>K3923*J3919</f>
        <v>12.70286325</v>
      </c>
      <c r="M3923" s="60"/>
      <c r="N3923" s="60"/>
      <c r="O3923" s="49">
        <v>12</v>
      </c>
      <c r="Q3923" s="49">
        <v>34.92</v>
      </c>
      <c r="R3923" s="49">
        <v>29.88</v>
      </c>
      <c r="S3923" s="49">
        <v>0.04</v>
      </c>
      <c r="T3923" s="49">
        <v>5</v>
      </c>
      <c r="U3923" s="49" t="s">
        <v>824</v>
      </c>
      <c r="V3923" s="49" t="s">
        <v>825</v>
      </c>
      <c r="X3923" s="58" t="s">
        <v>820</v>
      </c>
      <c r="Y3923" s="58" t="s">
        <v>821</v>
      </c>
    </row>
    <row r="3924" spans="1:25" ht="12" customHeight="1">
      <c r="A3924" s="49" t="s">
        <v>4493</v>
      </c>
      <c r="C3924" s="57" t="e">
        <f>_xlfn.XLOOKUP(F3924,truck_and_mark!B:B,truck_and_mark!A:A)</f>
        <v>#N/A</v>
      </c>
      <c r="F3924" s="32" t="s">
        <v>4643</v>
      </c>
      <c r="G3924" s="73" t="s">
        <v>4495</v>
      </c>
      <c r="H3924" s="73" t="s">
        <v>821</v>
      </c>
      <c r="I3924" s="13" t="s">
        <v>822</v>
      </c>
      <c r="J3924" s="70">
        <v>1</v>
      </c>
      <c r="K3924" s="52">
        <v>2036.5452</v>
      </c>
      <c r="L3924" s="52">
        <f>K3924*J3924</f>
        <v>2036.5452</v>
      </c>
      <c r="M3924" s="75">
        <f>SUM(L3924:L3928)</f>
        <v>3055.3424478216002</v>
      </c>
      <c r="N3924" s="70">
        <v>3917210000</v>
      </c>
      <c r="O3924" s="49">
        <v>12</v>
      </c>
      <c r="Q3924" s="49">
        <v>5509.32</v>
      </c>
      <c r="R3924" s="49">
        <v>4720.92</v>
      </c>
      <c r="S3924" s="49">
        <v>6.06</v>
      </c>
      <c r="T3924" s="49">
        <v>782.34</v>
      </c>
      <c r="U3924" s="49" t="s">
        <v>824</v>
      </c>
      <c r="V3924" s="49" t="s">
        <v>825</v>
      </c>
      <c r="X3924" s="58" t="s">
        <v>820</v>
      </c>
      <c r="Y3924" s="58" t="s">
        <v>821</v>
      </c>
    </row>
    <row r="3925" spans="1:25" ht="12" customHeight="1">
      <c r="A3925" s="49" t="s">
        <v>4493</v>
      </c>
      <c r="C3925" s="57" t="e">
        <f>_xlfn.XLOOKUP(F3925,truck_and_mark!B:B,truck_and_mark!A:A)</f>
        <v>#N/A</v>
      </c>
      <c r="F3925" s="32" t="s">
        <v>4643</v>
      </c>
      <c r="G3925" s="60"/>
      <c r="H3925" s="60"/>
      <c r="I3925" s="13" t="s">
        <v>829</v>
      </c>
      <c r="J3925" s="60"/>
      <c r="K3925" s="52">
        <v>804.38760000000002</v>
      </c>
      <c r="L3925" s="52">
        <f>K3925*J3924</f>
        <v>804.38760000000002</v>
      </c>
      <c r="M3925" s="60"/>
      <c r="N3925" s="60"/>
      <c r="O3925" s="49">
        <v>12</v>
      </c>
      <c r="Q3925" s="49">
        <v>2147.2800000000002</v>
      </c>
      <c r="R3925" s="49">
        <v>1840.08</v>
      </c>
      <c r="S3925" s="49">
        <v>2.36</v>
      </c>
      <c r="T3925" s="49">
        <v>304.83999999999997</v>
      </c>
      <c r="U3925" s="49" t="s">
        <v>824</v>
      </c>
      <c r="V3925" s="49" t="s">
        <v>825</v>
      </c>
      <c r="X3925" s="58" t="s">
        <v>820</v>
      </c>
      <c r="Y3925" s="58" t="s">
        <v>821</v>
      </c>
    </row>
    <row r="3926" spans="1:25" ht="12" customHeight="1">
      <c r="A3926" s="49" t="s">
        <v>4493</v>
      </c>
      <c r="C3926" s="57" t="e">
        <f>_xlfn.XLOOKUP(F3926,truck_and_mark!B:B,truck_and_mark!A:A)</f>
        <v>#N/A</v>
      </c>
      <c r="F3926" s="32" t="s">
        <v>4643</v>
      </c>
      <c r="G3926" s="60"/>
      <c r="H3926" s="60"/>
      <c r="I3926" s="13" t="s">
        <v>833</v>
      </c>
      <c r="J3926" s="60"/>
      <c r="K3926" s="52">
        <v>163.178631</v>
      </c>
      <c r="L3926" s="52">
        <f>K3926*J3924</f>
        <v>163.178631</v>
      </c>
      <c r="M3926" s="60"/>
      <c r="N3926" s="60"/>
      <c r="O3926" s="49">
        <v>12</v>
      </c>
      <c r="Q3926" s="49">
        <v>426.12</v>
      </c>
      <c r="R3926" s="49">
        <v>365.16</v>
      </c>
      <c r="S3926" s="49">
        <v>0.47</v>
      </c>
      <c r="T3926" s="49">
        <v>60.49</v>
      </c>
      <c r="U3926" s="49" t="s">
        <v>824</v>
      </c>
      <c r="V3926" s="49" t="s">
        <v>825</v>
      </c>
      <c r="X3926" s="58" t="s">
        <v>820</v>
      </c>
      <c r="Y3926" s="58" t="s">
        <v>821</v>
      </c>
    </row>
    <row r="3927" spans="1:25" ht="12" customHeight="1">
      <c r="A3927" s="49" t="s">
        <v>4493</v>
      </c>
      <c r="C3927" s="57" t="e">
        <f>_xlfn.XLOOKUP(F3927,truck_and_mark!B:B,truck_and_mark!A:A)</f>
        <v>#N/A</v>
      </c>
      <c r="F3927" s="32" t="s">
        <v>4643</v>
      </c>
      <c r="G3927" s="60"/>
      <c r="H3927" s="60"/>
      <c r="I3927" s="13" t="s">
        <v>836</v>
      </c>
      <c r="J3927" s="60"/>
      <c r="K3927" s="52">
        <v>38.528153571600001</v>
      </c>
      <c r="L3927" s="52">
        <f>K3927*J3924</f>
        <v>38.528153571600001</v>
      </c>
      <c r="M3927" s="60"/>
      <c r="N3927" s="60"/>
      <c r="O3927" s="49">
        <v>12</v>
      </c>
      <c r="Q3927" s="49">
        <v>102.6</v>
      </c>
      <c r="R3927" s="49">
        <v>87.96</v>
      </c>
      <c r="S3927" s="49">
        <v>0.11</v>
      </c>
      <c r="T3927" s="49">
        <v>14.53</v>
      </c>
      <c r="U3927" s="49" t="s">
        <v>824</v>
      </c>
      <c r="V3927" s="49" t="s">
        <v>825</v>
      </c>
      <c r="X3927" s="58" t="s">
        <v>820</v>
      </c>
      <c r="Y3927" s="58" t="s">
        <v>821</v>
      </c>
    </row>
    <row r="3928" spans="1:25" ht="12" customHeight="1">
      <c r="A3928" s="49" t="s">
        <v>4493</v>
      </c>
      <c r="C3928" s="57" t="e">
        <f>_xlfn.XLOOKUP(F3928,truck_and_mark!B:B,truck_and_mark!A:A)</f>
        <v>#N/A</v>
      </c>
      <c r="F3928" s="32" t="s">
        <v>4643</v>
      </c>
      <c r="G3928" s="60"/>
      <c r="H3928" s="60"/>
      <c r="I3928" s="13" t="s">
        <v>837</v>
      </c>
      <c r="J3928" s="60"/>
      <c r="K3928" s="52">
        <v>12.70286325</v>
      </c>
      <c r="L3928" s="52">
        <f>K3928*J3924</f>
        <v>12.70286325</v>
      </c>
      <c r="M3928" s="60"/>
      <c r="N3928" s="60"/>
      <c r="O3928" s="49">
        <v>12</v>
      </c>
      <c r="Q3928" s="49">
        <v>34.92</v>
      </c>
      <c r="R3928" s="49">
        <v>29.88</v>
      </c>
      <c r="S3928" s="49">
        <v>0.04</v>
      </c>
      <c r="T3928" s="49">
        <v>5</v>
      </c>
      <c r="U3928" s="49" t="s">
        <v>824</v>
      </c>
      <c r="V3928" s="49" t="s">
        <v>825</v>
      </c>
      <c r="X3928" s="58" t="s">
        <v>820</v>
      </c>
      <c r="Y3928" s="58" t="s">
        <v>821</v>
      </c>
    </row>
    <row r="3929" spans="1:25" ht="12" customHeight="1">
      <c r="A3929" s="49" t="s">
        <v>4493</v>
      </c>
      <c r="C3929" s="57" t="e">
        <f>_xlfn.XLOOKUP(F3929,truck_and_mark!B:B,truck_and_mark!A:A)</f>
        <v>#N/A</v>
      </c>
      <c r="F3929" s="32" t="s">
        <v>4644</v>
      </c>
      <c r="G3929" s="73" t="s">
        <v>4495</v>
      </c>
      <c r="H3929" s="73" t="s">
        <v>821</v>
      </c>
      <c r="I3929" s="13" t="s">
        <v>822</v>
      </c>
      <c r="J3929" s="70">
        <v>1</v>
      </c>
      <c r="K3929" s="52">
        <v>2036.5452</v>
      </c>
      <c r="L3929" s="52">
        <f>K3929*J3929</f>
        <v>2036.5452</v>
      </c>
      <c r="M3929" s="75">
        <f>SUM(L3929:L3933)</f>
        <v>3055.3424478216002</v>
      </c>
      <c r="N3929" s="70">
        <v>3917210000</v>
      </c>
      <c r="O3929" s="49">
        <v>12</v>
      </c>
      <c r="Q3929" s="49">
        <v>5509.32</v>
      </c>
      <c r="R3929" s="49">
        <v>4720.92</v>
      </c>
      <c r="S3929" s="49">
        <v>6.06</v>
      </c>
      <c r="T3929" s="49">
        <v>782.34</v>
      </c>
      <c r="U3929" s="49" t="s">
        <v>824</v>
      </c>
      <c r="V3929" s="49" t="s">
        <v>825</v>
      </c>
      <c r="X3929" s="58" t="s">
        <v>820</v>
      </c>
      <c r="Y3929" s="58" t="s">
        <v>821</v>
      </c>
    </row>
    <row r="3930" spans="1:25" ht="12" customHeight="1">
      <c r="A3930" s="49" t="s">
        <v>4493</v>
      </c>
      <c r="C3930" s="57" t="e">
        <f>_xlfn.XLOOKUP(F3930,truck_and_mark!B:B,truck_and_mark!A:A)</f>
        <v>#N/A</v>
      </c>
      <c r="F3930" s="32" t="s">
        <v>4644</v>
      </c>
      <c r="G3930" s="60"/>
      <c r="H3930" s="60"/>
      <c r="I3930" s="13" t="s">
        <v>829</v>
      </c>
      <c r="J3930" s="60"/>
      <c r="K3930" s="52">
        <v>804.38760000000002</v>
      </c>
      <c r="L3930" s="52">
        <f>K3930*J3929</f>
        <v>804.38760000000002</v>
      </c>
      <c r="M3930" s="60"/>
      <c r="N3930" s="60"/>
      <c r="O3930" s="49">
        <v>12</v>
      </c>
      <c r="Q3930" s="49">
        <v>2147.2800000000002</v>
      </c>
      <c r="R3930" s="49">
        <v>1840.08</v>
      </c>
      <c r="S3930" s="49">
        <v>2.36</v>
      </c>
      <c r="T3930" s="49">
        <v>304.83999999999997</v>
      </c>
      <c r="U3930" s="49" t="s">
        <v>824</v>
      </c>
      <c r="V3930" s="49" t="s">
        <v>825</v>
      </c>
      <c r="X3930" s="58" t="s">
        <v>820</v>
      </c>
      <c r="Y3930" s="58" t="s">
        <v>821</v>
      </c>
    </row>
    <row r="3931" spans="1:25" ht="12" customHeight="1">
      <c r="A3931" s="49" t="s">
        <v>4493</v>
      </c>
      <c r="C3931" s="57" t="e">
        <f>_xlfn.XLOOKUP(F3931,truck_and_mark!B:B,truck_and_mark!A:A)</f>
        <v>#N/A</v>
      </c>
      <c r="F3931" s="32" t="s">
        <v>4644</v>
      </c>
      <c r="G3931" s="60"/>
      <c r="H3931" s="60"/>
      <c r="I3931" s="13" t="s">
        <v>833</v>
      </c>
      <c r="J3931" s="60"/>
      <c r="K3931" s="52">
        <v>163.178631</v>
      </c>
      <c r="L3931" s="52">
        <f>K3931*J3929</f>
        <v>163.178631</v>
      </c>
      <c r="M3931" s="60"/>
      <c r="N3931" s="60"/>
      <c r="O3931" s="49">
        <v>12</v>
      </c>
      <c r="Q3931" s="49">
        <v>426.12</v>
      </c>
      <c r="R3931" s="49">
        <v>365.16</v>
      </c>
      <c r="S3931" s="49">
        <v>0.47</v>
      </c>
      <c r="T3931" s="49">
        <v>60.49</v>
      </c>
      <c r="U3931" s="49" t="s">
        <v>824</v>
      </c>
      <c r="V3931" s="49" t="s">
        <v>825</v>
      </c>
      <c r="X3931" s="58" t="s">
        <v>820</v>
      </c>
      <c r="Y3931" s="58" t="s">
        <v>821</v>
      </c>
    </row>
    <row r="3932" spans="1:25" ht="12" customHeight="1">
      <c r="A3932" s="49" t="s">
        <v>4493</v>
      </c>
      <c r="C3932" s="57" t="e">
        <f>_xlfn.XLOOKUP(F3932,truck_and_mark!B:B,truck_and_mark!A:A)</f>
        <v>#N/A</v>
      </c>
      <c r="F3932" s="32" t="s">
        <v>4644</v>
      </c>
      <c r="G3932" s="60"/>
      <c r="H3932" s="60"/>
      <c r="I3932" s="13" t="s">
        <v>836</v>
      </c>
      <c r="J3932" s="60"/>
      <c r="K3932" s="52">
        <v>38.528153571600001</v>
      </c>
      <c r="L3932" s="52">
        <f>K3932*J3929</f>
        <v>38.528153571600001</v>
      </c>
      <c r="M3932" s="60"/>
      <c r="N3932" s="60"/>
      <c r="O3932" s="49">
        <v>12</v>
      </c>
      <c r="Q3932" s="49">
        <v>102.6</v>
      </c>
      <c r="R3932" s="49">
        <v>87.96</v>
      </c>
      <c r="S3932" s="49">
        <v>0.11</v>
      </c>
      <c r="T3932" s="49">
        <v>14.53</v>
      </c>
      <c r="U3932" s="49" t="s">
        <v>824</v>
      </c>
      <c r="V3932" s="49" t="s">
        <v>825</v>
      </c>
      <c r="X3932" s="58" t="s">
        <v>820</v>
      </c>
      <c r="Y3932" s="58" t="s">
        <v>821</v>
      </c>
    </row>
    <row r="3933" spans="1:25" ht="12" customHeight="1">
      <c r="A3933" s="49" t="s">
        <v>4493</v>
      </c>
      <c r="C3933" s="57" t="e">
        <f>_xlfn.XLOOKUP(F3933,truck_and_mark!B:B,truck_and_mark!A:A)</f>
        <v>#N/A</v>
      </c>
      <c r="F3933" s="32" t="s">
        <v>4644</v>
      </c>
      <c r="G3933" s="60"/>
      <c r="H3933" s="60"/>
      <c r="I3933" s="13" t="s">
        <v>837</v>
      </c>
      <c r="J3933" s="60"/>
      <c r="K3933" s="52">
        <v>12.70286325</v>
      </c>
      <c r="L3933" s="52">
        <f>K3933*J3929</f>
        <v>12.70286325</v>
      </c>
      <c r="M3933" s="60"/>
      <c r="N3933" s="60"/>
      <c r="O3933" s="49">
        <v>12</v>
      </c>
      <c r="Q3933" s="49">
        <v>34.92</v>
      </c>
      <c r="R3933" s="49">
        <v>29.88</v>
      </c>
      <c r="S3933" s="49">
        <v>0.04</v>
      </c>
      <c r="T3933" s="49">
        <v>5</v>
      </c>
      <c r="U3933" s="49" t="s">
        <v>824</v>
      </c>
      <c r="V3933" s="49" t="s">
        <v>825</v>
      </c>
      <c r="X3933" s="58" t="s">
        <v>820</v>
      </c>
      <c r="Y3933" s="58" t="s">
        <v>821</v>
      </c>
    </row>
    <row r="3934" spans="1:25" ht="12" customHeight="1">
      <c r="A3934" s="49" t="s">
        <v>4493</v>
      </c>
      <c r="C3934" s="57" t="e">
        <f>_xlfn.XLOOKUP(F3934,truck_and_mark!B:B,truck_and_mark!A:A)</f>
        <v>#N/A</v>
      </c>
      <c r="F3934" s="32" t="s">
        <v>4645</v>
      </c>
      <c r="G3934" s="73" t="s">
        <v>4495</v>
      </c>
      <c r="H3934" s="73" t="s">
        <v>821</v>
      </c>
      <c r="I3934" s="13" t="s">
        <v>822</v>
      </c>
      <c r="J3934" s="70">
        <v>1</v>
      </c>
      <c r="K3934" s="52">
        <v>2036.5452</v>
      </c>
      <c r="L3934" s="52">
        <f>K3934*J3934</f>
        <v>2036.5452</v>
      </c>
      <c r="M3934" s="75">
        <f>SUM(L3934:L3938)</f>
        <v>3055.3424478216002</v>
      </c>
      <c r="N3934" s="70">
        <v>3917210000</v>
      </c>
      <c r="O3934" s="49">
        <v>12</v>
      </c>
      <c r="Q3934" s="49">
        <v>5509.32</v>
      </c>
      <c r="R3934" s="49">
        <v>4720.92</v>
      </c>
      <c r="S3934" s="49">
        <v>6.06</v>
      </c>
      <c r="T3934" s="49">
        <v>782.34</v>
      </c>
      <c r="U3934" s="49" t="s">
        <v>824</v>
      </c>
      <c r="V3934" s="49" t="s">
        <v>825</v>
      </c>
      <c r="X3934" s="58" t="s">
        <v>820</v>
      </c>
      <c r="Y3934" s="58" t="s">
        <v>821</v>
      </c>
    </row>
    <row r="3935" spans="1:25" ht="12" customHeight="1">
      <c r="A3935" s="49" t="s">
        <v>4493</v>
      </c>
      <c r="C3935" s="57" t="e">
        <f>_xlfn.XLOOKUP(F3935,truck_and_mark!B:B,truck_and_mark!A:A)</f>
        <v>#N/A</v>
      </c>
      <c r="F3935" s="32" t="s">
        <v>4645</v>
      </c>
      <c r="G3935" s="60"/>
      <c r="H3935" s="60"/>
      <c r="I3935" s="13" t="s">
        <v>829</v>
      </c>
      <c r="J3935" s="60"/>
      <c r="K3935" s="52">
        <v>804.38760000000002</v>
      </c>
      <c r="L3935" s="52">
        <f>K3935*J3934</f>
        <v>804.38760000000002</v>
      </c>
      <c r="M3935" s="60"/>
      <c r="N3935" s="60"/>
      <c r="O3935" s="49">
        <v>12</v>
      </c>
      <c r="Q3935" s="49">
        <v>2147.2800000000002</v>
      </c>
      <c r="R3935" s="49">
        <v>1840.08</v>
      </c>
      <c r="S3935" s="49">
        <v>2.36</v>
      </c>
      <c r="T3935" s="49">
        <v>304.83999999999997</v>
      </c>
      <c r="U3935" s="49" t="s">
        <v>824</v>
      </c>
      <c r="V3935" s="49" t="s">
        <v>825</v>
      </c>
      <c r="X3935" s="58" t="s">
        <v>820</v>
      </c>
      <c r="Y3935" s="58" t="s">
        <v>821</v>
      </c>
    </row>
    <row r="3936" spans="1:25" ht="12" customHeight="1">
      <c r="A3936" s="49" t="s">
        <v>4493</v>
      </c>
      <c r="C3936" s="57" t="e">
        <f>_xlfn.XLOOKUP(F3936,truck_and_mark!B:B,truck_and_mark!A:A)</f>
        <v>#N/A</v>
      </c>
      <c r="F3936" s="32" t="s">
        <v>4645</v>
      </c>
      <c r="G3936" s="60"/>
      <c r="H3936" s="60"/>
      <c r="I3936" s="13" t="s">
        <v>833</v>
      </c>
      <c r="J3936" s="60"/>
      <c r="K3936" s="52">
        <v>163.178631</v>
      </c>
      <c r="L3936" s="52">
        <f>K3936*J3934</f>
        <v>163.178631</v>
      </c>
      <c r="M3936" s="60"/>
      <c r="N3936" s="60"/>
      <c r="O3936" s="49">
        <v>12</v>
      </c>
      <c r="Q3936" s="49">
        <v>426.12</v>
      </c>
      <c r="R3936" s="49">
        <v>365.16</v>
      </c>
      <c r="S3936" s="49">
        <v>0.47</v>
      </c>
      <c r="T3936" s="49">
        <v>60.49</v>
      </c>
      <c r="U3936" s="49" t="s">
        <v>824</v>
      </c>
      <c r="V3936" s="49" t="s">
        <v>825</v>
      </c>
      <c r="X3936" s="58" t="s">
        <v>820</v>
      </c>
      <c r="Y3936" s="58" t="s">
        <v>821</v>
      </c>
    </row>
    <row r="3937" spans="1:25" ht="12" customHeight="1">
      <c r="A3937" s="49" t="s">
        <v>4493</v>
      </c>
      <c r="C3937" s="57" t="e">
        <f>_xlfn.XLOOKUP(F3937,truck_and_mark!B:B,truck_and_mark!A:A)</f>
        <v>#N/A</v>
      </c>
      <c r="F3937" s="32" t="s">
        <v>4645</v>
      </c>
      <c r="G3937" s="60"/>
      <c r="H3937" s="60"/>
      <c r="I3937" s="13" t="s">
        <v>836</v>
      </c>
      <c r="J3937" s="60"/>
      <c r="K3937" s="52">
        <v>38.528153571600001</v>
      </c>
      <c r="L3937" s="52">
        <f>K3937*J3934</f>
        <v>38.528153571600001</v>
      </c>
      <c r="M3937" s="60"/>
      <c r="N3937" s="60"/>
      <c r="O3937" s="49">
        <v>12</v>
      </c>
      <c r="Q3937" s="49">
        <v>102.6</v>
      </c>
      <c r="R3937" s="49">
        <v>87.96</v>
      </c>
      <c r="S3937" s="49">
        <v>0.11</v>
      </c>
      <c r="T3937" s="49">
        <v>14.53</v>
      </c>
      <c r="U3937" s="49" t="s">
        <v>824</v>
      </c>
      <c r="V3937" s="49" t="s">
        <v>825</v>
      </c>
      <c r="X3937" s="58" t="s">
        <v>820</v>
      </c>
      <c r="Y3937" s="58" t="s">
        <v>821</v>
      </c>
    </row>
    <row r="3938" spans="1:25" ht="12" customHeight="1">
      <c r="A3938" s="49" t="s">
        <v>4493</v>
      </c>
      <c r="C3938" s="57" t="e">
        <f>_xlfn.XLOOKUP(F3938,truck_and_mark!B:B,truck_and_mark!A:A)</f>
        <v>#N/A</v>
      </c>
      <c r="F3938" s="32" t="s">
        <v>4645</v>
      </c>
      <c r="G3938" s="60"/>
      <c r="H3938" s="60"/>
      <c r="I3938" s="13" t="s">
        <v>837</v>
      </c>
      <c r="J3938" s="60"/>
      <c r="K3938" s="52">
        <v>12.70286325</v>
      </c>
      <c r="L3938" s="52">
        <f>K3938*J3934</f>
        <v>12.70286325</v>
      </c>
      <c r="M3938" s="60"/>
      <c r="N3938" s="60"/>
      <c r="O3938" s="49">
        <v>12</v>
      </c>
      <c r="Q3938" s="49">
        <v>34.92</v>
      </c>
      <c r="R3938" s="49">
        <v>29.88</v>
      </c>
      <c r="S3938" s="49">
        <v>0.04</v>
      </c>
      <c r="T3938" s="49">
        <v>5</v>
      </c>
      <c r="U3938" s="49" t="s">
        <v>824</v>
      </c>
      <c r="V3938" s="49" t="s">
        <v>825</v>
      </c>
      <c r="X3938" s="58" t="s">
        <v>820</v>
      </c>
      <c r="Y3938" s="58" t="s">
        <v>821</v>
      </c>
    </row>
    <row r="3939" spans="1:25" ht="12" customHeight="1">
      <c r="A3939" s="49" t="s">
        <v>4493</v>
      </c>
      <c r="C3939" s="57" t="e">
        <f>_xlfn.XLOOKUP(F3939,truck_and_mark!B:B,truck_and_mark!A:A)</f>
        <v>#N/A</v>
      </c>
      <c r="F3939" s="32" t="s">
        <v>4646</v>
      </c>
      <c r="G3939" s="73" t="s">
        <v>4495</v>
      </c>
      <c r="H3939" s="73" t="s">
        <v>821</v>
      </c>
      <c r="I3939" s="13" t="s">
        <v>822</v>
      </c>
      <c r="J3939" s="70">
        <v>1</v>
      </c>
      <c r="K3939" s="52">
        <v>2036.5452</v>
      </c>
      <c r="L3939" s="52">
        <f>K3939*J3939</f>
        <v>2036.5452</v>
      </c>
      <c r="M3939" s="75">
        <f>SUM(L3939:L3943)</f>
        <v>3055.3424478216002</v>
      </c>
      <c r="N3939" s="70">
        <v>3917210000</v>
      </c>
      <c r="O3939" s="49">
        <v>12</v>
      </c>
      <c r="Q3939" s="49">
        <v>5509.32</v>
      </c>
      <c r="R3939" s="49">
        <v>4720.92</v>
      </c>
      <c r="S3939" s="49">
        <v>6.06</v>
      </c>
      <c r="T3939" s="49">
        <v>782.34</v>
      </c>
      <c r="U3939" s="49" t="s">
        <v>824</v>
      </c>
      <c r="V3939" s="49" t="s">
        <v>825</v>
      </c>
      <c r="X3939" s="58" t="s">
        <v>820</v>
      </c>
      <c r="Y3939" s="58" t="s">
        <v>821</v>
      </c>
    </row>
    <row r="3940" spans="1:25" ht="12" customHeight="1">
      <c r="A3940" s="49" t="s">
        <v>4493</v>
      </c>
      <c r="C3940" s="57" t="e">
        <f>_xlfn.XLOOKUP(F3940,truck_and_mark!B:B,truck_and_mark!A:A)</f>
        <v>#N/A</v>
      </c>
      <c r="F3940" s="32" t="s">
        <v>4646</v>
      </c>
      <c r="G3940" s="60"/>
      <c r="H3940" s="60"/>
      <c r="I3940" s="13" t="s">
        <v>829</v>
      </c>
      <c r="J3940" s="60"/>
      <c r="K3940" s="52">
        <v>804.38760000000002</v>
      </c>
      <c r="L3940" s="52">
        <f>K3940*J3939</f>
        <v>804.38760000000002</v>
      </c>
      <c r="M3940" s="60"/>
      <c r="N3940" s="60"/>
      <c r="O3940" s="49">
        <v>12</v>
      </c>
      <c r="Q3940" s="49">
        <v>2147.2800000000002</v>
      </c>
      <c r="R3940" s="49">
        <v>1840.08</v>
      </c>
      <c r="S3940" s="49">
        <v>2.36</v>
      </c>
      <c r="T3940" s="49">
        <v>304.83999999999997</v>
      </c>
      <c r="U3940" s="49" t="s">
        <v>824</v>
      </c>
      <c r="V3940" s="49" t="s">
        <v>825</v>
      </c>
      <c r="X3940" s="58" t="s">
        <v>820</v>
      </c>
      <c r="Y3940" s="58" t="s">
        <v>821</v>
      </c>
    </row>
    <row r="3941" spans="1:25" ht="12" customHeight="1">
      <c r="A3941" s="49" t="s">
        <v>4493</v>
      </c>
      <c r="C3941" s="57" t="e">
        <f>_xlfn.XLOOKUP(F3941,truck_and_mark!B:B,truck_and_mark!A:A)</f>
        <v>#N/A</v>
      </c>
      <c r="F3941" s="32" t="s">
        <v>4646</v>
      </c>
      <c r="G3941" s="60"/>
      <c r="H3941" s="60"/>
      <c r="I3941" s="13" t="s">
        <v>833</v>
      </c>
      <c r="J3941" s="60"/>
      <c r="K3941" s="52">
        <v>163.178631</v>
      </c>
      <c r="L3941" s="52">
        <f>K3941*J3939</f>
        <v>163.178631</v>
      </c>
      <c r="M3941" s="60"/>
      <c r="N3941" s="60"/>
      <c r="O3941" s="49">
        <v>12</v>
      </c>
      <c r="Q3941" s="49">
        <v>426.12</v>
      </c>
      <c r="R3941" s="49">
        <v>365.16</v>
      </c>
      <c r="S3941" s="49">
        <v>0.47</v>
      </c>
      <c r="T3941" s="49">
        <v>60.49</v>
      </c>
      <c r="U3941" s="49" t="s">
        <v>824</v>
      </c>
      <c r="V3941" s="49" t="s">
        <v>825</v>
      </c>
      <c r="X3941" s="58" t="s">
        <v>820</v>
      </c>
      <c r="Y3941" s="58" t="s">
        <v>821</v>
      </c>
    </row>
    <row r="3942" spans="1:25" ht="12" customHeight="1">
      <c r="A3942" s="49" t="s">
        <v>4493</v>
      </c>
      <c r="C3942" s="57" t="e">
        <f>_xlfn.XLOOKUP(F3942,truck_and_mark!B:B,truck_and_mark!A:A)</f>
        <v>#N/A</v>
      </c>
      <c r="F3942" s="32" t="s">
        <v>4646</v>
      </c>
      <c r="G3942" s="60"/>
      <c r="H3942" s="60"/>
      <c r="I3942" s="13" t="s">
        <v>836</v>
      </c>
      <c r="J3942" s="60"/>
      <c r="K3942" s="52">
        <v>38.528153571600001</v>
      </c>
      <c r="L3942" s="52">
        <f>K3942*J3939</f>
        <v>38.528153571600001</v>
      </c>
      <c r="M3942" s="60"/>
      <c r="N3942" s="60"/>
      <c r="O3942" s="49">
        <v>12</v>
      </c>
      <c r="Q3942" s="49">
        <v>102.6</v>
      </c>
      <c r="R3942" s="49">
        <v>87.96</v>
      </c>
      <c r="S3942" s="49">
        <v>0.11</v>
      </c>
      <c r="T3942" s="49">
        <v>14.53</v>
      </c>
      <c r="U3942" s="49" t="s">
        <v>824</v>
      </c>
      <c r="V3942" s="49" t="s">
        <v>825</v>
      </c>
      <c r="X3942" s="58" t="s">
        <v>820</v>
      </c>
      <c r="Y3942" s="58" t="s">
        <v>821</v>
      </c>
    </row>
    <row r="3943" spans="1:25" ht="12" customHeight="1">
      <c r="A3943" s="49" t="s">
        <v>4493</v>
      </c>
      <c r="C3943" s="57" t="e">
        <f>_xlfn.XLOOKUP(F3943,truck_and_mark!B:B,truck_and_mark!A:A)</f>
        <v>#N/A</v>
      </c>
      <c r="F3943" s="32" t="s">
        <v>4646</v>
      </c>
      <c r="G3943" s="60"/>
      <c r="H3943" s="60"/>
      <c r="I3943" s="13" t="s">
        <v>837</v>
      </c>
      <c r="J3943" s="60"/>
      <c r="K3943" s="52">
        <v>12.70286325</v>
      </c>
      <c r="L3943" s="52">
        <f>K3943*J3939</f>
        <v>12.70286325</v>
      </c>
      <c r="M3943" s="60"/>
      <c r="N3943" s="60"/>
      <c r="O3943" s="49">
        <v>12</v>
      </c>
      <c r="Q3943" s="49">
        <v>34.92</v>
      </c>
      <c r="R3943" s="49">
        <v>29.88</v>
      </c>
      <c r="S3943" s="49">
        <v>0.04</v>
      </c>
      <c r="T3943" s="49">
        <v>5</v>
      </c>
      <c r="U3943" s="49" t="s">
        <v>824</v>
      </c>
      <c r="V3943" s="49" t="s">
        <v>825</v>
      </c>
      <c r="X3943" s="58" t="s">
        <v>820</v>
      </c>
      <c r="Y3943" s="58" t="s">
        <v>821</v>
      </c>
    </row>
    <row r="3944" spans="1:25" ht="12" customHeight="1">
      <c r="A3944" s="49" t="s">
        <v>4493</v>
      </c>
      <c r="C3944" s="57" t="e">
        <f>_xlfn.XLOOKUP(F3944,truck_and_mark!B:B,truck_and_mark!A:A)</f>
        <v>#N/A</v>
      </c>
      <c r="F3944" s="32" t="s">
        <v>4647</v>
      </c>
      <c r="G3944" s="73" t="s">
        <v>4495</v>
      </c>
      <c r="H3944" s="73" t="s">
        <v>821</v>
      </c>
      <c r="I3944" s="13" t="s">
        <v>822</v>
      </c>
      <c r="J3944" s="70">
        <v>1</v>
      </c>
      <c r="K3944" s="52">
        <v>2036.5452</v>
      </c>
      <c r="L3944" s="52">
        <f>K3944*J3944</f>
        <v>2036.5452</v>
      </c>
      <c r="M3944" s="75">
        <f>SUM(L3944:L3948)</f>
        <v>3055.3424478216002</v>
      </c>
      <c r="N3944" s="70">
        <v>3917210000</v>
      </c>
      <c r="O3944" s="49">
        <v>12</v>
      </c>
      <c r="Q3944" s="49">
        <v>5509.32</v>
      </c>
      <c r="R3944" s="49">
        <v>4720.92</v>
      </c>
      <c r="S3944" s="49">
        <v>6.06</v>
      </c>
      <c r="T3944" s="49">
        <v>782.34</v>
      </c>
      <c r="U3944" s="49" t="s">
        <v>824</v>
      </c>
      <c r="V3944" s="49" t="s">
        <v>825</v>
      </c>
      <c r="X3944" s="58" t="s">
        <v>820</v>
      </c>
      <c r="Y3944" s="58" t="s">
        <v>821</v>
      </c>
    </row>
    <row r="3945" spans="1:25" ht="12" customHeight="1">
      <c r="A3945" s="49" t="s">
        <v>4493</v>
      </c>
      <c r="C3945" s="57" t="e">
        <f>_xlfn.XLOOKUP(F3945,truck_and_mark!B:B,truck_and_mark!A:A)</f>
        <v>#N/A</v>
      </c>
      <c r="F3945" s="32" t="s">
        <v>4647</v>
      </c>
      <c r="G3945" s="60"/>
      <c r="H3945" s="60"/>
      <c r="I3945" s="13" t="s">
        <v>829</v>
      </c>
      <c r="J3945" s="60"/>
      <c r="K3945" s="52">
        <v>804.38760000000002</v>
      </c>
      <c r="L3945" s="52">
        <f>K3945*J3944</f>
        <v>804.38760000000002</v>
      </c>
      <c r="M3945" s="60"/>
      <c r="N3945" s="60"/>
      <c r="O3945" s="49">
        <v>12</v>
      </c>
      <c r="Q3945" s="49">
        <v>2147.2800000000002</v>
      </c>
      <c r="R3945" s="49">
        <v>1840.08</v>
      </c>
      <c r="S3945" s="49">
        <v>2.36</v>
      </c>
      <c r="T3945" s="49">
        <v>304.83999999999997</v>
      </c>
      <c r="U3945" s="49" t="s">
        <v>824</v>
      </c>
      <c r="V3945" s="49" t="s">
        <v>825</v>
      </c>
      <c r="X3945" s="58" t="s">
        <v>820</v>
      </c>
      <c r="Y3945" s="58" t="s">
        <v>821</v>
      </c>
    </row>
    <row r="3946" spans="1:25" ht="12" customHeight="1">
      <c r="A3946" s="49" t="s">
        <v>4493</v>
      </c>
      <c r="C3946" s="57" t="e">
        <f>_xlfn.XLOOKUP(F3946,truck_and_mark!B:B,truck_and_mark!A:A)</f>
        <v>#N/A</v>
      </c>
      <c r="F3946" s="32" t="s">
        <v>4647</v>
      </c>
      <c r="G3946" s="60"/>
      <c r="H3946" s="60"/>
      <c r="I3946" s="13" t="s">
        <v>833</v>
      </c>
      <c r="J3946" s="60"/>
      <c r="K3946" s="52">
        <v>163.178631</v>
      </c>
      <c r="L3946" s="52">
        <f>K3946*J3944</f>
        <v>163.178631</v>
      </c>
      <c r="M3946" s="60"/>
      <c r="N3946" s="60"/>
      <c r="O3946" s="49">
        <v>12</v>
      </c>
      <c r="Q3946" s="49">
        <v>426.12</v>
      </c>
      <c r="R3946" s="49">
        <v>365.16</v>
      </c>
      <c r="S3946" s="49">
        <v>0.47</v>
      </c>
      <c r="T3946" s="49">
        <v>60.49</v>
      </c>
      <c r="U3946" s="49" t="s">
        <v>824</v>
      </c>
      <c r="V3946" s="49" t="s">
        <v>825</v>
      </c>
      <c r="X3946" s="58" t="s">
        <v>820</v>
      </c>
      <c r="Y3946" s="58" t="s">
        <v>821</v>
      </c>
    </row>
    <row r="3947" spans="1:25" ht="12" customHeight="1">
      <c r="A3947" s="49" t="s">
        <v>4493</v>
      </c>
      <c r="C3947" s="57" t="e">
        <f>_xlfn.XLOOKUP(F3947,truck_and_mark!B:B,truck_and_mark!A:A)</f>
        <v>#N/A</v>
      </c>
      <c r="F3947" s="32" t="s">
        <v>4647</v>
      </c>
      <c r="G3947" s="60"/>
      <c r="H3947" s="60"/>
      <c r="I3947" s="13" t="s">
        <v>836</v>
      </c>
      <c r="J3947" s="60"/>
      <c r="K3947" s="52">
        <v>38.528153571600001</v>
      </c>
      <c r="L3947" s="52">
        <f>K3947*J3944</f>
        <v>38.528153571600001</v>
      </c>
      <c r="M3947" s="60"/>
      <c r="N3947" s="60"/>
      <c r="O3947" s="49">
        <v>12</v>
      </c>
      <c r="Q3947" s="49">
        <v>102.6</v>
      </c>
      <c r="R3947" s="49">
        <v>87.96</v>
      </c>
      <c r="S3947" s="49">
        <v>0.11</v>
      </c>
      <c r="T3947" s="49">
        <v>14.53</v>
      </c>
      <c r="U3947" s="49" t="s">
        <v>824</v>
      </c>
      <c r="V3947" s="49" t="s">
        <v>825</v>
      </c>
      <c r="X3947" s="58" t="s">
        <v>820</v>
      </c>
      <c r="Y3947" s="58" t="s">
        <v>821</v>
      </c>
    </row>
    <row r="3948" spans="1:25" ht="12" customHeight="1">
      <c r="A3948" s="49" t="s">
        <v>4493</v>
      </c>
      <c r="C3948" s="57" t="e">
        <f>_xlfn.XLOOKUP(F3948,truck_and_mark!B:B,truck_and_mark!A:A)</f>
        <v>#N/A</v>
      </c>
      <c r="F3948" s="32" t="s">
        <v>4647</v>
      </c>
      <c r="G3948" s="60"/>
      <c r="H3948" s="60"/>
      <c r="I3948" s="13" t="s">
        <v>837</v>
      </c>
      <c r="J3948" s="60"/>
      <c r="K3948" s="52">
        <v>12.70286325</v>
      </c>
      <c r="L3948" s="52">
        <f>K3948*J3944</f>
        <v>12.70286325</v>
      </c>
      <c r="M3948" s="60"/>
      <c r="N3948" s="60"/>
      <c r="O3948" s="49">
        <v>12</v>
      </c>
      <c r="Q3948" s="49">
        <v>34.92</v>
      </c>
      <c r="R3948" s="49">
        <v>29.88</v>
      </c>
      <c r="S3948" s="49">
        <v>0.04</v>
      </c>
      <c r="T3948" s="49">
        <v>5</v>
      </c>
      <c r="U3948" s="49" t="s">
        <v>824</v>
      </c>
      <c r="V3948" s="49" t="s">
        <v>825</v>
      </c>
      <c r="X3948" s="58" t="s">
        <v>820</v>
      </c>
      <c r="Y3948" s="58" t="s">
        <v>821</v>
      </c>
    </row>
    <row r="3949" spans="1:25" ht="12" customHeight="1">
      <c r="A3949" s="49" t="s">
        <v>4493</v>
      </c>
      <c r="C3949" s="57" t="e">
        <f>_xlfn.XLOOKUP(F3949,truck_and_mark!B:B,truck_and_mark!A:A)</f>
        <v>#N/A</v>
      </c>
      <c r="F3949" s="32" t="s">
        <v>4648</v>
      </c>
      <c r="G3949" s="73" t="s">
        <v>4495</v>
      </c>
      <c r="H3949" s="73" t="s">
        <v>821</v>
      </c>
      <c r="I3949" s="13" t="s">
        <v>822</v>
      </c>
      <c r="J3949" s="70">
        <v>1</v>
      </c>
      <c r="K3949" s="52">
        <v>2036.5452</v>
      </c>
      <c r="L3949" s="52">
        <f>K3949*J3949</f>
        <v>2036.5452</v>
      </c>
      <c r="M3949" s="75">
        <f>SUM(L3949:L3953)</f>
        <v>3055.3424478216002</v>
      </c>
      <c r="N3949" s="70">
        <v>3917210000</v>
      </c>
      <c r="O3949" s="49">
        <v>12</v>
      </c>
      <c r="Q3949" s="49">
        <v>5509.32</v>
      </c>
      <c r="R3949" s="49">
        <v>4720.92</v>
      </c>
      <c r="S3949" s="49">
        <v>6.06</v>
      </c>
      <c r="T3949" s="49">
        <v>782.34</v>
      </c>
      <c r="U3949" s="49" t="s">
        <v>824</v>
      </c>
      <c r="V3949" s="49" t="s">
        <v>825</v>
      </c>
      <c r="X3949" s="58" t="s">
        <v>820</v>
      </c>
      <c r="Y3949" s="58" t="s">
        <v>821</v>
      </c>
    </row>
    <row r="3950" spans="1:25" ht="12" customHeight="1">
      <c r="A3950" s="49" t="s">
        <v>4493</v>
      </c>
      <c r="C3950" s="57" t="e">
        <f>_xlfn.XLOOKUP(F3950,truck_and_mark!B:B,truck_and_mark!A:A)</f>
        <v>#N/A</v>
      </c>
      <c r="F3950" s="32" t="s">
        <v>4648</v>
      </c>
      <c r="G3950" s="60"/>
      <c r="H3950" s="60"/>
      <c r="I3950" s="13" t="s">
        <v>829</v>
      </c>
      <c r="J3950" s="60"/>
      <c r="K3950" s="52">
        <v>804.38760000000002</v>
      </c>
      <c r="L3950" s="52">
        <f>K3950*J3949</f>
        <v>804.38760000000002</v>
      </c>
      <c r="M3950" s="60"/>
      <c r="N3950" s="60"/>
      <c r="O3950" s="49">
        <v>12</v>
      </c>
      <c r="Q3950" s="49">
        <v>2147.2800000000002</v>
      </c>
      <c r="R3950" s="49">
        <v>1840.08</v>
      </c>
      <c r="S3950" s="49">
        <v>2.36</v>
      </c>
      <c r="T3950" s="49">
        <v>304.83999999999997</v>
      </c>
      <c r="U3950" s="49" t="s">
        <v>824</v>
      </c>
      <c r="V3950" s="49" t="s">
        <v>825</v>
      </c>
      <c r="X3950" s="58" t="s">
        <v>820</v>
      </c>
      <c r="Y3950" s="58" t="s">
        <v>821</v>
      </c>
    </row>
    <row r="3951" spans="1:25" ht="12" customHeight="1">
      <c r="A3951" s="49" t="s">
        <v>4493</v>
      </c>
      <c r="C3951" s="57" t="e">
        <f>_xlfn.XLOOKUP(F3951,truck_and_mark!B:B,truck_and_mark!A:A)</f>
        <v>#N/A</v>
      </c>
      <c r="F3951" s="32" t="s">
        <v>4648</v>
      </c>
      <c r="G3951" s="60"/>
      <c r="H3951" s="60"/>
      <c r="I3951" s="13" t="s">
        <v>833</v>
      </c>
      <c r="J3951" s="60"/>
      <c r="K3951" s="52">
        <v>163.178631</v>
      </c>
      <c r="L3951" s="52">
        <f>K3951*J3949</f>
        <v>163.178631</v>
      </c>
      <c r="M3951" s="60"/>
      <c r="N3951" s="60"/>
      <c r="O3951" s="49">
        <v>12</v>
      </c>
      <c r="Q3951" s="49">
        <v>426.12</v>
      </c>
      <c r="R3951" s="49">
        <v>365.16</v>
      </c>
      <c r="S3951" s="49">
        <v>0.47</v>
      </c>
      <c r="T3951" s="49">
        <v>60.49</v>
      </c>
      <c r="U3951" s="49" t="s">
        <v>824</v>
      </c>
      <c r="V3951" s="49" t="s">
        <v>825</v>
      </c>
      <c r="X3951" s="58" t="s">
        <v>820</v>
      </c>
      <c r="Y3951" s="58" t="s">
        <v>821</v>
      </c>
    </row>
    <row r="3952" spans="1:25" ht="12" customHeight="1">
      <c r="A3952" s="49" t="s">
        <v>4493</v>
      </c>
      <c r="C3952" s="57" t="e">
        <f>_xlfn.XLOOKUP(F3952,truck_and_mark!B:B,truck_and_mark!A:A)</f>
        <v>#N/A</v>
      </c>
      <c r="F3952" s="32" t="s">
        <v>4648</v>
      </c>
      <c r="G3952" s="60"/>
      <c r="H3952" s="60"/>
      <c r="I3952" s="13" t="s">
        <v>836</v>
      </c>
      <c r="J3952" s="60"/>
      <c r="K3952" s="52">
        <v>38.528153571600001</v>
      </c>
      <c r="L3952" s="52">
        <f>K3952*J3949</f>
        <v>38.528153571600001</v>
      </c>
      <c r="M3952" s="60"/>
      <c r="N3952" s="60"/>
      <c r="O3952" s="49">
        <v>12</v>
      </c>
      <c r="Q3952" s="49">
        <v>102.6</v>
      </c>
      <c r="R3952" s="49">
        <v>87.96</v>
      </c>
      <c r="S3952" s="49">
        <v>0.11</v>
      </c>
      <c r="T3952" s="49">
        <v>14.53</v>
      </c>
      <c r="U3952" s="49" t="s">
        <v>824</v>
      </c>
      <c r="V3952" s="49" t="s">
        <v>825</v>
      </c>
      <c r="X3952" s="58" t="s">
        <v>820</v>
      </c>
      <c r="Y3952" s="58" t="s">
        <v>821</v>
      </c>
    </row>
    <row r="3953" spans="1:25" ht="12" customHeight="1">
      <c r="A3953" s="49" t="s">
        <v>4493</v>
      </c>
      <c r="C3953" s="57" t="e">
        <f>_xlfn.XLOOKUP(F3953,truck_and_mark!B:B,truck_and_mark!A:A)</f>
        <v>#N/A</v>
      </c>
      <c r="F3953" s="32" t="s">
        <v>4648</v>
      </c>
      <c r="G3953" s="60"/>
      <c r="H3953" s="60"/>
      <c r="I3953" s="13" t="s">
        <v>837</v>
      </c>
      <c r="J3953" s="60"/>
      <c r="K3953" s="52">
        <v>12.70286325</v>
      </c>
      <c r="L3953" s="52">
        <f>K3953*J3949</f>
        <v>12.70286325</v>
      </c>
      <c r="M3953" s="60"/>
      <c r="N3953" s="60"/>
      <c r="O3953" s="49">
        <v>12</v>
      </c>
      <c r="Q3953" s="49">
        <v>34.92</v>
      </c>
      <c r="R3953" s="49">
        <v>29.88</v>
      </c>
      <c r="S3953" s="49">
        <v>0.04</v>
      </c>
      <c r="T3953" s="49">
        <v>5</v>
      </c>
      <c r="U3953" s="49" t="s">
        <v>824</v>
      </c>
      <c r="V3953" s="49" t="s">
        <v>825</v>
      </c>
      <c r="X3953" s="58" t="s">
        <v>820</v>
      </c>
      <c r="Y3953" s="58" t="s">
        <v>821</v>
      </c>
    </row>
    <row r="3954" spans="1:25" ht="12" customHeight="1">
      <c r="A3954" s="49" t="s">
        <v>4493</v>
      </c>
      <c r="C3954" s="57" t="e">
        <f>_xlfn.XLOOKUP(F3954,truck_and_mark!B:B,truck_and_mark!A:A)</f>
        <v>#N/A</v>
      </c>
      <c r="F3954" s="32" t="s">
        <v>4649</v>
      </c>
      <c r="G3954" s="73" t="s">
        <v>4495</v>
      </c>
      <c r="H3954" s="73" t="s">
        <v>821</v>
      </c>
      <c r="I3954" s="13" t="s">
        <v>822</v>
      </c>
      <c r="J3954" s="70">
        <v>1</v>
      </c>
      <c r="K3954" s="52">
        <v>2036.5452</v>
      </c>
      <c r="L3954" s="52">
        <f>K3954*J3954</f>
        <v>2036.5452</v>
      </c>
      <c r="M3954" s="75">
        <f>SUM(L3954:L3958)</f>
        <v>3055.3424478216002</v>
      </c>
      <c r="N3954" s="70">
        <v>3917210000</v>
      </c>
      <c r="O3954" s="49">
        <v>12</v>
      </c>
      <c r="Q3954" s="49">
        <v>5509.32</v>
      </c>
      <c r="R3954" s="49">
        <v>4720.92</v>
      </c>
      <c r="S3954" s="49">
        <v>6.06</v>
      </c>
      <c r="T3954" s="49">
        <v>782.34</v>
      </c>
      <c r="U3954" s="49" t="s">
        <v>824</v>
      </c>
      <c r="V3954" s="49" t="s">
        <v>825</v>
      </c>
      <c r="X3954" s="58" t="s">
        <v>820</v>
      </c>
      <c r="Y3954" s="58" t="s">
        <v>821</v>
      </c>
    </row>
    <row r="3955" spans="1:25" ht="12" customHeight="1">
      <c r="A3955" s="49" t="s">
        <v>4493</v>
      </c>
      <c r="C3955" s="57" t="e">
        <f>_xlfn.XLOOKUP(F3955,truck_and_mark!B:B,truck_and_mark!A:A)</f>
        <v>#N/A</v>
      </c>
      <c r="F3955" s="32" t="s">
        <v>4649</v>
      </c>
      <c r="G3955" s="60"/>
      <c r="H3955" s="60"/>
      <c r="I3955" s="13" t="s">
        <v>829</v>
      </c>
      <c r="J3955" s="60"/>
      <c r="K3955" s="52">
        <v>804.38760000000002</v>
      </c>
      <c r="L3955" s="52">
        <f>K3955*J3954</f>
        <v>804.38760000000002</v>
      </c>
      <c r="M3955" s="60"/>
      <c r="N3955" s="60"/>
      <c r="O3955" s="49">
        <v>12</v>
      </c>
      <c r="Q3955" s="49">
        <v>2147.2800000000002</v>
      </c>
      <c r="R3955" s="49">
        <v>1840.08</v>
      </c>
      <c r="S3955" s="49">
        <v>2.36</v>
      </c>
      <c r="T3955" s="49">
        <v>304.83999999999997</v>
      </c>
      <c r="U3955" s="49" t="s">
        <v>824</v>
      </c>
      <c r="V3955" s="49" t="s">
        <v>825</v>
      </c>
      <c r="X3955" s="58" t="s">
        <v>820</v>
      </c>
      <c r="Y3955" s="58" t="s">
        <v>821</v>
      </c>
    </row>
    <row r="3956" spans="1:25" ht="12" customHeight="1">
      <c r="A3956" s="49" t="s">
        <v>4493</v>
      </c>
      <c r="C3956" s="57" t="e">
        <f>_xlfn.XLOOKUP(F3956,truck_and_mark!B:B,truck_and_mark!A:A)</f>
        <v>#N/A</v>
      </c>
      <c r="F3956" s="32" t="s">
        <v>4649</v>
      </c>
      <c r="G3956" s="60"/>
      <c r="H3956" s="60"/>
      <c r="I3956" s="13" t="s">
        <v>833</v>
      </c>
      <c r="J3956" s="60"/>
      <c r="K3956" s="52">
        <v>163.178631</v>
      </c>
      <c r="L3956" s="52">
        <f>K3956*J3954</f>
        <v>163.178631</v>
      </c>
      <c r="M3956" s="60"/>
      <c r="N3956" s="60"/>
      <c r="O3956" s="49">
        <v>12</v>
      </c>
      <c r="Q3956" s="49">
        <v>426.12</v>
      </c>
      <c r="R3956" s="49">
        <v>365.16</v>
      </c>
      <c r="S3956" s="49">
        <v>0.47</v>
      </c>
      <c r="T3956" s="49">
        <v>60.49</v>
      </c>
      <c r="U3956" s="49" t="s">
        <v>824</v>
      </c>
      <c r="V3956" s="49" t="s">
        <v>825</v>
      </c>
      <c r="X3956" s="58" t="s">
        <v>820</v>
      </c>
      <c r="Y3956" s="58" t="s">
        <v>821</v>
      </c>
    </row>
    <row r="3957" spans="1:25" ht="12" customHeight="1">
      <c r="A3957" s="49" t="s">
        <v>4493</v>
      </c>
      <c r="C3957" s="57" t="e">
        <f>_xlfn.XLOOKUP(F3957,truck_and_mark!B:B,truck_and_mark!A:A)</f>
        <v>#N/A</v>
      </c>
      <c r="F3957" s="32" t="s">
        <v>4649</v>
      </c>
      <c r="G3957" s="60"/>
      <c r="H3957" s="60"/>
      <c r="I3957" s="13" t="s">
        <v>836</v>
      </c>
      <c r="J3957" s="60"/>
      <c r="K3957" s="52">
        <v>38.528153571600001</v>
      </c>
      <c r="L3957" s="52">
        <f>K3957*J3954</f>
        <v>38.528153571600001</v>
      </c>
      <c r="M3957" s="60"/>
      <c r="N3957" s="60"/>
      <c r="O3957" s="49">
        <v>12</v>
      </c>
      <c r="Q3957" s="49">
        <v>102.6</v>
      </c>
      <c r="R3957" s="49">
        <v>87.96</v>
      </c>
      <c r="S3957" s="49">
        <v>0.11</v>
      </c>
      <c r="T3957" s="49">
        <v>14.53</v>
      </c>
      <c r="U3957" s="49" t="s">
        <v>824</v>
      </c>
      <c r="V3957" s="49" t="s">
        <v>825</v>
      </c>
      <c r="X3957" s="58" t="s">
        <v>820</v>
      </c>
      <c r="Y3957" s="58" t="s">
        <v>821</v>
      </c>
    </row>
    <row r="3958" spans="1:25" ht="12" customHeight="1">
      <c r="A3958" s="49" t="s">
        <v>4493</v>
      </c>
      <c r="C3958" s="57" t="e">
        <f>_xlfn.XLOOKUP(F3958,truck_and_mark!B:B,truck_and_mark!A:A)</f>
        <v>#N/A</v>
      </c>
      <c r="F3958" s="32" t="s">
        <v>4649</v>
      </c>
      <c r="G3958" s="60"/>
      <c r="H3958" s="60"/>
      <c r="I3958" s="13" t="s">
        <v>837</v>
      </c>
      <c r="J3958" s="60"/>
      <c r="K3958" s="52">
        <v>12.70286325</v>
      </c>
      <c r="L3958" s="52">
        <f>K3958*J3954</f>
        <v>12.70286325</v>
      </c>
      <c r="M3958" s="60"/>
      <c r="N3958" s="60"/>
      <c r="O3958" s="49">
        <v>12</v>
      </c>
      <c r="Q3958" s="49">
        <v>34.92</v>
      </c>
      <c r="R3958" s="49">
        <v>29.88</v>
      </c>
      <c r="S3958" s="49">
        <v>0.02</v>
      </c>
      <c r="T3958" s="49">
        <v>5.0199999999999996</v>
      </c>
      <c r="U3958" s="49" t="s">
        <v>824</v>
      </c>
      <c r="V3958" s="49" t="s">
        <v>825</v>
      </c>
      <c r="X3958" s="58" t="s">
        <v>820</v>
      </c>
      <c r="Y3958" s="58" t="s">
        <v>821</v>
      </c>
    </row>
    <row r="3959" spans="1:25" ht="12" customHeight="1">
      <c r="A3959" s="49" t="s">
        <v>4493</v>
      </c>
      <c r="C3959" s="57" t="e">
        <f>_xlfn.XLOOKUP(F3959,truck_and_mark!B:B,truck_and_mark!A:A)</f>
        <v>#N/A</v>
      </c>
      <c r="F3959" s="32" t="s">
        <v>4650</v>
      </c>
      <c r="G3959" s="73" t="s">
        <v>4495</v>
      </c>
      <c r="H3959" s="73" t="s">
        <v>821</v>
      </c>
      <c r="I3959" s="13" t="s">
        <v>822</v>
      </c>
      <c r="J3959" s="70">
        <v>1</v>
      </c>
      <c r="K3959" s="52">
        <v>2036.5452</v>
      </c>
      <c r="L3959" s="52">
        <f>K3959*J3959</f>
        <v>2036.5452</v>
      </c>
      <c r="M3959" s="75">
        <f>SUM(L3959:L3963)</f>
        <v>3055.3424478216002</v>
      </c>
      <c r="N3959" s="70">
        <v>3917210000</v>
      </c>
      <c r="O3959" s="49">
        <v>12</v>
      </c>
      <c r="Q3959" s="49">
        <v>5509.32</v>
      </c>
      <c r="R3959" s="49">
        <v>4720.92</v>
      </c>
      <c r="S3959" s="49">
        <v>6.06</v>
      </c>
      <c r="T3959" s="49">
        <v>782.34</v>
      </c>
      <c r="U3959" s="49" t="s">
        <v>824</v>
      </c>
      <c r="V3959" s="49" t="s">
        <v>825</v>
      </c>
      <c r="X3959" s="58" t="s">
        <v>820</v>
      </c>
      <c r="Y3959" s="58" t="s">
        <v>821</v>
      </c>
    </row>
    <row r="3960" spans="1:25" ht="12" customHeight="1">
      <c r="A3960" s="49" t="s">
        <v>4493</v>
      </c>
      <c r="C3960" s="57" t="e">
        <f>_xlfn.XLOOKUP(F3960,truck_and_mark!B:B,truck_and_mark!A:A)</f>
        <v>#N/A</v>
      </c>
      <c r="F3960" s="32" t="s">
        <v>4650</v>
      </c>
      <c r="G3960" s="60"/>
      <c r="H3960" s="60"/>
      <c r="I3960" s="13" t="s">
        <v>829</v>
      </c>
      <c r="J3960" s="60"/>
      <c r="K3960" s="52">
        <v>804.38760000000002</v>
      </c>
      <c r="L3960" s="52">
        <f>K3960*J3959</f>
        <v>804.38760000000002</v>
      </c>
      <c r="M3960" s="60"/>
      <c r="N3960" s="60"/>
      <c r="O3960" s="49">
        <v>12</v>
      </c>
      <c r="Q3960" s="49">
        <v>2147.2800000000002</v>
      </c>
      <c r="R3960" s="49">
        <v>1840.08</v>
      </c>
      <c r="S3960" s="49">
        <v>2.36</v>
      </c>
      <c r="T3960" s="49">
        <v>304.83999999999997</v>
      </c>
      <c r="U3960" s="49" t="s">
        <v>824</v>
      </c>
      <c r="V3960" s="49" t="s">
        <v>825</v>
      </c>
      <c r="X3960" s="58" t="s">
        <v>820</v>
      </c>
      <c r="Y3960" s="58" t="s">
        <v>821</v>
      </c>
    </row>
    <row r="3961" spans="1:25" ht="12" customHeight="1">
      <c r="A3961" s="49" t="s">
        <v>4493</v>
      </c>
      <c r="C3961" s="57" t="e">
        <f>_xlfn.XLOOKUP(F3961,truck_and_mark!B:B,truck_and_mark!A:A)</f>
        <v>#N/A</v>
      </c>
      <c r="F3961" s="32" t="s">
        <v>4650</v>
      </c>
      <c r="G3961" s="60"/>
      <c r="H3961" s="60"/>
      <c r="I3961" s="13" t="s">
        <v>833</v>
      </c>
      <c r="J3961" s="60"/>
      <c r="K3961" s="52">
        <v>163.178631</v>
      </c>
      <c r="L3961" s="52">
        <f>K3961*J3959</f>
        <v>163.178631</v>
      </c>
      <c r="M3961" s="60"/>
      <c r="N3961" s="60"/>
      <c r="O3961" s="49">
        <v>12</v>
      </c>
      <c r="Q3961" s="49">
        <v>426.12</v>
      </c>
      <c r="R3961" s="49">
        <v>365.16</v>
      </c>
      <c r="S3961" s="49">
        <v>0.47</v>
      </c>
      <c r="T3961" s="49">
        <v>60.49</v>
      </c>
      <c r="U3961" s="49" t="s">
        <v>824</v>
      </c>
      <c r="V3961" s="49" t="s">
        <v>825</v>
      </c>
      <c r="X3961" s="58" t="s">
        <v>820</v>
      </c>
      <c r="Y3961" s="58" t="s">
        <v>821</v>
      </c>
    </row>
    <row r="3962" spans="1:25" ht="12" customHeight="1">
      <c r="A3962" s="49" t="s">
        <v>4493</v>
      </c>
      <c r="C3962" s="57" t="e">
        <f>_xlfn.XLOOKUP(F3962,truck_and_mark!B:B,truck_and_mark!A:A)</f>
        <v>#N/A</v>
      </c>
      <c r="F3962" s="32" t="s">
        <v>4650</v>
      </c>
      <c r="G3962" s="60"/>
      <c r="H3962" s="60"/>
      <c r="I3962" s="13" t="s">
        <v>836</v>
      </c>
      <c r="J3962" s="60"/>
      <c r="K3962" s="52">
        <v>38.528153571600001</v>
      </c>
      <c r="L3962" s="52">
        <f>K3962*J3959</f>
        <v>38.528153571600001</v>
      </c>
      <c r="M3962" s="60"/>
      <c r="N3962" s="60"/>
      <c r="O3962" s="49">
        <v>12</v>
      </c>
      <c r="Q3962" s="49">
        <v>102.6</v>
      </c>
      <c r="R3962" s="49">
        <v>87.96</v>
      </c>
      <c r="S3962" s="49">
        <v>0.11</v>
      </c>
      <c r="T3962" s="49">
        <v>14.53</v>
      </c>
      <c r="U3962" s="49" t="s">
        <v>824</v>
      </c>
      <c r="V3962" s="49" t="s">
        <v>825</v>
      </c>
      <c r="X3962" s="58" t="s">
        <v>820</v>
      </c>
      <c r="Y3962" s="58" t="s">
        <v>821</v>
      </c>
    </row>
    <row r="3963" spans="1:25" ht="12" customHeight="1">
      <c r="A3963" s="49" t="s">
        <v>4493</v>
      </c>
      <c r="C3963" s="57" t="e">
        <f>_xlfn.XLOOKUP(F3963,truck_and_mark!B:B,truck_and_mark!A:A)</f>
        <v>#N/A</v>
      </c>
      <c r="F3963" s="32" t="s">
        <v>4650</v>
      </c>
      <c r="G3963" s="60"/>
      <c r="H3963" s="60"/>
      <c r="I3963" s="13" t="s">
        <v>837</v>
      </c>
      <c r="J3963" s="60"/>
      <c r="K3963" s="52">
        <v>12.70286325</v>
      </c>
      <c r="L3963" s="52">
        <f>K3963*J3959</f>
        <v>12.70286325</v>
      </c>
      <c r="M3963" s="60"/>
      <c r="N3963" s="60"/>
      <c r="O3963" s="49">
        <v>12</v>
      </c>
      <c r="Q3963" s="49">
        <v>34.92</v>
      </c>
      <c r="R3963" s="49">
        <v>29.88</v>
      </c>
      <c r="S3963" s="49">
        <v>0.01</v>
      </c>
      <c r="T3963" s="49">
        <v>5.03</v>
      </c>
      <c r="U3963" s="49" t="s">
        <v>824</v>
      </c>
      <c r="V3963" s="49" t="s">
        <v>825</v>
      </c>
      <c r="X3963" s="58" t="s">
        <v>820</v>
      </c>
      <c r="Y3963" s="58" t="s">
        <v>821</v>
      </c>
    </row>
    <row r="3964" spans="1:25" ht="12" customHeight="1">
      <c r="A3964" s="49" t="s">
        <v>4493</v>
      </c>
      <c r="C3964" s="57" t="e">
        <f>_xlfn.XLOOKUP(F3964,truck_and_mark!B:B,truck_and_mark!A:A)</f>
        <v>#N/A</v>
      </c>
      <c r="F3964" s="32" t="s">
        <v>4654</v>
      </c>
      <c r="G3964" s="73" t="s">
        <v>4495</v>
      </c>
      <c r="H3964" s="73" t="s">
        <v>821</v>
      </c>
      <c r="I3964" s="13" t="s">
        <v>822</v>
      </c>
      <c r="J3964" s="73">
        <v>1</v>
      </c>
      <c r="K3964" s="52">
        <v>2036.5452</v>
      </c>
      <c r="L3964" s="51">
        <f>K3964*J3964</f>
        <v>2036.5452</v>
      </c>
      <c r="M3964" s="74">
        <f>SUM(L3964:L3967)</f>
        <v>3042.6395845716002</v>
      </c>
      <c r="N3964" s="73">
        <v>3917210000</v>
      </c>
      <c r="O3964" s="49">
        <v>12</v>
      </c>
      <c r="Q3964" s="49">
        <v>5509.32</v>
      </c>
      <c r="R3964" s="49">
        <v>4720.92</v>
      </c>
      <c r="S3964" s="49">
        <v>6.06</v>
      </c>
      <c r="T3964" s="49">
        <v>782.34</v>
      </c>
      <c r="U3964" s="49" t="s">
        <v>824</v>
      </c>
      <c r="V3964" s="49" t="s">
        <v>825</v>
      </c>
      <c r="X3964" s="58" t="s">
        <v>820</v>
      </c>
      <c r="Y3964" s="58" t="s">
        <v>821</v>
      </c>
    </row>
    <row r="3965" spans="1:25" ht="12" customHeight="1">
      <c r="A3965" s="49" t="s">
        <v>4493</v>
      </c>
      <c r="C3965" s="57" t="e">
        <f>_xlfn.XLOOKUP(F3965,truck_and_mark!B:B,truck_and_mark!A:A)</f>
        <v>#N/A</v>
      </c>
      <c r="F3965" s="32" t="s">
        <v>4654</v>
      </c>
      <c r="G3965" s="60"/>
      <c r="H3965" s="60"/>
      <c r="I3965" s="13" t="s">
        <v>829</v>
      </c>
      <c r="J3965" s="60"/>
      <c r="K3965" s="52">
        <v>804.38760000000002</v>
      </c>
      <c r="L3965" s="51">
        <f>K3965*J3964</f>
        <v>804.38760000000002</v>
      </c>
      <c r="M3965" s="60"/>
      <c r="N3965" s="60"/>
      <c r="O3965" s="49">
        <v>12</v>
      </c>
      <c r="Q3965" s="49">
        <v>2147.2800000000002</v>
      </c>
      <c r="R3965" s="49">
        <v>1840.08</v>
      </c>
      <c r="S3965" s="49">
        <v>2.36</v>
      </c>
      <c r="T3965" s="49">
        <v>304.83999999999997</v>
      </c>
      <c r="U3965" s="49" t="s">
        <v>824</v>
      </c>
      <c r="V3965" s="49" t="s">
        <v>825</v>
      </c>
      <c r="X3965" s="58" t="s">
        <v>820</v>
      </c>
      <c r="Y3965" s="58" t="s">
        <v>821</v>
      </c>
    </row>
    <row r="3966" spans="1:25" ht="12" customHeight="1">
      <c r="A3966" s="49" t="s">
        <v>4493</v>
      </c>
      <c r="C3966" s="57" t="e">
        <f>_xlfn.XLOOKUP(F3966,truck_and_mark!B:B,truck_and_mark!A:A)</f>
        <v>#N/A</v>
      </c>
      <c r="F3966" s="32" t="s">
        <v>4654</v>
      </c>
      <c r="G3966" s="60"/>
      <c r="H3966" s="60"/>
      <c r="I3966" s="13" t="s">
        <v>833</v>
      </c>
      <c r="J3966" s="60"/>
      <c r="K3966" s="52">
        <v>163.178631</v>
      </c>
      <c r="L3966" s="51">
        <f>K3966*J3964</f>
        <v>163.178631</v>
      </c>
      <c r="M3966" s="60"/>
      <c r="N3966" s="60"/>
      <c r="O3966" s="49">
        <v>12</v>
      </c>
      <c r="Q3966" s="49">
        <v>426.12</v>
      </c>
      <c r="R3966" s="49">
        <v>365.16</v>
      </c>
      <c r="S3966" s="49">
        <v>0.47</v>
      </c>
      <c r="T3966" s="49">
        <v>60.49</v>
      </c>
      <c r="U3966" s="49" t="s">
        <v>824</v>
      </c>
      <c r="V3966" s="49" t="s">
        <v>825</v>
      </c>
      <c r="X3966" s="58" t="s">
        <v>820</v>
      </c>
      <c r="Y3966" s="58" t="s">
        <v>821</v>
      </c>
    </row>
    <row r="3967" spans="1:25" ht="12" customHeight="1">
      <c r="A3967" s="49" t="s">
        <v>4493</v>
      </c>
      <c r="C3967" s="57" t="e">
        <f>_xlfn.XLOOKUP(F3967,truck_and_mark!B:B,truck_and_mark!A:A)</f>
        <v>#N/A</v>
      </c>
      <c r="F3967" s="32" t="s">
        <v>4654</v>
      </c>
      <c r="G3967" s="60"/>
      <c r="H3967" s="60"/>
      <c r="I3967" s="13" t="s">
        <v>836</v>
      </c>
      <c r="J3967" s="60"/>
      <c r="K3967" s="52">
        <v>38.528153571600001</v>
      </c>
      <c r="L3967" s="51">
        <f>K3967*J3964</f>
        <v>38.528153571600001</v>
      </c>
      <c r="M3967" s="60"/>
      <c r="N3967" s="60"/>
      <c r="O3967" s="49">
        <v>12</v>
      </c>
      <c r="Q3967" s="49">
        <v>102.6</v>
      </c>
      <c r="R3967" s="49">
        <v>87.96</v>
      </c>
      <c r="S3967" s="49">
        <v>0.11</v>
      </c>
      <c r="T3967" s="49">
        <v>14.53</v>
      </c>
      <c r="U3967" s="49" t="s">
        <v>824</v>
      </c>
      <c r="V3967" s="49" t="s">
        <v>825</v>
      </c>
      <c r="X3967" s="58" t="s">
        <v>820</v>
      </c>
      <c r="Y3967" s="58" t="s">
        <v>821</v>
      </c>
    </row>
    <row r="3968" spans="1:25" ht="12" customHeight="1">
      <c r="A3968" s="49" t="s">
        <v>4493</v>
      </c>
      <c r="C3968" s="57" t="e">
        <f>_xlfn.XLOOKUP(F3968,truck_and_mark!B:B,truck_and_mark!A:A)</f>
        <v>#N/A</v>
      </c>
      <c r="F3968" s="32" t="s">
        <v>4655</v>
      </c>
      <c r="G3968" s="73" t="s">
        <v>4495</v>
      </c>
      <c r="H3968" s="73" t="s">
        <v>821</v>
      </c>
      <c r="I3968" s="13" t="s">
        <v>822</v>
      </c>
      <c r="J3968" s="73">
        <v>1</v>
      </c>
      <c r="K3968" s="52">
        <v>2036.5452</v>
      </c>
      <c r="L3968" s="51">
        <f>K3968*J3968</f>
        <v>2036.5452</v>
      </c>
      <c r="M3968" s="74">
        <f>SUM(L3968:L3971)</f>
        <v>3042.6395845716002</v>
      </c>
      <c r="N3968" s="73">
        <v>3917210000</v>
      </c>
      <c r="O3968" s="49">
        <v>12</v>
      </c>
      <c r="Q3968" s="49">
        <v>5509.32</v>
      </c>
      <c r="R3968" s="49">
        <v>4720.92</v>
      </c>
      <c r="S3968" s="49">
        <v>6.06</v>
      </c>
      <c r="T3968" s="49">
        <v>782.34</v>
      </c>
      <c r="U3968" s="49" t="s">
        <v>824</v>
      </c>
      <c r="V3968" s="49" t="s">
        <v>825</v>
      </c>
      <c r="X3968" s="58" t="s">
        <v>820</v>
      </c>
      <c r="Y3968" s="58" t="s">
        <v>821</v>
      </c>
    </row>
    <row r="3969" spans="1:25" ht="12" customHeight="1">
      <c r="A3969" s="49" t="s">
        <v>4493</v>
      </c>
      <c r="C3969" s="57" t="e">
        <f>_xlfn.XLOOKUP(F3969,truck_and_mark!B:B,truck_and_mark!A:A)</f>
        <v>#N/A</v>
      </c>
      <c r="F3969" s="32" t="s">
        <v>4655</v>
      </c>
      <c r="G3969" s="60"/>
      <c r="H3969" s="60"/>
      <c r="I3969" s="13" t="s">
        <v>829</v>
      </c>
      <c r="J3969" s="60"/>
      <c r="K3969" s="52">
        <v>804.38760000000002</v>
      </c>
      <c r="L3969" s="51">
        <f>K3969*J3968</f>
        <v>804.38760000000002</v>
      </c>
      <c r="M3969" s="60"/>
      <c r="N3969" s="60"/>
      <c r="O3969" s="49">
        <v>12</v>
      </c>
      <c r="Q3969" s="49">
        <v>2147.2800000000002</v>
      </c>
      <c r="R3969" s="49">
        <v>1840.08</v>
      </c>
      <c r="S3969" s="49">
        <v>2.36</v>
      </c>
      <c r="T3969" s="49">
        <v>304.83999999999997</v>
      </c>
      <c r="U3969" s="49" t="s">
        <v>824</v>
      </c>
      <c r="V3969" s="49" t="s">
        <v>825</v>
      </c>
      <c r="X3969" s="58" t="s">
        <v>820</v>
      </c>
      <c r="Y3969" s="58" t="s">
        <v>821</v>
      </c>
    </row>
    <row r="3970" spans="1:25" ht="12" customHeight="1">
      <c r="A3970" s="49" t="s">
        <v>4493</v>
      </c>
      <c r="C3970" s="57" t="e">
        <f>_xlfn.XLOOKUP(F3970,truck_and_mark!B:B,truck_and_mark!A:A)</f>
        <v>#N/A</v>
      </c>
      <c r="F3970" s="32" t="s">
        <v>4655</v>
      </c>
      <c r="G3970" s="60"/>
      <c r="H3970" s="60"/>
      <c r="I3970" s="13" t="s">
        <v>833</v>
      </c>
      <c r="J3970" s="60"/>
      <c r="K3970" s="52">
        <v>163.178631</v>
      </c>
      <c r="L3970" s="51">
        <f>K3970*J3968</f>
        <v>163.178631</v>
      </c>
      <c r="M3970" s="60"/>
      <c r="N3970" s="60"/>
      <c r="O3970" s="49">
        <v>12</v>
      </c>
      <c r="Q3970" s="49">
        <v>426.12</v>
      </c>
      <c r="R3970" s="49">
        <v>365.16</v>
      </c>
      <c r="S3970" s="49">
        <v>0.47</v>
      </c>
      <c r="T3970" s="49">
        <v>60.49</v>
      </c>
      <c r="U3970" s="49" t="s">
        <v>824</v>
      </c>
      <c r="V3970" s="49" t="s">
        <v>825</v>
      </c>
      <c r="X3970" s="58" t="s">
        <v>820</v>
      </c>
      <c r="Y3970" s="58" t="s">
        <v>821</v>
      </c>
    </row>
    <row r="3971" spans="1:25" ht="12" customHeight="1">
      <c r="A3971" s="49" t="s">
        <v>4493</v>
      </c>
      <c r="C3971" s="57" t="e">
        <f>_xlfn.XLOOKUP(F3971,truck_and_mark!B:B,truck_and_mark!A:A)</f>
        <v>#N/A</v>
      </c>
      <c r="F3971" s="32" t="s">
        <v>4655</v>
      </c>
      <c r="G3971" s="60"/>
      <c r="H3971" s="60"/>
      <c r="I3971" s="13" t="s">
        <v>836</v>
      </c>
      <c r="J3971" s="60"/>
      <c r="K3971" s="52">
        <v>38.528153571600001</v>
      </c>
      <c r="L3971" s="51">
        <f>K3971*J3968</f>
        <v>38.528153571600001</v>
      </c>
      <c r="M3971" s="60"/>
      <c r="N3971" s="60"/>
      <c r="O3971" s="49">
        <v>12</v>
      </c>
      <c r="Q3971" s="49">
        <v>102.6</v>
      </c>
      <c r="R3971" s="49">
        <v>87.96</v>
      </c>
      <c r="S3971" s="49">
        <v>0.11</v>
      </c>
      <c r="T3971" s="49">
        <v>14.53</v>
      </c>
      <c r="U3971" s="49" t="s">
        <v>824</v>
      </c>
      <c r="V3971" s="49" t="s">
        <v>825</v>
      </c>
      <c r="X3971" s="58" t="s">
        <v>820</v>
      </c>
      <c r="Y3971" s="58" t="s">
        <v>821</v>
      </c>
    </row>
    <row r="3972" spans="1:25" ht="12" customHeight="1">
      <c r="A3972" s="49" t="s">
        <v>4493</v>
      </c>
      <c r="C3972" s="57" t="e">
        <f>_xlfn.XLOOKUP(F3972,truck_and_mark!B:B,truck_and_mark!A:A)</f>
        <v>#N/A</v>
      </c>
      <c r="F3972" s="32" t="s">
        <v>4656</v>
      </c>
      <c r="G3972" s="73" t="s">
        <v>4495</v>
      </c>
      <c r="H3972" s="73" t="s">
        <v>821</v>
      </c>
      <c r="I3972" s="13" t="s">
        <v>822</v>
      </c>
      <c r="J3972" s="73">
        <v>1</v>
      </c>
      <c r="K3972" s="52">
        <v>2036.5452</v>
      </c>
      <c r="L3972" s="51">
        <f>K3972*J3972</f>
        <v>2036.5452</v>
      </c>
      <c r="M3972" s="74">
        <f>SUM(L3972:L3975)</f>
        <v>3042.6395845716002</v>
      </c>
      <c r="N3972" s="73">
        <v>3917210000</v>
      </c>
      <c r="O3972" s="49">
        <v>12</v>
      </c>
      <c r="Q3972" s="49">
        <v>5509.32</v>
      </c>
      <c r="R3972" s="49">
        <v>4720.92</v>
      </c>
      <c r="S3972" s="49">
        <v>6.06</v>
      </c>
      <c r="T3972" s="49">
        <v>782.34</v>
      </c>
      <c r="U3972" s="49" t="s">
        <v>824</v>
      </c>
      <c r="V3972" s="49" t="s">
        <v>825</v>
      </c>
      <c r="X3972" s="58" t="s">
        <v>820</v>
      </c>
      <c r="Y3972" s="58" t="s">
        <v>821</v>
      </c>
    </row>
    <row r="3973" spans="1:25" ht="12" customHeight="1">
      <c r="A3973" s="49" t="s">
        <v>4493</v>
      </c>
      <c r="C3973" s="57" t="e">
        <f>_xlfn.XLOOKUP(F3973,truck_and_mark!B:B,truck_and_mark!A:A)</f>
        <v>#N/A</v>
      </c>
      <c r="F3973" s="32" t="s">
        <v>4656</v>
      </c>
      <c r="G3973" s="60"/>
      <c r="H3973" s="60"/>
      <c r="I3973" s="13" t="s">
        <v>829</v>
      </c>
      <c r="J3973" s="60"/>
      <c r="K3973" s="52">
        <v>804.38760000000002</v>
      </c>
      <c r="L3973" s="51">
        <f>K3973*J3972</f>
        <v>804.38760000000002</v>
      </c>
      <c r="M3973" s="60"/>
      <c r="N3973" s="60"/>
      <c r="O3973" s="49">
        <v>12</v>
      </c>
      <c r="Q3973" s="49">
        <v>2147.2800000000002</v>
      </c>
      <c r="R3973" s="49">
        <v>1840.08</v>
      </c>
      <c r="S3973" s="49">
        <v>2.36</v>
      </c>
      <c r="T3973" s="49">
        <v>304.83999999999997</v>
      </c>
      <c r="U3973" s="49" t="s">
        <v>824</v>
      </c>
      <c r="V3973" s="49" t="s">
        <v>825</v>
      </c>
      <c r="X3973" s="58" t="s">
        <v>820</v>
      </c>
      <c r="Y3973" s="58" t="s">
        <v>821</v>
      </c>
    </row>
    <row r="3974" spans="1:25" ht="12" customHeight="1">
      <c r="A3974" s="49" t="s">
        <v>4493</v>
      </c>
      <c r="C3974" s="57" t="e">
        <f>_xlfn.XLOOKUP(F3974,truck_and_mark!B:B,truck_and_mark!A:A)</f>
        <v>#N/A</v>
      </c>
      <c r="F3974" s="32" t="s">
        <v>4656</v>
      </c>
      <c r="G3974" s="60"/>
      <c r="H3974" s="60"/>
      <c r="I3974" s="13" t="s">
        <v>833</v>
      </c>
      <c r="J3974" s="60"/>
      <c r="K3974" s="52">
        <v>163.178631</v>
      </c>
      <c r="L3974" s="51">
        <f>K3974*J3972</f>
        <v>163.178631</v>
      </c>
      <c r="M3974" s="60"/>
      <c r="N3974" s="60"/>
      <c r="O3974" s="49">
        <v>12</v>
      </c>
      <c r="Q3974" s="49">
        <v>426.12</v>
      </c>
      <c r="R3974" s="49">
        <v>365.16</v>
      </c>
      <c r="S3974" s="49">
        <v>0.47</v>
      </c>
      <c r="T3974" s="49">
        <v>60.49</v>
      </c>
      <c r="U3974" s="49" t="s">
        <v>824</v>
      </c>
      <c r="V3974" s="49" t="s">
        <v>825</v>
      </c>
      <c r="X3974" s="58" t="s">
        <v>820</v>
      </c>
      <c r="Y3974" s="58" t="s">
        <v>821</v>
      </c>
    </row>
    <row r="3975" spans="1:25" ht="12" customHeight="1">
      <c r="A3975" s="49" t="s">
        <v>4493</v>
      </c>
      <c r="C3975" s="57" t="e">
        <f>_xlfn.XLOOKUP(F3975,truck_and_mark!B:B,truck_and_mark!A:A)</f>
        <v>#N/A</v>
      </c>
      <c r="F3975" s="32" t="s">
        <v>4656</v>
      </c>
      <c r="G3975" s="60"/>
      <c r="H3975" s="60"/>
      <c r="I3975" s="13" t="s">
        <v>836</v>
      </c>
      <c r="J3975" s="60"/>
      <c r="K3975" s="52">
        <v>38.528153571600001</v>
      </c>
      <c r="L3975" s="51">
        <f>K3975*J3972</f>
        <v>38.528153571600001</v>
      </c>
      <c r="M3975" s="60"/>
      <c r="N3975" s="60"/>
      <c r="O3975" s="49">
        <v>12</v>
      </c>
      <c r="Q3975" s="49">
        <v>102.6</v>
      </c>
      <c r="R3975" s="49">
        <v>87.96</v>
      </c>
      <c r="S3975" s="49">
        <v>0.11</v>
      </c>
      <c r="T3975" s="49">
        <v>14.53</v>
      </c>
      <c r="U3975" s="49" t="s">
        <v>824</v>
      </c>
      <c r="V3975" s="49" t="s">
        <v>825</v>
      </c>
      <c r="X3975" s="58" t="s">
        <v>820</v>
      </c>
      <c r="Y3975" s="58" t="s">
        <v>821</v>
      </c>
    </row>
    <row r="3976" spans="1:25" ht="12" customHeight="1">
      <c r="A3976" s="49" t="s">
        <v>4493</v>
      </c>
      <c r="C3976" s="57" t="e">
        <f>_xlfn.XLOOKUP(F3976,truck_and_mark!B:B,truck_and_mark!A:A)</f>
        <v>#N/A</v>
      </c>
      <c r="F3976" s="32" t="s">
        <v>4657</v>
      </c>
      <c r="G3976" s="73" t="s">
        <v>4495</v>
      </c>
      <c r="H3976" s="73" t="s">
        <v>821</v>
      </c>
      <c r="I3976" s="13" t="s">
        <v>822</v>
      </c>
      <c r="J3976" s="73">
        <v>1</v>
      </c>
      <c r="K3976" s="52">
        <v>2036.5452</v>
      </c>
      <c r="L3976" s="51">
        <f>K3976*J3976</f>
        <v>2036.5452</v>
      </c>
      <c r="M3976" s="74">
        <f>SUM(L3976:L3979)</f>
        <v>3042.6395845716002</v>
      </c>
      <c r="N3976" s="73">
        <v>3917210000</v>
      </c>
      <c r="O3976" s="49">
        <v>12</v>
      </c>
      <c r="Q3976" s="49">
        <v>5509.32</v>
      </c>
      <c r="R3976" s="49">
        <v>4720.92</v>
      </c>
      <c r="S3976" s="49">
        <v>6.06</v>
      </c>
      <c r="T3976" s="49">
        <v>782.34</v>
      </c>
      <c r="U3976" s="49" t="s">
        <v>824</v>
      </c>
      <c r="V3976" s="49" t="s">
        <v>825</v>
      </c>
      <c r="X3976" s="58" t="s">
        <v>820</v>
      </c>
      <c r="Y3976" s="58" t="s">
        <v>821</v>
      </c>
    </row>
    <row r="3977" spans="1:25" ht="12" customHeight="1">
      <c r="A3977" s="49" t="s">
        <v>4493</v>
      </c>
      <c r="C3977" s="57" t="e">
        <f>_xlfn.XLOOKUP(F3977,truck_and_mark!B:B,truck_and_mark!A:A)</f>
        <v>#N/A</v>
      </c>
      <c r="F3977" s="32" t="s">
        <v>4657</v>
      </c>
      <c r="G3977" s="60"/>
      <c r="H3977" s="60"/>
      <c r="I3977" s="13" t="s">
        <v>829</v>
      </c>
      <c r="J3977" s="60"/>
      <c r="K3977" s="52">
        <v>804.38760000000002</v>
      </c>
      <c r="L3977" s="51">
        <f>K3977*J3976</f>
        <v>804.38760000000002</v>
      </c>
      <c r="M3977" s="60"/>
      <c r="N3977" s="60"/>
      <c r="O3977" s="49">
        <v>12</v>
      </c>
      <c r="Q3977" s="49">
        <v>2147.2800000000002</v>
      </c>
      <c r="R3977" s="49">
        <v>1840.08</v>
      </c>
      <c r="S3977" s="49">
        <v>2.36</v>
      </c>
      <c r="T3977" s="49">
        <v>304.83999999999997</v>
      </c>
      <c r="U3977" s="49" t="s">
        <v>824</v>
      </c>
      <c r="V3977" s="49" t="s">
        <v>825</v>
      </c>
      <c r="X3977" s="58" t="s">
        <v>820</v>
      </c>
      <c r="Y3977" s="58" t="s">
        <v>821</v>
      </c>
    </row>
    <row r="3978" spans="1:25" ht="12" customHeight="1">
      <c r="A3978" s="49" t="s">
        <v>4493</v>
      </c>
      <c r="C3978" s="57" t="e">
        <f>_xlfn.XLOOKUP(F3978,truck_and_mark!B:B,truck_and_mark!A:A)</f>
        <v>#N/A</v>
      </c>
      <c r="F3978" s="32" t="s">
        <v>4657</v>
      </c>
      <c r="G3978" s="60"/>
      <c r="H3978" s="60"/>
      <c r="I3978" s="13" t="s">
        <v>833</v>
      </c>
      <c r="J3978" s="60"/>
      <c r="K3978" s="52">
        <v>163.178631</v>
      </c>
      <c r="L3978" s="51">
        <f>K3978*J3976</f>
        <v>163.178631</v>
      </c>
      <c r="M3978" s="60"/>
      <c r="N3978" s="60"/>
      <c r="O3978" s="49">
        <v>12</v>
      </c>
      <c r="Q3978" s="49">
        <v>426.12</v>
      </c>
      <c r="R3978" s="49">
        <v>365.16</v>
      </c>
      <c r="S3978" s="49">
        <v>0.47</v>
      </c>
      <c r="T3978" s="49">
        <v>60.49</v>
      </c>
      <c r="U3978" s="49" t="s">
        <v>824</v>
      </c>
      <c r="V3978" s="49" t="s">
        <v>825</v>
      </c>
      <c r="X3978" s="58" t="s">
        <v>820</v>
      </c>
      <c r="Y3978" s="58" t="s">
        <v>821</v>
      </c>
    </row>
    <row r="3979" spans="1:25" ht="12" customHeight="1">
      <c r="A3979" s="49" t="s">
        <v>4493</v>
      </c>
      <c r="C3979" s="57" t="e">
        <f>_xlfn.XLOOKUP(F3979,truck_and_mark!B:B,truck_and_mark!A:A)</f>
        <v>#N/A</v>
      </c>
      <c r="F3979" s="32" t="s">
        <v>4657</v>
      </c>
      <c r="G3979" s="60"/>
      <c r="H3979" s="60"/>
      <c r="I3979" s="13" t="s">
        <v>836</v>
      </c>
      <c r="J3979" s="60"/>
      <c r="K3979" s="52">
        <v>38.528153571600001</v>
      </c>
      <c r="L3979" s="51">
        <f>K3979*J3976</f>
        <v>38.528153571600001</v>
      </c>
      <c r="M3979" s="60"/>
      <c r="N3979" s="60"/>
      <c r="O3979" s="49">
        <v>12</v>
      </c>
      <c r="Q3979" s="49">
        <v>102.6</v>
      </c>
      <c r="R3979" s="49">
        <v>87.96</v>
      </c>
      <c r="S3979" s="49">
        <v>0.11</v>
      </c>
      <c r="T3979" s="49">
        <v>14.53</v>
      </c>
      <c r="U3979" s="49" t="s">
        <v>824</v>
      </c>
      <c r="V3979" s="49" t="s">
        <v>825</v>
      </c>
      <c r="X3979" s="58" t="s">
        <v>820</v>
      </c>
      <c r="Y3979" s="58" t="s">
        <v>821</v>
      </c>
    </row>
    <row r="3980" spans="1:25" ht="12" customHeight="1">
      <c r="A3980" s="49" t="s">
        <v>4493</v>
      </c>
      <c r="C3980" s="57" t="e">
        <f>_xlfn.XLOOKUP(F3980,truck_and_mark!B:B,truck_and_mark!A:A)</f>
        <v>#N/A</v>
      </c>
      <c r="F3980" s="32" t="s">
        <v>4658</v>
      </c>
      <c r="G3980" s="73" t="s">
        <v>4495</v>
      </c>
      <c r="H3980" s="73" t="s">
        <v>821</v>
      </c>
      <c r="I3980" s="13" t="s">
        <v>822</v>
      </c>
      <c r="J3980" s="73">
        <v>1</v>
      </c>
      <c r="K3980" s="52">
        <v>2036.5452</v>
      </c>
      <c r="L3980" s="51">
        <f>K3980*J3980</f>
        <v>2036.5452</v>
      </c>
      <c r="M3980" s="74">
        <f>SUM(L3980:L3983)</f>
        <v>3042.6395845716002</v>
      </c>
      <c r="N3980" s="73">
        <v>3917210000</v>
      </c>
      <c r="O3980" s="49">
        <v>12</v>
      </c>
      <c r="Q3980" s="49">
        <v>5509.32</v>
      </c>
      <c r="R3980" s="49">
        <v>4720.92</v>
      </c>
      <c r="S3980" s="49">
        <v>6.06</v>
      </c>
      <c r="T3980" s="49">
        <v>782.34</v>
      </c>
      <c r="U3980" s="49" t="s">
        <v>824</v>
      </c>
      <c r="V3980" s="49" t="s">
        <v>825</v>
      </c>
      <c r="X3980" s="58" t="s">
        <v>820</v>
      </c>
      <c r="Y3980" s="58" t="s">
        <v>821</v>
      </c>
    </row>
    <row r="3981" spans="1:25" ht="12" customHeight="1">
      <c r="A3981" s="49" t="s">
        <v>4493</v>
      </c>
      <c r="C3981" s="57" t="e">
        <f>_xlfn.XLOOKUP(F3981,truck_and_mark!B:B,truck_and_mark!A:A)</f>
        <v>#N/A</v>
      </c>
      <c r="F3981" s="32" t="s">
        <v>4658</v>
      </c>
      <c r="G3981" s="60"/>
      <c r="H3981" s="60"/>
      <c r="I3981" s="13" t="s">
        <v>829</v>
      </c>
      <c r="J3981" s="60"/>
      <c r="K3981" s="52">
        <v>804.38760000000002</v>
      </c>
      <c r="L3981" s="51">
        <f>K3981*J3980</f>
        <v>804.38760000000002</v>
      </c>
      <c r="M3981" s="60"/>
      <c r="N3981" s="60"/>
      <c r="O3981" s="49">
        <v>12</v>
      </c>
      <c r="Q3981" s="49">
        <v>2147.2800000000002</v>
      </c>
      <c r="R3981" s="49">
        <v>1840.08</v>
      </c>
      <c r="S3981" s="49">
        <v>2.36</v>
      </c>
      <c r="T3981" s="49">
        <v>304.83999999999997</v>
      </c>
      <c r="U3981" s="49" t="s">
        <v>824</v>
      </c>
      <c r="V3981" s="49" t="s">
        <v>825</v>
      </c>
      <c r="X3981" s="58" t="s">
        <v>820</v>
      </c>
      <c r="Y3981" s="58" t="s">
        <v>821</v>
      </c>
    </row>
    <row r="3982" spans="1:25" ht="12" customHeight="1">
      <c r="A3982" s="49" t="s">
        <v>4493</v>
      </c>
      <c r="C3982" s="57" t="e">
        <f>_xlfn.XLOOKUP(F3982,truck_and_mark!B:B,truck_and_mark!A:A)</f>
        <v>#N/A</v>
      </c>
      <c r="F3982" s="32" t="s">
        <v>4658</v>
      </c>
      <c r="G3982" s="60"/>
      <c r="H3982" s="60"/>
      <c r="I3982" s="13" t="s">
        <v>833</v>
      </c>
      <c r="J3982" s="60"/>
      <c r="K3982" s="52">
        <v>163.178631</v>
      </c>
      <c r="L3982" s="51">
        <f>K3982*J3980</f>
        <v>163.178631</v>
      </c>
      <c r="M3982" s="60"/>
      <c r="N3982" s="60"/>
      <c r="O3982" s="49">
        <v>12</v>
      </c>
      <c r="Q3982" s="49">
        <v>426.12</v>
      </c>
      <c r="R3982" s="49">
        <v>365.16</v>
      </c>
      <c r="S3982" s="49">
        <v>0.47</v>
      </c>
      <c r="T3982" s="49">
        <v>60.49</v>
      </c>
      <c r="U3982" s="49" t="s">
        <v>824</v>
      </c>
      <c r="V3982" s="49" t="s">
        <v>825</v>
      </c>
      <c r="X3982" s="58" t="s">
        <v>820</v>
      </c>
      <c r="Y3982" s="58" t="s">
        <v>821</v>
      </c>
    </row>
    <row r="3983" spans="1:25" ht="12" customHeight="1">
      <c r="A3983" s="49" t="s">
        <v>4493</v>
      </c>
      <c r="C3983" s="57" t="e">
        <f>_xlfn.XLOOKUP(F3983,truck_and_mark!B:B,truck_and_mark!A:A)</f>
        <v>#N/A</v>
      </c>
      <c r="F3983" s="32" t="s">
        <v>4658</v>
      </c>
      <c r="G3983" s="60"/>
      <c r="H3983" s="60"/>
      <c r="I3983" s="13" t="s">
        <v>836</v>
      </c>
      <c r="J3983" s="60"/>
      <c r="K3983" s="52">
        <v>38.528153571600001</v>
      </c>
      <c r="L3983" s="51">
        <f>K3983*J3980</f>
        <v>38.528153571600001</v>
      </c>
      <c r="M3983" s="60"/>
      <c r="N3983" s="60"/>
      <c r="O3983" s="49">
        <v>12</v>
      </c>
      <c r="Q3983" s="49">
        <v>102.6</v>
      </c>
      <c r="R3983" s="49">
        <v>87.96</v>
      </c>
      <c r="S3983" s="49">
        <v>0.11</v>
      </c>
      <c r="T3983" s="49">
        <v>14.53</v>
      </c>
      <c r="U3983" s="49" t="s">
        <v>824</v>
      </c>
      <c r="V3983" s="49" t="s">
        <v>825</v>
      </c>
      <c r="X3983" s="58" t="s">
        <v>820</v>
      </c>
      <c r="Y3983" s="58" t="s">
        <v>821</v>
      </c>
    </row>
    <row r="3984" spans="1:25" ht="12" customHeight="1">
      <c r="A3984" s="49" t="s">
        <v>4493</v>
      </c>
      <c r="C3984" s="57" t="e">
        <f>_xlfn.XLOOKUP(F3984,truck_and_mark!B:B,truck_and_mark!A:A)</f>
        <v>#N/A</v>
      </c>
      <c r="F3984" s="32" t="s">
        <v>4659</v>
      </c>
      <c r="G3984" s="73" t="s">
        <v>4495</v>
      </c>
      <c r="H3984" s="73" t="s">
        <v>821</v>
      </c>
      <c r="I3984" s="13" t="s">
        <v>822</v>
      </c>
      <c r="J3984" s="73">
        <v>1</v>
      </c>
      <c r="K3984" s="52">
        <v>2036.5452</v>
      </c>
      <c r="L3984" s="51">
        <f>K3984*J3984</f>
        <v>2036.5452</v>
      </c>
      <c r="M3984" s="74">
        <f>SUM(L3984:L3987)</f>
        <v>3042.6395845716002</v>
      </c>
      <c r="N3984" s="73">
        <v>3917210000</v>
      </c>
      <c r="O3984" s="49">
        <v>12</v>
      </c>
      <c r="Q3984" s="49">
        <v>5509.32</v>
      </c>
      <c r="R3984" s="49">
        <v>4720.92</v>
      </c>
      <c r="S3984" s="49">
        <v>6.06</v>
      </c>
      <c r="T3984" s="49">
        <v>782.34</v>
      </c>
      <c r="U3984" s="49" t="s">
        <v>824</v>
      </c>
      <c r="V3984" s="49" t="s">
        <v>825</v>
      </c>
      <c r="X3984" s="58" t="s">
        <v>820</v>
      </c>
      <c r="Y3984" s="58" t="s">
        <v>821</v>
      </c>
    </row>
    <row r="3985" spans="1:25" ht="12" customHeight="1">
      <c r="A3985" s="49" t="s">
        <v>4493</v>
      </c>
      <c r="C3985" s="57" t="e">
        <f>_xlfn.XLOOKUP(F3985,truck_and_mark!B:B,truck_and_mark!A:A)</f>
        <v>#N/A</v>
      </c>
      <c r="F3985" s="32" t="s">
        <v>4659</v>
      </c>
      <c r="G3985" s="60"/>
      <c r="H3985" s="60"/>
      <c r="I3985" s="13" t="s">
        <v>829</v>
      </c>
      <c r="J3985" s="60"/>
      <c r="K3985" s="52">
        <v>804.38760000000002</v>
      </c>
      <c r="L3985" s="51">
        <f>K3985*J3984</f>
        <v>804.38760000000002</v>
      </c>
      <c r="M3985" s="60"/>
      <c r="N3985" s="60"/>
      <c r="O3985" s="49">
        <v>12</v>
      </c>
      <c r="Q3985" s="49">
        <v>2147.2800000000002</v>
      </c>
      <c r="R3985" s="49">
        <v>1840.08</v>
      </c>
      <c r="S3985" s="49">
        <v>2.36</v>
      </c>
      <c r="T3985" s="49">
        <v>304.83999999999997</v>
      </c>
      <c r="U3985" s="49" t="s">
        <v>824</v>
      </c>
      <c r="V3985" s="49" t="s">
        <v>825</v>
      </c>
      <c r="X3985" s="58" t="s">
        <v>820</v>
      </c>
      <c r="Y3985" s="58" t="s">
        <v>821</v>
      </c>
    </row>
    <row r="3986" spans="1:25" ht="12" customHeight="1">
      <c r="A3986" s="49" t="s">
        <v>4493</v>
      </c>
      <c r="C3986" s="57" t="e">
        <f>_xlfn.XLOOKUP(F3986,truck_and_mark!B:B,truck_and_mark!A:A)</f>
        <v>#N/A</v>
      </c>
      <c r="F3986" s="32" t="s">
        <v>4659</v>
      </c>
      <c r="G3986" s="60"/>
      <c r="H3986" s="60"/>
      <c r="I3986" s="13" t="s">
        <v>833</v>
      </c>
      <c r="J3986" s="60"/>
      <c r="K3986" s="52">
        <v>163.178631</v>
      </c>
      <c r="L3986" s="51">
        <f>K3986*J3984</f>
        <v>163.178631</v>
      </c>
      <c r="M3986" s="60"/>
      <c r="N3986" s="60"/>
      <c r="O3986" s="49">
        <v>12</v>
      </c>
      <c r="Q3986" s="49">
        <v>426.12</v>
      </c>
      <c r="R3986" s="49">
        <v>365.16</v>
      </c>
      <c r="S3986" s="49">
        <v>0.47</v>
      </c>
      <c r="T3986" s="49">
        <v>60.49</v>
      </c>
      <c r="U3986" s="49" t="s">
        <v>824</v>
      </c>
      <c r="V3986" s="49" t="s">
        <v>825</v>
      </c>
      <c r="X3986" s="58" t="s">
        <v>820</v>
      </c>
      <c r="Y3986" s="58" t="s">
        <v>821</v>
      </c>
    </row>
    <row r="3987" spans="1:25" ht="12" customHeight="1">
      <c r="A3987" s="49" t="s">
        <v>4493</v>
      </c>
      <c r="C3987" s="57" t="e">
        <f>_xlfn.XLOOKUP(F3987,truck_and_mark!B:B,truck_and_mark!A:A)</f>
        <v>#N/A</v>
      </c>
      <c r="F3987" s="32" t="s">
        <v>4659</v>
      </c>
      <c r="G3987" s="60"/>
      <c r="H3987" s="60"/>
      <c r="I3987" s="13" t="s">
        <v>836</v>
      </c>
      <c r="J3987" s="60"/>
      <c r="K3987" s="52">
        <v>38.528153571600001</v>
      </c>
      <c r="L3987" s="51">
        <f>K3987*J3984</f>
        <v>38.528153571600001</v>
      </c>
      <c r="M3987" s="60"/>
      <c r="N3987" s="60"/>
      <c r="O3987" s="49">
        <v>12</v>
      </c>
      <c r="Q3987" s="49">
        <v>102.6</v>
      </c>
      <c r="R3987" s="49">
        <v>87.96</v>
      </c>
      <c r="S3987" s="49">
        <v>0.11</v>
      </c>
      <c r="T3987" s="49">
        <v>14.53</v>
      </c>
      <c r="U3987" s="49" t="s">
        <v>824</v>
      </c>
      <c r="V3987" s="49" t="s">
        <v>825</v>
      </c>
      <c r="X3987" s="58" t="s">
        <v>820</v>
      </c>
      <c r="Y3987" s="58" t="s">
        <v>821</v>
      </c>
    </row>
    <row r="3988" spans="1:25" ht="12" customHeight="1">
      <c r="A3988" s="49" t="s">
        <v>4493</v>
      </c>
      <c r="C3988" s="57" t="e">
        <f>_xlfn.XLOOKUP(F3988,truck_and_mark!B:B,truck_and_mark!A:A)</f>
        <v>#N/A</v>
      </c>
      <c r="F3988" s="32" t="s">
        <v>4660</v>
      </c>
      <c r="G3988" s="73" t="s">
        <v>4495</v>
      </c>
      <c r="H3988" s="73" t="s">
        <v>821</v>
      </c>
      <c r="I3988" s="13" t="s">
        <v>822</v>
      </c>
      <c r="J3988" s="73">
        <v>1</v>
      </c>
      <c r="K3988" s="52">
        <v>2036.5452</v>
      </c>
      <c r="L3988" s="51">
        <f>K3988*J3988</f>
        <v>2036.5452</v>
      </c>
      <c r="M3988" s="74">
        <f>SUM(L3988:L3991)</f>
        <v>3042.6395845716002</v>
      </c>
      <c r="N3988" s="73">
        <v>3917210000</v>
      </c>
      <c r="O3988" s="49">
        <v>12</v>
      </c>
      <c r="Q3988" s="49">
        <v>5509.32</v>
      </c>
      <c r="R3988" s="49">
        <v>4720.92</v>
      </c>
      <c r="S3988" s="49">
        <v>6.06</v>
      </c>
      <c r="T3988" s="49">
        <v>782.34</v>
      </c>
      <c r="U3988" s="49" t="s">
        <v>824</v>
      </c>
      <c r="V3988" s="49" t="s">
        <v>825</v>
      </c>
      <c r="X3988" s="58" t="s">
        <v>820</v>
      </c>
      <c r="Y3988" s="58" t="s">
        <v>821</v>
      </c>
    </row>
    <row r="3989" spans="1:25" ht="12" customHeight="1">
      <c r="A3989" s="49" t="s">
        <v>4493</v>
      </c>
      <c r="C3989" s="57" t="e">
        <f>_xlfn.XLOOKUP(F3989,truck_and_mark!B:B,truck_and_mark!A:A)</f>
        <v>#N/A</v>
      </c>
      <c r="F3989" s="32" t="s">
        <v>4660</v>
      </c>
      <c r="G3989" s="60"/>
      <c r="H3989" s="60"/>
      <c r="I3989" s="13" t="s">
        <v>829</v>
      </c>
      <c r="J3989" s="60"/>
      <c r="K3989" s="52">
        <v>804.38760000000002</v>
      </c>
      <c r="L3989" s="51">
        <f>K3989*J3988</f>
        <v>804.38760000000002</v>
      </c>
      <c r="M3989" s="60"/>
      <c r="N3989" s="60"/>
      <c r="O3989" s="49">
        <v>12</v>
      </c>
      <c r="Q3989" s="49">
        <v>2147.2800000000002</v>
      </c>
      <c r="R3989" s="49">
        <v>1840.08</v>
      </c>
      <c r="S3989" s="49">
        <v>2.36</v>
      </c>
      <c r="T3989" s="49">
        <v>304.83999999999997</v>
      </c>
      <c r="U3989" s="49" t="s">
        <v>824</v>
      </c>
      <c r="V3989" s="49" t="s">
        <v>825</v>
      </c>
      <c r="X3989" s="58" t="s">
        <v>820</v>
      </c>
      <c r="Y3989" s="58" t="s">
        <v>821</v>
      </c>
    </row>
    <row r="3990" spans="1:25" ht="12" customHeight="1">
      <c r="A3990" s="49" t="s">
        <v>4493</v>
      </c>
      <c r="C3990" s="57" t="e">
        <f>_xlfn.XLOOKUP(F3990,truck_and_mark!B:B,truck_and_mark!A:A)</f>
        <v>#N/A</v>
      </c>
      <c r="F3990" s="32" t="s">
        <v>4660</v>
      </c>
      <c r="G3990" s="60"/>
      <c r="H3990" s="60"/>
      <c r="I3990" s="13" t="s">
        <v>833</v>
      </c>
      <c r="J3990" s="60"/>
      <c r="K3990" s="52">
        <v>163.178631</v>
      </c>
      <c r="L3990" s="51">
        <f>K3990*J3988</f>
        <v>163.178631</v>
      </c>
      <c r="M3990" s="60"/>
      <c r="N3990" s="60"/>
      <c r="O3990" s="49">
        <v>12</v>
      </c>
      <c r="Q3990" s="49">
        <v>426.12</v>
      </c>
      <c r="R3990" s="49">
        <v>365.16</v>
      </c>
      <c r="S3990" s="49">
        <v>0.47</v>
      </c>
      <c r="T3990" s="49">
        <v>60.49</v>
      </c>
      <c r="U3990" s="49" t="s">
        <v>824</v>
      </c>
      <c r="V3990" s="49" t="s">
        <v>825</v>
      </c>
      <c r="X3990" s="58" t="s">
        <v>820</v>
      </c>
      <c r="Y3990" s="58" t="s">
        <v>821</v>
      </c>
    </row>
    <row r="3991" spans="1:25" ht="12" customHeight="1">
      <c r="A3991" s="49" t="s">
        <v>4493</v>
      </c>
      <c r="C3991" s="57" t="e">
        <f>_xlfn.XLOOKUP(F3991,truck_and_mark!B:B,truck_and_mark!A:A)</f>
        <v>#N/A</v>
      </c>
      <c r="F3991" s="32" t="s">
        <v>4660</v>
      </c>
      <c r="G3991" s="60"/>
      <c r="H3991" s="60"/>
      <c r="I3991" s="13" t="s">
        <v>836</v>
      </c>
      <c r="J3991" s="60"/>
      <c r="K3991" s="52">
        <v>38.528153571600001</v>
      </c>
      <c r="L3991" s="51">
        <f>K3991*J3988</f>
        <v>38.528153571600001</v>
      </c>
      <c r="M3991" s="60"/>
      <c r="N3991" s="60"/>
      <c r="O3991" s="49">
        <v>12</v>
      </c>
      <c r="Q3991" s="49">
        <v>102.6</v>
      </c>
      <c r="R3991" s="49">
        <v>87.96</v>
      </c>
      <c r="S3991" s="49">
        <v>0.11</v>
      </c>
      <c r="T3991" s="49">
        <v>14.53</v>
      </c>
      <c r="U3991" s="49" t="s">
        <v>824</v>
      </c>
      <c r="V3991" s="49" t="s">
        <v>825</v>
      </c>
      <c r="X3991" s="58" t="s">
        <v>820</v>
      </c>
      <c r="Y3991" s="58" t="s">
        <v>821</v>
      </c>
    </row>
    <row r="3992" spans="1:25" ht="12" customHeight="1">
      <c r="A3992" s="49" t="s">
        <v>4493</v>
      </c>
      <c r="C3992" s="57" t="e">
        <f>_xlfn.XLOOKUP(F3992,truck_and_mark!B:B,truck_and_mark!A:A)</f>
        <v>#N/A</v>
      </c>
      <c r="F3992" s="32" t="s">
        <v>4661</v>
      </c>
      <c r="G3992" s="73" t="s">
        <v>4495</v>
      </c>
      <c r="H3992" s="73" t="s">
        <v>821</v>
      </c>
      <c r="I3992" s="13" t="s">
        <v>822</v>
      </c>
      <c r="J3992" s="73">
        <v>1</v>
      </c>
      <c r="K3992" s="52">
        <v>2036.5452</v>
      </c>
      <c r="L3992" s="51">
        <f>K3992*J3992</f>
        <v>2036.5452</v>
      </c>
      <c r="M3992" s="74">
        <f>SUM(L3992:L3995)</f>
        <v>3042.6395845716002</v>
      </c>
      <c r="N3992" s="73">
        <v>3917210000</v>
      </c>
      <c r="O3992" s="49">
        <v>12</v>
      </c>
      <c r="Q3992" s="49">
        <v>5509.32</v>
      </c>
      <c r="R3992" s="49">
        <v>4720.92</v>
      </c>
      <c r="S3992" s="49">
        <v>6.06</v>
      </c>
      <c r="T3992" s="49">
        <v>782.34</v>
      </c>
      <c r="U3992" s="49" t="s">
        <v>824</v>
      </c>
      <c r="V3992" s="49" t="s">
        <v>825</v>
      </c>
      <c r="X3992" s="58" t="s">
        <v>820</v>
      </c>
      <c r="Y3992" s="58" t="s">
        <v>821</v>
      </c>
    </row>
    <row r="3993" spans="1:25" ht="12" customHeight="1">
      <c r="A3993" s="49" t="s">
        <v>4493</v>
      </c>
      <c r="C3993" s="57" t="e">
        <f>_xlfn.XLOOKUP(F3993,truck_and_mark!B:B,truck_and_mark!A:A)</f>
        <v>#N/A</v>
      </c>
      <c r="F3993" s="32" t="s">
        <v>4661</v>
      </c>
      <c r="G3993" s="60"/>
      <c r="H3993" s="60"/>
      <c r="I3993" s="13" t="s">
        <v>829</v>
      </c>
      <c r="J3993" s="60"/>
      <c r="K3993" s="52">
        <v>804.38760000000002</v>
      </c>
      <c r="L3993" s="51">
        <f>K3993*J3992</f>
        <v>804.38760000000002</v>
      </c>
      <c r="M3993" s="60"/>
      <c r="N3993" s="60"/>
      <c r="O3993" s="49">
        <v>12</v>
      </c>
      <c r="Q3993" s="49">
        <v>2147.2800000000002</v>
      </c>
      <c r="R3993" s="49">
        <v>1840.08</v>
      </c>
      <c r="S3993" s="49">
        <v>2.36</v>
      </c>
      <c r="T3993" s="49">
        <v>304.83999999999997</v>
      </c>
      <c r="U3993" s="49" t="s">
        <v>824</v>
      </c>
      <c r="V3993" s="49" t="s">
        <v>825</v>
      </c>
      <c r="X3993" s="58" t="s">
        <v>820</v>
      </c>
      <c r="Y3993" s="58" t="s">
        <v>821</v>
      </c>
    </row>
    <row r="3994" spans="1:25" ht="12" customHeight="1">
      <c r="A3994" s="49" t="s">
        <v>4493</v>
      </c>
      <c r="C3994" s="57" t="e">
        <f>_xlfn.XLOOKUP(F3994,truck_and_mark!B:B,truck_and_mark!A:A)</f>
        <v>#N/A</v>
      </c>
      <c r="F3994" s="32" t="s">
        <v>4661</v>
      </c>
      <c r="G3994" s="60"/>
      <c r="H3994" s="60"/>
      <c r="I3994" s="13" t="s">
        <v>833</v>
      </c>
      <c r="J3994" s="60"/>
      <c r="K3994" s="52">
        <v>163.178631</v>
      </c>
      <c r="L3994" s="51">
        <f>K3994*J3992</f>
        <v>163.178631</v>
      </c>
      <c r="M3994" s="60"/>
      <c r="N3994" s="60"/>
      <c r="O3994" s="49">
        <v>12</v>
      </c>
      <c r="Q3994" s="49">
        <v>426.12</v>
      </c>
      <c r="R3994" s="49">
        <v>365.16</v>
      </c>
      <c r="S3994" s="49">
        <v>0.47</v>
      </c>
      <c r="T3994" s="49">
        <v>60.49</v>
      </c>
      <c r="U3994" s="49" t="s">
        <v>824</v>
      </c>
      <c r="V3994" s="49" t="s">
        <v>825</v>
      </c>
      <c r="X3994" s="58" t="s">
        <v>820</v>
      </c>
      <c r="Y3994" s="58" t="s">
        <v>821</v>
      </c>
    </row>
    <row r="3995" spans="1:25" ht="12" customHeight="1">
      <c r="A3995" s="49" t="s">
        <v>4493</v>
      </c>
      <c r="C3995" s="57" t="e">
        <f>_xlfn.XLOOKUP(F3995,truck_and_mark!B:B,truck_and_mark!A:A)</f>
        <v>#N/A</v>
      </c>
      <c r="F3995" s="32" t="s">
        <v>4661</v>
      </c>
      <c r="G3995" s="60"/>
      <c r="H3995" s="60"/>
      <c r="I3995" s="13" t="s">
        <v>836</v>
      </c>
      <c r="J3995" s="60"/>
      <c r="K3995" s="52">
        <v>38.528153571600001</v>
      </c>
      <c r="L3995" s="51">
        <f>K3995*J3992</f>
        <v>38.528153571600001</v>
      </c>
      <c r="M3995" s="60"/>
      <c r="N3995" s="60"/>
      <c r="O3995" s="49">
        <v>12</v>
      </c>
      <c r="Q3995" s="49">
        <v>102.6</v>
      </c>
      <c r="R3995" s="49">
        <v>87.96</v>
      </c>
      <c r="S3995" s="49">
        <v>0.11</v>
      </c>
      <c r="T3995" s="49">
        <v>14.53</v>
      </c>
      <c r="U3995" s="49" t="s">
        <v>824</v>
      </c>
      <c r="V3995" s="49" t="s">
        <v>825</v>
      </c>
      <c r="X3995" s="58" t="s">
        <v>820</v>
      </c>
      <c r="Y3995" s="58" t="s">
        <v>821</v>
      </c>
    </row>
    <row r="3996" spans="1:25" ht="12" customHeight="1">
      <c r="A3996" s="49" t="s">
        <v>4493</v>
      </c>
      <c r="C3996" s="57" t="e">
        <f>_xlfn.XLOOKUP(F3996,truck_and_mark!B:B,truck_and_mark!A:A)</f>
        <v>#N/A</v>
      </c>
      <c r="F3996" s="32" t="s">
        <v>4662</v>
      </c>
      <c r="G3996" s="73" t="s">
        <v>4495</v>
      </c>
      <c r="H3996" s="73" t="s">
        <v>821</v>
      </c>
      <c r="I3996" s="13" t="s">
        <v>822</v>
      </c>
      <c r="J3996" s="73">
        <v>1</v>
      </c>
      <c r="K3996" s="52">
        <v>2036.5452</v>
      </c>
      <c r="L3996" s="51">
        <f>K3996*J3996</f>
        <v>2036.5452</v>
      </c>
      <c r="M3996" s="74">
        <f>SUM(L3996:L3999)</f>
        <v>3042.6395845716002</v>
      </c>
      <c r="N3996" s="73">
        <v>3917210000</v>
      </c>
      <c r="O3996" s="49">
        <v>12</v>
      </c>
      <c r="Q3996" s="49">
        <v>5509.32</v>
      </c>
      <c r="R3996" s="49">
        <v>4720.92</v>
      </c>
      <c r="S3996" s="49">
        <v>6.06</v>
      </c>
      <c r="T3996" s="49">
        <v>782.34</v>
      </c>
      <c r="U3996" s="49" t="s">
        <v>824</v>
      </c>
      <c r="V3996" s="49" t="s">
        <v>825</v>
      </c>
      <c r="X3996" s="58" t="s">
        <v>820</v>
      </c>
      <c r="Y3996" s="58" t="s">
        <v>821</v>
      </c>
    </row>
    <row r="3997" spans="1:25" ht="12" customHeight="1">
      <c r="A3997" s="49" t="s">
        <v>4493</v>
      </c>
      <c r="C3997" s="57" t="e">
        <f>_xlfn.XLOOKUP(F3997,truck_and_mark!B:B,truck_and_mark!A:A)</f>
        <v>#N/A</v>
      </c>
      <c r="F3997" s="32" t="s">
        <v>4662</v>
      </c>
      <c r="G3997" s="60"/>
      <c r="H3997" s="60"/>
      <c r="I3997" s="13" t="s">
        <v>829</v>
      </c>
      <c r="J3997" s="60"/>
      <c r="K3997" s="52">
        <v>804.38760000000002</v>
      </c>
      <c r="L3997" s="51">
        <f>K3997*J3996</f>
        <v>804.38760000000002</v>
      </c>
      <c r="M3997" s="60"/>
      <c r="N3997" s="60"/>
      <c r="O3997" s="49">
        <v>12</v>
      </c>
      <c r="Q3997" s="49">
        <v>2147.2800000000002</v>
      </c>
      <c r="R3997" s="49">
        <v>1840.08</v>
      </c>
      <c r="S3997" s="49">
        <v>2.36</v>
      </c>
      <c r="T3997" s="49">
        <v>304.83999999999997</v>
      </c>
      <c r="U3997" s="49" t="s">
        <v>824</v>
      </c>
      <c r="V3997" s="49" t="s">
        <v>825</v>
      </c>
      <c r="X3997" s="58" t="s">
        <v>820</v>
      </c>
      <c r="Y3997" s="58" t="s">
        <v>821</v>
      </c>
    </row>
    <row r="3998" spans="1:25" ht="12" customHeight="1">
      <c r="A3998" s="49" t="s">
        <v>4493</v>
      </c>
      <c r="C3998" s="57" t="e">
        <f>_xlfn.XLOOKUP(F3998,truck_and_mark!B:B,truck_and_mark!A:A)</f>
        <v>#N/A</v>
      </c>
      <c r="F3998" s="32" t="s">
        <v>4662</v>
      </c>
      <c r="G3998" s="60"/>
      <c r="H3998" s="60"/>
      <c r="I3998" s="13" t="s">
        <v>833</v>
      </c>
      <c r="J3998" s="60"/>
      <c r="K3998" s="52">
        <v>163.178631</v>
      </c>
      <c r="L3998" s="51">
        <f>K3998*J3996</f>
        <v>163.178631</v>
      </c>
      <c r="M3998" s="60"/>
      <c r="N3998" s="60"/>
      <c r="O3998" s="49">
        <v>12</v>
      </c>
      <c r="Q3998" s="49">
        <v>426.12</v>
      </c>
      <c r="R3998" s="49">
        <v>365.16</v>
      </c>
      <c r="S3998" s="49">
        <v>0.47</v>
      </c>
      <c r="T3998" s="49">
        <v>60.49</v>
      </c>
      <c r="U3998" s="49" t="s">
        <v>824</v>
      </c>
      <c r="V3998" s="49" t="s">
        <v>825</v>
      </c>
      <c r="X3998" s="58" t="s">
        <v>820</v>
      </c>
      <c r="Y3998" s="58" t="s">
        <v>821</v>
      </c>
    </row>
    <row r="3999" spans="1:25" ht="12" customHeight="1">
      <c r="A3999" s="49" t="s">
        <v>4493</v>
      </c>
      <c r="C3999" s="57" t="e">
        <f>_xlfn.XLOOKUP(F3999,truck_and_mark!B:B,truck_and_mark!A:A)</f>
        <v>#N/A</v>
      </c>
      <c r="F3999" s="32" t="s">
        <v>4662</v>
      </c>
      <c r="G3999" s="60"/>
      <c r="H3999" s="60"/>
      <c r="I3999" s="13" t="s">
        <v>836</v>
      </c>
      <c r="J3999" s="60"/>
      <c r="K3999" s="52">
        <v>38.528153571600001</v>
      </c>
      <c r="L3999" s="51">
        <f>K3999*J3996</f>
        <v>38.528153571600001</v>
      </c>
      <c r="M3999" s="60"/>
      <c r="N3999" s="60"/>
      <c r="O3999" s="49">
        <v>12</v>
      </c>
      <c r="Q3999" s="49">
        <v>102.6</v>
      </c>
      <c r="R3999" s="49">
        <v>87.96</v>
      </c>
      <c r="S3999" s="49">
        <v>0.11</v>
      </c>
      <c r="T3999" s="49">
        <v>14.53</v>
      </c>
      <c r="U3999" s="49" t="s">
        <v>824</v>
      </c>
      <c r="V3999" s="49" t="s">
        <v>825</v>
      </c>
      <c r="X3999" s="58" t="s">
        <v>820</v>
      </c>
      <c r="Y3999" s="58" t="s">
        <v>821</v>
      </c>
    </row>
    <row r="4000" spans="1:25" ht="12" customHeight="1">
      <c r="A4000" s="49" t="s">
        <v>4493</v>
      </c>
      <c r="C4000" s="57" t="e">
        <f>_xlfn.XLOOKUP(F4000,truck_and_mark!B:B,truck_and_mark!A:A)</f>
        <v>#N/A</v>
      </c>
      <c r="F4000" s="32" t="s">
        <v>4663</v>
      </c>
      <c r="G4000" s="73" t="s">
        <v>4495</v>
      </c>
      <c r="H4000" s="73" t="s">
        <v>821</v>
      </c>
      <c r="I4000" s="13" t="s">
        <v>822</v>
      </c>
      <c r="J4000" s="73">
        <v>1</v>
      </c>
      <c r="K4000" s="52">
        <v>2036.5452</v>
      </c>
      <c r="L4000" s="51">
        <f>K4000*J4000</f>
        <v>2036.5452</v>
      </c>
      <c r="M4000" s="74">
        <f>SUM(L4000:L4003)</f>
        <v>3042.6395845716002</v>
      </c>
      <c r="N4000" s="73">
        <v>3917210000</v>
      </c>
      <c r="O4000" s="49">
        <v>12</v>
      </c>
      <c r="Q4000" s="49">
        <v>5509.32</v>
      </c>
      <c r="R4000" s="49">
        <v>4720.92</v>
      </c>
      <c r="S4000" s="49">
        <v>6.06</v>
      </c>
      <c r="T4000" s="49">
        <v>782.34</v>
      </c>
      <c r="U4000" s="49" t="s">
        <v>824</v>
      </c>
      <c r="V4000" s="49" t="s">
        <v>825</v>
      </c>
      <c r="X4000" s="58" t="s">
        <v>820</v>
      </c>
      <c r="Y4000" s="58" t="s">
        <v>821</v>
      </c>
    </row>
    <row r="4001" spans="1:25" ht="12" customHeight="1">
      <c r="A4001" s="49" t="s">
        <v>4493</v>
      </c>
      <c r="C4001" s="57" t="e">
        <f>_xlfn.XLOOKUP(F4001,truck_and_mark!B:B,truck_and_mark!A:A)</f>
        <v>#N/A</v>
      </c>
      <c r="F4001" s="32" t="s">
        <v>4663</v>
      </c>
      <c r="G4001" s="60"/>
      <c r="H4001" s="60"/>
      <c r="I4001" s="13" t="s">
        <v>829</v>
      </c>
      <c r="J4001" s="60"/>
      <c r="K4001" s="52">
        <v>804.38760000000002</v>
      </c>
      <c r="L4001" s="51">
        <f>K4001*J4000</f>
        <v>804.38760000000002</v>
      </c>
      <c r="M4001" s="60"/>
      <c r="N4001" s="60"/>
      <c r="O4001" s="49">
        <v>12</v>
      </c>
      <c r="Q4001" s="49">
        <v>2147.2800000000002</v>
      </c>
      <c r="R4001" s="49">
        <v>1840.08</v>
      </c>
      <c r="S4001" s="49">
        <v>2.36</v>
      </c>
      <c r="T4001" s="49">
        <v>304.83999999999997</v>
      </c>
      <c r="U4001" s="49" t="s">
        <v>824</v>
      </c>
      <c r="V4001" s="49" t="s">
        <v>825</v>
      </c>
      <c r="X4001" s="58" t="s">
        <v>820</v>
      </c>
      <c r="Y4001" s="58" t="s">
        <v>821</v>
      </c>
    </row>
    <row r="4002" spans="1:25" ht="12" customHeight="1">
      <c r="A4002" s="49" t="s">
        <v>4493</v>
      </c>
      <c r="C4002" s="57" t="e">
        <f>_xlfn.XLOOKUP(F4002,truck_and_mark!B:B,truck_and_mark!A:A)</f>
        <v>#N/A</v>
      </c>
      <c r="F4002" s="32" t="s">
        <v>4663</v>
      </c>
      <c r="G4002" s="60"/>
      <c r="H4002" s="60"/>
      <c r="I4002" s="13" t="s">
        <v>833</v>
      </c>
      <c r="J4002" s="60"/>
      <c r="K4002" s="52">
        <v>163.178631</v>
      </c>
      <c r="L4002" s="51">
        <f>K4002*J4000</f>
        <v>163.178631</v>
      </c>
      <c r="M4002" s="60"/>
      <c r="N4002" s="60"/>
      <c r="O4002" s="49">
        <v>12</v>
      </c>
      <c r="Q4002" s="49">
        <v>426.12</v>
      </c>
      <c r="R4002" s="49">
        <v>365.16</v>
      </c>
      <c r="S4002" s="49">
        <v>0.47</v>
      </c>
      <c r="T4002" s="49">
        <v>60.49</v>
      </c>
      <c r="U4002" s="49" t="s">
        <v>824</v>
      </c>
      <c r="V4002" s="49" t="s">
        <v>825</v>
      </c>
      <c r="X4002" s="58" t="s">
        <v>820</v>
      </c>
      <c r="Y4002" s="58" t="s">
        <v>821</v>
      </c>
    </row>
    <row r="4003" spans="1:25" ht="12" customHeight="1">
      <c r="A4003" s="49" t="s">
        <v>4493</v>
      </c>
      <c r="C4003" s="57" t="e">
        <f>_xlfn.XLOOKUP(F4003,truck_and_mark!B:B,truck_and_mark!A:A)</f>
        <v>#N/A</v>
      </c>
      <c r="F4003" s="32" t="s">
        <v>4663</v>
      </c>
      <c r="G4003" s="60"/>
      <c r="H4003" s="60"/>
      <c r="I4003" s="13" t="s">
        <v>836</v>
      </c>
      <c r="J4003" s="60"/>
      <c r="K4003" s="52">
        <v>38.528153571600001</v>
      </c>
      <c r="L4003" s="51">
        <f>K4003*J4000</f>
        <v>38.528153571600001</v>
      </c>
      <c r="M4003" s="60"/>
      <c r="N4003" s="60"/>
      <c r="O4003" s="49">
        <v>12</v>
      </c>
      <c r="Q4003" s="49">
        <v>102.6</v>
      </c>
      <c r="R4003" s="49">
        <v>87.96</v>
      </c>
      <c r="S4003" s="49">
        <v>0.11</v>
      </c>
      <c r="T4003" s="49">
        <v>14.53</v>
      </c>
      <c r="U4003" s="49" t="s">
        <v>824</v>
      </c>
      <c r="V4003" s="49" t="s">
        <v>825</v>
      </c>
      <c r="X4003" s="58" t="s">
        <v>820</v>
      </c>
      <c r="Y4003" s="58" t="s">
        <v>821</v>
      </c>
    </row>
    <row r="4004" spans="1:25" ht="12" customHeight="1">
      <c r="A4004" s="49" t="s">
        <v>4493</v>
      </c>
      <c r="C4004" s="57" t="e">
        <f>_xlfn.XLOOKUP(F4004,truck_and_mark!B:B,truck_and_mark!A:A)</f>
        <v>#N/A</v>
      </c>
      <c r="F4004" s="32" t="s">
        <v>4664</v>
      </c>
      <c r="G4004" s="73" t="s">
        <v>4495</v>
      </c>
      <c r="H4004" s="73" t="s">
        <v>821</v>
      </c>
      <c r="I4004" s="13" t="s">
        <v>822</v>
      </c>
      <c r="J4004" s="73">
        <v>1</v>
      </c>
      <c r="K4004" s="52">
        <v>2036.5452</v>
      </c>
      <c r="L4004" s="51">
        <f>K4004*J4004</f>
        <v>2036.5452</v>
      </c>
      <c r="M4004" s="74">
        <f>SUM(L4004:L4007)</f>
        <v>3042.6395845716002</v>
      </c>
      <c r="N4004" s="73">
        <v>3917210000</v>
      </c>
      <c r="O4004" s="49">
        <v>12</v>
      </c>
      <c r="Q4004" s="49">
        <v>5509.32</v>
      </c>
      <c r="R4004" s="49">
        <v>4720.92</v>
      </c>
      <c r="S4004" s="49">
        <v>6.06</v>
      </c>
      <c r="T4004" s="49">
        <v>782.34</v>
      </c>
      <c r="U4004" s="49" t="s">
        <v>824</v>
      </c>
      <c r="V4004" s="49" t="s">
        <v>825</v>
      </c>
      <c r="X4004" s="58" t="s">
        <v>820</v>
      </c>
      <c r="Y4004" s="58" t="s">
        <v>821</v>
      </c>
    </row>
    <row r="4005" spans="1:25" ht="12" customHeight="1">
      <c r="A4005" s="49" t="s">
        <v>4493</v>
      </c>
      <c r="C4005" s="57" t="e">
        <f>_xlfn.XLOOKUP(F4005,truck_and_mark!B:B,truck_and_mark!A:A)</f>
        <v>#N/A</v>
      </c>
      <c r="F4005" s="32" t="s">
        <v>4664</v>
      </c>
      <c r="G4005" s="60"/>
      <c r="H4005" s="60"/>
      <c r="I4005" s="13" t="s">
        <v>829</v>
      </c>
      <c r="J4005" s="60"/>
      <c r="K4005" s="52">
        <v>804.38760000000002</v>
      </c>
      <c r="L4005" s="51">
        <f>K4005*J4004</f>
        <v>804.38760000000002</v>
      </c>
      <c r="M4005" s="60"/>
      <c r="N4005" s="60"/>
      <c r="O4005" s="49">
        <v>12</v>
      </c>
      <c r="Q4005" s="49">
        <v>2147.2800000000002</v>
      </c>
      <c r="R4005" s="49">
        <v>1840.08</v>
      </c>
      <c r="S4005" s="49">
        <v>2.36</v>
      </c>
      <c r="T4005" s="49">
        <v>304.83999999999997</v>
      </c>
      <c r="U4005" s="49" t="s">
        <v>824</v>
      </c>
      <c r="V4005" s="49" t="s">
        <v>825</v>
      </c>
      <c r="X4005" s="58" t="s">
        <v>820</v>
      </c>
      <c r="Y4005" s="58" t="s">
        <v>821</v>
      </c>
    </row>
    <row r="4006" spans="1:25" ht="12" customHeight="1">
      <c r="A4006" s="49" t="s">
        <v>4493</v>
      </c>
      <c r="C4006" s="57" t="e">
        <f>_xlfn.XLOOKUP(F4006,truck_and_mark!B:B,truck_and_mark!A:A)</f>
        <v>#N/A</v>
      </c>
      <c r="F4006" s="32" t="s">
        <v>4664</v>
      </c>
      <c r="G4006" s="60"/>
      <c r="H4006" s="60"/>
      <c r="I4006" s="13" t="s">
        <v>833</v>
      </c>
      <c r="J4006" s="60"/>
      <c r="K4006" s="52">
        <v>163.178631</v>
      </c>
      <c r="L4006" s="51">
        <f>K4006*J4004</f>
        <v>163.178631</v>
      </c>
      <c r="M4006" s="60"/>
      <c r="N4006" s="60"/>
      <c r="O4006" s="49">
        <v>12</v>
      </c>
      <c r="Q4006" s="49">
        <v>426.12</v>
      </c>
      <c r="R4006" s="49">
        <v>365.16</v>
      </c>
      <c r="S4006" s="49">
        <v>0.47</v>
      </c>
      <c r="T4006" s="49">
        <v>60.49</v>
      </c>
      <c r="U4006" s="49" t="s">
        <v>824</v>
      </c>
      <c r="V4006" s="49" t="s">
        <v>825</v>
      </c>
      <c r="X4006" s="58" t="s">
        <v>820</v>
      </c>
      <c r="Y4006" s="58" t="s">
        <v>821</v>
      </c>
    </row>
    <row r="4007" spans="1:25" ht="12" customHeight="1">
      <c r="A4007" s="49" t="s">
        <v>4493</v>
      </c>
      <c r="C4007" s="57" t="e">
        <f>_xlfn.XLOOKUP(F4007,truck_and_mark!B:B,truck_and_mark!A:A)</f>
        <v>#N/A</v>
      </c>
      <c r="F4007" s="32" t="s">
        <v>4664</v>
      </c>
      <c r="G4007" s="60"/>
      <c r="H4007" s="60"/>
      <c r="I4007" s="13" t="s">
        <v>836</v>
      </c>
      <c r="J4007" s="60"/>
      <c r="K4007" s="52">
        <v>38.528153571600001</v>
      </c>
      <c r="L4007" s="51">
        <f>K4007*J4004</f>
        <v>38.528153571600001</v>
      </c>
      <c r="M4007" s="60"/>
      <c r="N4007" s="60"/>
      <c r="O4007" s="49">
        <v>12</v>
      </c>
      <c r="Q4007" s="49">
        <v>102.6</v>
      </c>
      <c r="R4007" s="49">
        <v>87.96</v>
      </c>
      <c r="S4007" s="49">
        <v>0.11</v>
      </c>
      <c r="T4007" s="49">
        <v>14.53</v>
      </c>
      <c r="U4007" s="49" t="s">
        <v>824</v>
      </c>
      <c r="V4007" s="49" t="s">
        <v>825</v>
      </c>
      <c r="X4007" s="58" t="s">
        <v>820</v>
      </c>
      <c r="Y4007" s="58" t="s">
        <v>821</v>
      </c>
    </row>
    <row r="4008" spans="1:25" ht="12" customHeight="1">
      <c r="A4008" s="49" t="s">
        <v>4493</v>
      </c>
      <c r="C4008" s="57" t="e">
        <f>_xlfn.XLOOKUP(F4008,truck_and_mark!B:B,truck_and_mark!A:A)</f>
        <v>#N/A</v>
      </c>
      <c r="F4008" s="32" t="s">
        <v>4665</v>
      </c>
      <c r="G4008" s="73" t="s">
        <v>4495</v>
      </c>
      <c r="H4008" s="73" t="s">
        <v>821</v>
      </c>
      <c r="I4008" s="13" t="s">
        <v>822</v>
      </c>
      <c r="J4008" s="73">
        <v>1</v>
      </c>
      <c r="K4008" s="52">
        <v>2036.5452</v>
      </c>
      <c r="L4008" s="51">
        <f>K4008*J4008</f>
        <v>2036.5452</v>
      </c>
      <c r="M4008" s="74">
        <f>SUM(L4008:L4011)</f>
        <v>3042.6395845716002</v>
      </c>
      <c r="N4008" s="73">
        <v>3917210000</v>
      </c>
      <c r="O4008" s="49">
        <v>12</v>
      </c>
      <c r="Q4008" s="49">
        <v>5509.32</v>
      </c>
      <c r="R4008" s="49">
        <v>4720.92</v>
      </c>
      <c r="S4008" s="49">
        <v>6.06</v>
      </c>
      <c r="T4008" s="49">
        <v>782.34</v>
      </c>
      <c r="U4008" s="49" t="s">
        <v>824</v>
      </c>
      <c r="V4008" s="49" t="s">
        <v>825</v>
      </c>
      <c r="X4008" s="58" t="s">
        <v>820</v>
      </c>
      <c r="Y4008" s="58" t="s">
        <v>821</v>
      </c>
    </row>
    <row r="4009" spans="1:25" ht="12" customHeight="1">
      <c r="A4009" s="49" t="s">
        <v>4493</v>
      </c>
      <c r="C4009" s="57" t="e">
        <f>_xlfn.XLOOKUP(F4009,truck_and_mark!B:B,truck_and_mark!A:A)</f>
        <v>#N/A</v>
      </c>
      <c r="F4009" s="32" t="s">
        <v>4665</v>
      </c>
      <c r="G4009" s="60"/>
      <c r="H4009" s="60"/>
      <c r="I4009" s="13" t="s">
        <v>829</v>
      </c>
      <c r="J4009" s="60"/>
      <c r="K4009" s="52">
        <v>804.38760000000002</v>
      </c>
      <c r="L4009" s="51">
        <f>K4009*J4008</f>
        <v>804.38760000000002</v>
      </c>
      <c r="M4009" s="60"/>
      <c r="N4009" s="60"/>
      <c r="O4009" s="49">
        <v>12</v>
      </c>
      <c r="Q4009" s="49">
        <v>2147.2800000000002</v>
      </c>
      <c r="R4009" s="49">
        <v>1840.08</v>
      </c>
      <c r="S4009" s="49">
        <v>2.36</v>
      </c>
      <c r="T4009" s="49">
        <v>304.83999999999997</v>
      </c>
      <c r="U4009" s="49" t="s">
        <v>824</v>
      </c>
      <c r="V4009" s="49" t="s">
        <v>825</v>
      </c>
      <c r="X4009" s="58" t="s">
        <v>820</v>
      </c>
      <c r="Y4009" s="58" t="s">
        <v>821</v>
      </c>
    </row>
    <row r="4010" spans="1:25" ht="12" customHeight="1">
      <c r="A4010" s="49" t="s">
        <v>4493</v>
      </c>
      <c r="C4010" s="57" t="e">
        <f>_xlfn.XLOOKUP(F4010,truck_and_mark!B:B,truck_and_mark!A:A)</f>
        <v>#N/A</v>
      </c>
      <c r="F4010" s="32" t="s">
        <v>4665</v>
      </c>
      <c r="G4010" s="60"/>
      <c r="H4010" s="60"/>
      <c r="I4010" s="13" t="s">
        <v>833</v>
      </c>
      <c r="J4010" s="60"/>
      <c r="K4010" s="52">
        <v>163.178631</v>
      </c>
      <c r="L4010" s="51">
        <f>K4010*J4008</f>
        <v>163.178631</v>
      </c>
      <c r="M4010" s="60"/>
      <c r="N4010" s="60"/>
      <c r="O4010" s="49">
        <v>12</v>
      </c>
      <c r="Q4010" s="49">
        <v>426.12</v>
      </c>
      <c r="R4010" s="49">
        <v>365.16</v>
      </c>
      <c r="S4010" s="49">
        <v>0.47</v>
      </c>
      <c r="T4010" s="49">
        <v>60.49</v>
      </c>
      <c r="U4010" s="49" t="s">
        <v>824</v>
      </c>
      <c r="V4010" s="49" t="s">
        <v>825</v>
      </c>
      <c r="X4010" s="58" t="s">
        <v>820</v>
      </c>
      <c r="Y4010" s="58" t="s">
        <v>821</v>
      </c>
    </row>
    <row r="4011" spans="1:25" ht="12" customHeight="1">
      <c r="A4011" s="49" t="s">
        <v>4493</v>
      </c>
      <c r="C4011" s="57" t="e">
        <f>_xlfn.XLOOKUP(F4011,truck_and_mark!B:B,truck_and_mark!A:A)</f>
        <v>#N/A</v>
      </c>
      <c r="F4011" s="32" t="s">
        <v>4665</v>
      </c>
      <c r="G4011" s="60"/>
      <c r="H4011" s="60"/>
      <c r="I4011" s="13" t="s">
        <v>836</v>
      </c>
      <c r="J4011" s="60"/>
      <c r="K4011" s="52">
        <v>38.528153571600001</v>
      </c>
      <c r="L4011" s="51">
        <f>K4011*J4008</f>
        <v>38.528153571600001</v>
      </c>
      <c r="M4011" s="60"/>
      <c r="N4011" s="60"/>
      <c r="O4011" s="49">
        <v>12</v>
      </c>
      <c r="Q4011" s="49">
        <v>102.6</v>
      </c>
      <c r="R4011" s="49">
        <v>87.96</v>
      </c>
      <c r="S4011" s="49">
        <v>0.11</v>
      </c>
      <c r="T4011" s="49">
        <v>14.53</v>
      </c>
      <c r="U4011" s="49" t="s">
        <v>824</v>
      </c>
      <c r="V4011" s="49" t="s">
        <v>825</v>
      </c>
      <c r="X4011" s="58" t="s">
        <v>820</v>
      </c>
      <c r="Y4011" s="58" t="s">
        <v>821</v>
      </c>
    </row>
    <row r="4012" spans="1:25" ht="12" customHeight="1">
      <c r="A4012" s="49" t="s">
        <v>4493</v>
      </c>
      <c r="C4012" s="57" t="e">
        <f>_xlfn.XLOOKUP(F4012,truck_and_mark!B:B,truck_and_mark!A:A)</f>
        <v>#N/A</v>
      </c>
      <c r="F4012" s="32" t="s">
        <v>4666</v>
      </c>
      <c r="G4012" s="73" t="s">
        <v>4495</v>
      </c>
      <c r="H4012" s="73" t="s">
        <v>821</v>
      </c>
      <c r="I4012" s="13" t="s">
        <v>822</v>
      </c>
      <c r="J4012" s="73">
        <v>1</v>
      </c>
      <c r="K4012" s="52">
        <v>2036.5452</v>
      </c>
      <c r="L4012" s="51">
        <f>K4012*J4012</f>
        <v>2036.5452</v>
      </c>
      <c r="M4012" s="74">
        <f>SUM(L4012:L4015)</f>
        <v>3042.6395845716002</v>
      </c>
      <c r="N4012" s="73">
        <v>3917210000</v>
      </c>
      <c r="O4012" s="49">
        <v>12</v>
      </c>
      <c r="Q4012" s="49">
        <v>5509.32</v>
      </c>
      <c r="R4012" s="49">
        <v>4720.92</v>
      </c>
      <c r="S4012" s="49">
        <v>6.06</v>
      </c>
      <c r="T4012" s="49">
        <v>782.34</v>
      </c>
      <c r="U4012" s="49" t="s">
        <v>824</v>
      </c>
      <c r="V4012" s="49" t="s">
        <v>825</v>
      </c>
      <c r="X4012" s="58" t="s">
        <v>820</v>
      </c>
      <c r="Y4012" s="58" t="s">
        <v>821</v>
      </c>
    </row>
    <row r="4013" spans="1:25" ht="12" customHeight="1">
      <c r="A4013" s="49" t="s">
        <v>4493</v>
      </c>
      <c r="C4013" s="57" t="e">
        <f>_xlfn.XLOOKUP(F4013,truck_and_mark!B:B,truck_and_mark!A:A)</f>
        <v>#N/A</v>
      </c>
      <c r="F4013" s="32" t="s">
        <v>4666</v>
      </c>
      <c r="G4013" s="60"/>
      <c r="H4013" s="60"/>
      <c r="I4013" s="13" t="s">
        <v>829</v>
      </c>
      <c r="J4013" s="60"/>
      <c r="K4013" s="52">
        <v>804.38760000000002</v>
      </c>
      <c r="L4013" s="51">
        <f>K4013*J4012</f>
        <v>804.38760000000002</v>
      </c>
      <c r="M4013" s="60"/>
      <c r="N4013" s="60"/>
      <c r="O4013" s="49">
        <v>12</v>
      </c>
      <c r="Q4013" s="49">
        <v>2147.2800000000002</v>
      </c>
      <c r="R4013" s="49">
        <v>1840.08</v>
      </c>
      <c r="S4013" s="49">
        <v>2.36</v>
      </c>
      <c r="T4013" s="49">
        <v>304.83999999999997</v>
      </c>
      <c r="U4013" s="49" t="s">
        <v>824</v>
      </c>
      <c r="V4013" s="49" t="s">
        <v>825</v>
      </c>
      <c r="X4013" s="58" t="s">
        <v>820</v>
      </c>
      <c r="Y4013" s="58" t="s">
        <v>821</v>
      </c>
    </row>
    <row r="4014" spans="1:25" ht="12" customHeight="1">
      <c r="A4014" s="49" t="s">
        <v>4493</v>
      </c>
      <c r="C4014" s="57" t="e">
        <f>_xlfn.XLOOKUP(F4014,truck_and_mark!B:B,truck_and_mark!A:A)</f>
        <v>#N/A</v>
      </c>
      <c r="F4014" s="32" t="s">
        <v>4666</v>
      </c>
      <c r="G4014" s="60"/>
      <c r="H4014" s="60"/>
      <c r="I4014" s="13" t="s">
        <v>833</v>
      </c>
      <c r="J4014" s="60"/>
      <c r="K4014" s="52">
        <v>163.178631</v>
      </c>
      <c r="L4014" s="51">
        <f>K4014*J4012</f>
        <v>163.178631</v>
      </c>
      <c r="M4014" s="60"/>
      <c r="N4014" s="60"/>
      <c r="O4014" s="49">
        <v>12</v>
      </c>
      <c r="Q4014" s="49">
        <v>426.12</v>
      </c>
      <c r="R4014" s="49">
        <v>365.16</v>
      </c>
      <c r="S4014" s="49">
        <v>0.47</v>
      </c>
      <c r="T4014" s="49">
        <v>60.49</v>
      </c>
      <c r="U4014" s="49" t="s">
        <v>824</v>
      </c>
      <c r="V4014" s="49" t="s">
        <v>825</v>
      </c>
      <c r="X4014" s="58" t="s">
        <v>820</v>
      </c>
      <c r="Y4014" s="58" t="s">
        <v>821</v>
      </c>
    </row>
    <row r="4015" spans="1:25" ht="12" customHeight="1">
      <c r="A4015" s="49" t="s">
        <v>4493</v>
      </c>
      <c r="C4015" s="57" t="e">
        <f>_xlfn.XLOOKUP(F4015,truck_and_mark!B:B,truck_and_mark!A:A)</f>
        <v>#N/A</v>
      </c>
      <c r="F4015" s="32" t="s">
        <v>4666</v>
      </c>
      <c r="G4015" s="60"/>
      <c r="H4015" s="60"/>
      <c r="I4015" s="13" t="s">
        <v>836</v>
      </c>
      <c r="J4015" s="60"/>
      <c r="K4015" s="52">
        <v>38.528153571600001</v>
      </c>
      <c r="L4015" s="51">
        <f>K4015*J4012</f>
        <v>38.528153571600001</v>
      </c>
      <c r="M4015" s="60"/>
      <c r="N4015" s="60"/>
      <c r="O4015" s="49">
        <v>12</v>
      </c>
      <c r="Q4015" s="49">
        <v>102.6</v>
      </c>
      <c r="R4015" s="49">
        <v>87.96</v>
      </c>
      <c r="S4015" s="49">
        <v>0.11</v>
      </c>
      <c r="T4015" s="49">
        <v>14.53</v>
      </c>
      <c r="U4015" s="49" t="s">
        <v>824</v>
      </c>
      <c r="V4015" s="49" t="s">
        <v>825</v>
      </c>
      <c r="X4015" s="58" t="s">
        <v>820</v>
      </c>
      <c r="Y4015" s="58" t="s">
        <v>821</v>
      </c>
    </row>
    <row r="4016" spans="1:25" ht="12" customHeight="1">
      <c r="A4016" s="49" t="s">
        <v>4493</v>
      </c>
      <c r="C4016" s="57" t="e">
        <f>_xlfn.XLOOKUP(F4016,truck_and_mark!B:B,truck_and_mark!A:A)</f>
        <v>#N/A</v>
      </c>
      <c r="F4016" s="32" t="s">
        <v>4667</v>
      </c>
      <c r="G4016" s="73" t="s">
        <v>4495</v>
      </c>
      <c r="H4016" s="73" t="s">
        <v>821</v>
      </c>
      <c r="I4016" s="13" t="s">
        <v>822</v>
      </c>
      <c r="J4016" s="73">
        <v>1</v>
      </c>
      <c r="K4016" s="52">
        <v>2036.5452</v>
      </c>
      <c r="L4016" s="51">
        <f>K4016*J4016</f>
        <v>2036.5452</v>
      </c>
      <c r="M4016" s="74">
        <f>SUM(L4016:L4019)</f>
        <v>3042.6395845716002</v>
      </c>
      <c r="N4016" s="73">
        <v>3917210000</v>
      </c>
      <c r="O4016" s="49">
        <v>12</v>
      </c>
      <c r="Q4016" s="49">
        <v>5509.32</v>
      </c>
      <c r="R4016" s="49">
        <v>4720.92</v>
      </c>
      <c r="S4016" s="49">
        <v>6.06</v>
      </c>
      <c r="T4016" s="49">
        <v>782.34</v>
      </c>
      <c r="U4016" s="49" t="s">
        <v>824</v>
      </c>
      <c r="V4016" s="49" t="s">
        <v>825</v>
      </c>
      <c r="X4016" s="58" t="s">
        <v>820</v>
      </c>
      <c r="Y4016" s="58" t="s">
        <v>821</v>
      </c>
    </row>
    <row r="4017" spans="1:25" ht="12" customHeight="1">
      <c r="A4017" s="49" t="s">
        <v>4493</v>
      </c>
      <c r="C4017" s="57" t="e">
        <f>_xlfn.XLOOKUP(F4017,truck_and_mark!B:B,truck_and_mark!A:A)</f>
        <v>#N/A</v>
      </c>
      <c r="F4017" s="32" t="s">
        <v>4667</v>
      </c>
      <c r="G4017" s="60"/>
      <c r="H4017" s="60"/>
      <c r="I4017" s="13" t="s">
        <v>829</v>
      </c>
      <c r="J4017" s="60"/>
      <c r="K4017" s="52">
        <v>804.38760000000002</v>
      </c>
      <c r="L4017" s="51">
        <f>K4017*J4016</f>
        <v>804.38760000000002</v>
      </c>
      <c r="M4017" s="60"/>
      <c r="N4017" s="60"/>
      <c r="O4017" s="49">
        <v>12</v>
      </c>
      <c r="Q4017" s="49">
        <v>2147.2800000000002</v>
      </c>
      <c r="R4017" s="49">
        <v>1840.08</v>
      </c>
      <c r="S4017" s="49">
        <v>2.36</v>
      </c>
      <c r="T4017" s="49">
        <v>304.83999999999997</v>
      </c>
      <c r="U4017" s="49" t="s">
        <v>824</v>
      </c>
      <c r="V4017" s="49" t="s">
        <v>825</v>
      </c>
      <c r="X4017" s="58" t="s">
        <v>820</v>
      </c>
      <c r="Y4017" s="58" t="s">
        <v>821</v>
      </c>
    </row>
    <row r="4018" spans="1:25" ht="12" customHeight="1">
      <c r="A4018" s="49" t="s">
        <v>4493</v>
      </c>
      <c r="C4018" s="57" t="e">
        <f>_xlfn.XLOOKUP(F4018,truck_and_mark!B:B,truck_and_mark!A:A)</f>
        <v>#N/A</v>
      </c>
      <c r="F4018" s="32" t="s">
        <v>4667</v>
      </c>
      <c r="G4018" s="60"/>
      <c r="H4018" s="60"/>
      <c r="I4018" s="13" t="s">
        <v>833</v>
      </c>
      <c r="J4018" s="60"/>
      <c r="K4018" s="52">
        <v>163.178631</v>
      </c>
      <c r="L4018" s="51">
        <f>K4018*J4016</f>
        <v>163.178631</v>
      </c>
      <c r="M4018" s="60"/>
      <c r="N4018" s="60"/>
      <c r="O4018" s="49">
        <v>12</v>
      </c>
      <c r="Q4018" s="49">
        <v>426.12</v>
      </c>
      <c r="R4018" s="49">
        <v>365.16</v>
      </c>
      <c r="S4018" s="49">
        <v>0.47</v>
      </c>
      <c r="T4018" s="49">
        <v>60.49</v>
      </c>
      <c r="U4018" s="49" t="s">
        <v>824</v>
      </c>
      <c r="V4018" s="49" t="s">
        <v>825</v>
      </c>
      <c r="X4018" s="58" t="s">
        <v>820</v>
      </c>
      <c r="Y4018" s="58" t="s">
        <v>821</v>
      </c>
    </row>
    <row r="4019" spans="1:25" ht="12" customHeight="1">
      <c r="A4019" s="49" t="s">
        <v>4493</v>
      </c>
      <c r="C4019" s="57" t="e">
        <f>_xlfn.XLOOKUP(F4019,truck_and_mark!B:B,truck_and_mark!A:A)</f>
        <v>#N/A</v>
      </c>
      <c r="F4019" s="32" t="s">
        <v>4667</v>
      </c>
      <c r="G4019" s="60"/>
      <c r="H4019" s="60"/>
      <c r="I4019" s="13" t="s">
        <v>836</v>
      </c>
      <c r="J4019" s="60"/>
      <c r="K4019" s="52">
        <v>38.528153571600001</v>
      </c>
      <c r="L4019" s="51">
        <f>K4019*J4016</f>
        <v>38.528153571600001</v>
      </c>
      <c r="M4019" s="60"/>
      <c r="N4019" s="60"/>
      <c r="O4019" s="49">
        <v>12</v>
      </c>
      <c r="Q4019" s="49">
        <v>102.6</v>
      </c>
      <c r="R4019" s="49">
        <v>87.96</v>
      </c>
      <c r="S4019" s="49">
        <v>0.11</v>
      </c>
      <c r="T4019" s="49">
        <v>14.53</v>
      </c>
      <c r="U4019" s="49" t="s">
        <v>824</v>
      </c>
      <c r="V4019" s="49" t="s">
        <v>825</v>
      </c>
      <c r="X4019" s="58" t="s">
        <v>820</v>
      </c>
      <c r="Y4019" s="58" t="s">
        <v>821</v>
      </c>
    </row>
    <row r="4020" spans="1:25" ht="12" customHeight="1">
      <c r="A4020" s="49" t="s">
        <v>4493</v>
      </c>
      <c r="C4020" s="57" t="e">
        <f>_xlfn.XLOOKUP(F4020,truck_and_mark!B:B,truck_and_mark!A:A)</f>
        <v>#N/A</v>
      </c>
      <c r="F4020" s="32" t="s">
        <v>4668</v>
      </c>
      <c r="G4020" s="73" t="s">
        <v>4495</v>
      </c>
      <c r="H4020" s="73" t="s">
        <v>821</v>
      </c>
      <c r="I4020" s="13" t="s">
        <v>822</v>
      </c>
      <c r="J4020" s="73">
        <v>1</v>
      </c>
      <c r="K4020" s="52">
        <v>2036.5452</v>
      </c>
      <c r="L4020" s="51">
        <f>K4020*J4020</f>
        <v>2036.5452</v>
      </c>
      <c r="M4020" s="74">
        <f>SUM(L4020:L4023)</f>
        <v>3042.6395845716002</v>
      </c>
      <c r="N4020" s="73">
        <v>3917210000</v>
      </c>
      <c r="O4020" s="49">
        <v>12</v>
      </c>
      <c r="Q4020" s="49">
        <v>5509.32</v>
      </c>
      <c r="R4020" s="49">
        <v>4720.92</v>
      </c>
      <c r="S4020" s="49">
        <v>6.06</v>
      </c>
      <c r="T4020" s="49">
        <v>782.34</v>
      </c>
      <c r="U4020" s="49" t="s">
        <v>824</v>
      </c>
      <c r="V4020" s="49" t="s">
        <v>825</v>
      </c>
      <c r="X4020" s="58" t="s">
        <v>820</v>
      </c>
      <c r="Y4020" s="58" t="s">
        <v>821</v>
      </c>
    </row>
    <row r="4021" spans="1:25" ht="12" customHeight="1">
      <c r="A4021" s="49" t="s">
        <v>4493</v>
      </c>
      <c r="C4021" s="57" t="e">
        <f>_xlfn.XLOOKUP(F4021,truck_and_mark!B:B,truck_and_mark!A:A)</f>
        <v>#N/A</v>
      </c>
      <c r="F4021" s="32" t="s">
        <v>4668</v>
      </c>
      <c r="G4021" s="60"/>
      <c r="H4021" s="60"/>
      <c r="I4021" s="13" t="s">
        <v>829</v>
      </c>
      <c r="J4021" s="60"/>
      <c r="K4021" s="52">
        <v>804.38760000000002</v>
      </c>
      <c r="L4021" s="51">
        <f>K4021*J4020</f>
        <v>804.38760000000002</v>
      </c>
      <c r="M4021" s="60"/>
      <c r="N4021" s="60"/>
      <c r="O4021" s="49">
        <v>12</v>
      </c>
      <c r="Q4021" s="49">
        <v>2147.2800000000002</v>
      </c>
      <c r="R4021" s="49">
        <v>1840.08</v>
      </c>
      <c r="S4021" s="49">
        <v>2.36</v>
      </c>
      <c r="T4021" s="49">
        <v>304.83999999999997</v>
      </c>
      <c r="U4021" s="49" t="s">
        <v>824</v>
      </c>
      <c r="V4021" s="49" t="s">
        <v>825</v>
      </c>
      <c r="X4021" s="58" t="s">
        <v>820</v>
      </c>
      <c r="Y4021" s="58" t="s">
        <v>821</v>
      </c>
    </row>
    <row r="4022" spans="1:25" ht="12" customHeight="1">
      <c r="A4022" s="49" t="s">
        <v>4493</v>
      </c>
      <c r="C4022" s="57" t="e">
        <f>_xlfn.XLOOKUP(F4022,truck_and_mark!B:B,truck_and_mark!A:A)</f>
        <v>#N/A</v>
      </c>
      <c r="F4022" s="32" t="s">
        <v>4668</v>
      </c>
      <c r="G4022" s="60"/>
      <c r="H4022" s="60"/>
      <c r="I4022" s="13" t="s">
        <v>833</v>
      </c>
      <c r="J4022" s="60"/>
      <c r="K4022" s="52">
        <v>163.178631</v>
      </c>
      <c r="L4022" s="51">
        <f>K4022*J4020</f>
        <v>163.178631</v>
      </c>
      <c r="M4022" s="60"/>
      <c r="N4022" s="60"/>
      <c r="O4022" s="49">
        <v>12</v>
      </c>
      <c r="Q4022" s="49">
        <v>426.12</v>
      </c>
      <c r="R4022" s="49">
        <v>365.16</v>
      </c>
      <c r="S4022" s="49">
        <v>0.47</v>
      </c>
      <c r="T4022" s="49">
        <v>60.49</v>
      </c>
      <c r="U4022" s="49" t="s">
        <v>824</v>
      </c>
      <c r="V4022" s="49" t="s">
        <v>825</v>
      </c>
      <c r="X4022" s="58" t="s">
        <v>820</v>
      </c>
      <c r="Y4022" s="58" t="s">
        <v>821</v>
      </c>
    </row>
    <row r="4023" spans="1:25" ht="12" customHeight="1">
      <c r="A4023" s="49" t="s">
        <v>4493</v>
      </c>
      <c r="C4023" s="57" t="e">
        <f>_xlfn.XLOOKUP(F4023,truck_and_mark!B:B,truck_and_mark!A:A)</f>
        <v>#N/A</v>
      </c>
      <c r="F4023" s="32" t="s">
        <v>4668</v>
      </c>
      <c r="G4023" s="60"/>
      <c r="H4023" s="60"/>
      <c r="I4023" s="13" t="s">
        <v>836</v>
      </c>
      <c r="J4023" s="60"/>
      <c r="K4023" s="52">
        <v>38.528153571600001</v>
      </c>
      <c r="L4023" s="51">
        <f>K4023*J4020</f>
        <v>38.528153571600001</v>
      </c>
      <c r="M4023" s="60"/>
      <c r="N4023" s="60"/>
      <c r="O4023" s="49">
        <v>12</v>
      </c>
      <c r="Q4023" s="49">
        <v>102.6</v>
      </c>
      <c r="R4023" s="49">
        <v>87.96</v>
      </c>
      <c r="S4023" s="49">
        <v>0.11</v>
      </c>
      <c r="T4023" s="49">
        <v>14.53</v>
      </c>
      <c r="U4023" s="49" t="s">
        <v>824</v>
      </c>
      <c r="V4023" s="49" t="s">
        <v>825</v>
      </c>
      <c r="X4023" s="58" t="s">
        <v>820</v>
      </c>
      <c r="Y4023" s="58" t="s">
        <v>821</v>
      </c>
    </row>
    <row r="4024" spans="1:25" ht="12" customHeight="1">
      <c r="A4024" s="49" t="s">
        <v>4493</v>
      </c>
      <c r="C4024" s="57" t="e">
        <f>_xlfn.XLOOKUP(F4024,truck_and_mark!B:B,truck_and_mark!A:A)</f>
        <v>#N/A</v>
      </c>
      <c r="F4024" s="32" t="s">
        <v>4669</v>
      </c>
      <c r="G4024" s="73" t="s">
        <v>4495</v>
      </c>
      <c r="H4024" s="73" t="s">
        <v>821</v>
      </c>
      <c r="I4024" s="13" t="s">
        <v>822</v>
      </c>
      <c r="J4024" s="73">
        <v>1</v>
      </c>
      <c r="K4024" s="52">
        <v>2036.5452</v>
      </c>
      <c r="L4024" s="51">
        <f>K4024*J4024</f>
        <v>2036.5452</v>
      </c>
      <c r="M4024" s="74">
        <f>SUM(L4024:L4027)</f>
        <v>3042.6395845716002</v>
      </c>
      <c r="N4024" s="73">
        <v>3917210000</v>
      </c>
      <c r="O4024" s="49">
        <v>12</v>
      </c>
      <c r="Q4024" s="49">
        <v>5509.32</v>
      </c>
      <c r="R4024" s="49">
        <v>4720.92</v>
      </c>
      <c r="S4024" s="49">
        <v>6.06</v>
      </c>
      <c r="T4024" s="49">
        <v>782.34</v>
      </c>
      <c r="U4024" s="49" t="s">
        <v>824</v>
      </c>
      <c r="V4024" s="49" t="s">
        <v>825</v>
      </c>
      <c r="X4024" s="58" t="s">
        <v>820</v>
      </c>
      <c r="Y4024" s="58" t="s">
        <v>821</v>
      </c>
    </row>
    <row r="4025" spans="1:25" ht="12" customHeight="1">
      <c r="A4025" s="49" t="s">
        <v>4493</v>
      </c>
      <c r="C4025" s="57" t="e">
        <f>_xlfn.XLOOKUP(F4025,truck_and_mark!B:B,truck_and_mark!A:A)</f>
        <v>#N/A</v>
      </c>
      <c r="F4025" s="32" t="s">
        <v>4669</v>
      </c>
      <c r="G4025" s="60"/>
      <c r="H4025" s="60"/>
      <c r="I4025" s="13" t="s">
        <v>829</v>
      </c>
      <c r="J4025" s="60"/>
      <c r="K4025" s="52">
        <v>804.38760000000002</v>
      </c>
      <c r="L4025" s="51">
        <f>K4025*J4024</f>
        <v>804.38760000000002</v>
      </c>
      <c r="M4025" s="60"/>
      <c r="N4025" s="60"/>
      <c r="O4025" s="49">
        <v>12</v>
      </c>
      <c r="Q4025" s="49">
        <v>2147.2800000000002</v>
      </c>
      <c r="R4025" s="49">
        <v>1840.08</v>
      </c>
      <c r="S4025" s="49">
        <v>2.36</v>
      </c>
      <c r="T4025" s="49">
        <v>304.83999999999997</v>
      </c>
      <c r="U4025" s="49" t="s">
        <v>824</v>
      </c>
      <c r="V4025" s="49" t="s">
        <v>825</v>
      </c>
      <c r="X4025" s="58" t="s">
        <v>820</v>
      </c>
      <c r="Y4025" s="58" t="s">
        <v>821</v>
      </c>
    </row>
    <row r="4026" spans="1:25" ht="12" customHeight="1">
      <c r="A4026" s="49" t="s">
        <v>4493</v>
      </c>
      <c r="C4026" s="57" t="e">
        <f>_xlfn.XLOOKUP(F4026,truck_and_mark!B:B,truck_and_mark!A:A)</f>
        <v>#N/A</v>
      </c>
      <c r="F4026" s="32" t="s">
        <v>4669</v>
      </c>
      <c r="G4026" s="60"/>
      <c r="H4026" s="60"/>
      <c r="I4026" s="13" t="s">
        <v>833</v>
      </c>
      <c r="J4026" s="60"/>
      <c r="K4026" s="52">
        <v>163.178631</v>
      </c>
      <c r="L4026" s="51">
        <f>K4026*J4024</f>
        <v>163.178631</v>
      </c>
      <c r="M4026" s="60"/>
      <c r="N4026" s="60"/>
      <c r="O4026" s="49">
        <v>12</v>
      </c>
      <c r="Q4026" s="49">
        <v>426.12</v>
      </c>
      <c r="R4026" s="49">
        <v>365.16</v>
      </c>
      <c r="S4026" s="49">
        <v>0.47</v>
      </c>
      <c r="T4026" s="49">
        <v>60.49</v>
      </c>
      <c r="U4026" s="49" t="s">
        <v>824</v>
      </c>
      <c r="V4026" s="49" t="s">
        <v>825</v>
      </c>
      <c r="X4026" s="58" t="s">
        <v>820</v>
      </c>
      <c r="Y4026" s="58" t="s">
        <v>821</v>
      </c>
    </row>
    <row r="4027" spans="1:25" ht="12" customHeight="1">
      <c r="A4027" s="49" t="s">
        <v>4493</v>
      </c>
      <c r="C4027" s="57" t="e">
        <f>_xlfn.XLOOKUP(F4027,truck_and_mark!B:B,truck_and_mark!A:A)</f>
        <v>#N/A</v>
      </c>
      <c r="F4027" s="32" t="s">
        <v>4669</v>
      </c>
      <c r="G4027" s="60"/>
      <c r="H4027" s="60"/>
      <c r="I4027" s="13" t="s">
        <v>836</v>
      </c>
      <c r="J4027" s="60"/>
      <c r="K4027" s="52">
        <v>38.528153571600001</v>
      </c>
      <c r="L4027" s="51">
        <f>K4027*J4024</f>
        <v>38.528153571600001</v>
      </c>
      <c r="M4027" s="60"/>
      <c r="N4027" s="60"/>
      <c r="O4027" s="49">
        <v>12</v>
      </c>
      <c r="Q4027" s="49">
        <v>102.6</v>
      </c>
      <c r="R4027" s="49">
        <v>87.96</v>
      </c>
      <c r="S4027" s="49">
        <v>0.11</v>
      </c>
      <c r="T4027" s="49">
        <v>14.53</v>
      </c>
      <c r="U4027" s="49" t="s">
        <v>824</v>
      </c>
      <c r="V4027" s="49" t="s">
        <v>825</v>
      </c>
      <c r="X4027" s="58" t="s">
        <v>820</v>
      </c>
      <c r="Y4027" s="58" t="s">
        <v>821</v>
      </c>
    </row>
    <row r="4028" spans="1:25" ht="12" customHeight="1">
      <c r="A4028" s="49" t="s">
        <v>4493</v>
      </c>
      <c r="C4028" s="57" t="e">
        <f>_xlfn.XLOOKUP(F4028,truck_and_mark!B:B,truck_and_mark!A:A)</f>
        <v>#N/A</v>
      </c>
      <c r="F4028" s="32" t="s">
        <v>4670</v>
      </c>
      <c r="G4028" s="73" t="s">
        <v>4495</v>
      </c>
      <c r="H4028" s="73" t="s">
        <v>821</v>
      </c>
      <c r="I4028" s="13" t="s">
        <v>822</v>
      </c>
      <c r="J4028" s="73">
        <v>1</v>
      </c>
      <c r="K4028" s="52">
        <v>2036.5452</v>
      </c>
      <c r="L4028" s="51">
        <f>K4028*J4028</f>
        <v>2036.5452</v>
      </c>
      <c r="M4028" s="74">
        <f>SUM(L4028:L4031)</f>
        <v>3042.6395845716002</v>
      </c>
      <c r="N4028" s="73">
        <v>3917210000</v>
      </c>
      <c r="O4028" s="49">
        <v>12</v>
      </c>
      <c r="Q4028" s="49">
        <v>5509.32</v>
      </c>
      <c r="R4028" s="49">
        <v>4720.92</v>
      </c>
      <c r="S4028" s="49">
        <v>6.06</v>
      </c>
      <c r="T4028" s="49">
        <v>782.34</v>
      </c>
      <c r="U4028" s="49" t="s">
        <v>824</v>
      </c>
      <c r="V4028" s="49" t="s">
        <v>825</v>
      </c>
      <c r="X4028" s="58" t="s">
        <v>820</v>
      </c>
      <c r="Y4028" s="58" t="s">
        <v>821</v>
      </c>
    </row>
    <row r="4029" spans="1:25" ht="12" customHeight="1">
      <c r="A4029" s="49" t="s">
        <v>4493</v>
      </c>
      <c r="C4029" s="57" t="e">
        <f>_xlfn.XLOOKUP(F4029,truck_and_mark!B:B,truck_and_mark!A:A)</f>
        <v>#N/A</v>
      </c>
      <c r="F4029" s="32" t="s">
        <v>4670</v>
      </c>
      <c r="G4029" s="60"/>
      <c r="H4029" s="60"/>
      <c r="I4029" s="13" t="s">
        <v>829</v>
      </c>
      <c r="J4029" s="60"/>
      <c r="K4029" s="52">
        <v>804.38760000000002</v>
      </c>
      <c r="L4029" s="51">
        <f>K4029*J4028</f>
        <v>804.38760000000002</v>
      </c>
      <c r="M4029" s="60"/>
      <c r="N4029" s="60"/>
      <c r="O4029" s="49">
        <v>12</v>
      </c>
      <c r="Q4029" s="49">
        <v>2147.2800000000002</v>
      </c>
      <c r="R4029" s="49">
        <v>1840.08</v>
      </c>
      <c r="S4029" s="49">
        <v>2.36</v>
      </c>
      <c r="T4029" s="49">
        <v>304.83999999999997</v>
      </c>
      <c r="U4029" s="49" t="s">
        <v>824</v>
      </c>
      <c r="V4029" s="49" t="s">
        <v>825</v>
      </c>
      <c r="X4029" s="58" t="s">
        <v>820</v>
      </c>
      <c r="Y4029" s="58" t="s">
        <v>821</v>
      </c>
    </row>
    <row r="4030" spans="1:25" ht="12" customHeight="1">
      <c r="A4030" s="49" t="s">
        <v>4493</v>
      </c>
      <c r="C4030" s="57" t="e">
        <f>_xlfn.XLOOKUP(F4030,truck_and_mark!B:B,truck_and_mark!A:A)</f>
        <v>#N/A</v>
      </c>
      <c r="F4030" s="32" t="s">
        <v>4670</v>
      </c>
      <c r="G4030" s="60"/>
      <c r="H4030" s="60"/>
      <c r="I4030" s="13" t="s">
        <v>833</v>
      </c>
      <c r="J4030" s="60"/>
      <c r="K4030" s="52">
        <v>163.178631</v>
      </c>
      <c r="L4030" s="51">
        <f>K4030*J4028</f>
        <v>163.178631</v>
      </c>
      <c r="M4030" s="60"/>
      <c r="N4030" s="60"/>
      <c r="O4030" s="49">
        <v>12</v>
      </c>
      <c r="Q4030" s="49">
        <v>426.12</v>
      </c>
      <c r="R4030" s="49">
        <v>365.16</v>
      </c>
      <c r="S4030" s="49">
        <v>0.47</v>
      </c>
      <c r="T4030" s="49">
        <v>60.49</v>
      </c>
      <c r="U4030" s="49" t="s">
        <v>824</v>
      </c>
      <c r="V4030" s="49" t="s">
        <v>825</v>
      </c>
      <c r="X4030" s="58" t="s">
        <v>820</v>
      </c>
      <c r="Y4030" s="58" t="s">
        <v>821</v>
      </c>
    </row>
    <row r="4031" spans="1:25" ht="12" customHeight="1">
      <c r="A4031" s="49" t="s">
        <v>4493</v>
      </c>
      <c r="C4031" s="57" t="e">
        <f>_xlfn.XLOOKUP(F4031,truck_and_mark!B:B,truck_and_mark!A:A)</f>
        <v>#N/A</v>
      </c>
      <c r="F4031" s="32" t="s">
        <v>4670</v>
      </c>
      <c r="G4031" s="60"/>
      <c r="H4031" s="60"/>
      <c r="I4031" s="13" t="s">
        <v>836</v>
      </c>
      <c r="J4031" s="60"/>
      <c r="K4031" s="52">
        <v>38.528153571600001</v>
      </c>
      <c r="L4031" s="51">
        <f>K4031*J4028</f>
        <v>38.528153571600001</v>
      </c>
      <c r="M4031" s="60"/>
      <c r="N4031" s="60"/>
      <c r="O4031" s="49">
        <v>12</v>
      </c>
      <c r="Q4031" s="49">
        <v>102.6</v>
      </c>
      <c r="R4031" s="49">
        <v>87.96</v>
      </c>
      <c r="S4031" s="49">
        <v>0.11</v>
      </c>
      <c r="T4031" s="49">
        <v>14.53</v>
      </c>
      <c r="U4031" s="49" t="s">
        <v>824</v>
      </c>
      <c r="V4031" s="49" t="s">
        <v>825</v>
      </c>
      <c r="X4031" s="58" t="s">
        <v>820</v>
      </c>
      <c r="Y4031" s="58" t="s">
        <v>821</v>
      </c>
    </row>
    <row r="4032" spans="1:25" ht="12" customHeight="1">
      <c r="A4032" s="49" t="s">
        <v>4493</v>
      </c>
      <c r="C4032" s="57" t="e">
        <f>_xlfn.XLOOKUP(F4032,truck_and_mark!B:B,truck_and_mark!A:A)</f>
        <v>#N/A</v>
      </c>
      <c r="F4032" s="32" t="s">
        <v>4671</v>
      </c>
      <c r="G4032" s="73" t="s">
        <v>4495</v>
      </c>
      <c r="H4032" s="73" t="s">
        <v>821</v>
      </c>
      <c r="I4032" s="13" t="s">
        <v>822</v>
      </c>
      <c r="J4032" s="73">
        <v>1</v>
      </c>
      <c r="K4032" s="52">
        <v>2036.5452</v>
      </c>
      <c r="L4032" s="51">
        <f>K4032*J4032</f>
        <v>2036.5452</v>
      </c>
      <c r="M4032" s="74">
        <f>SUM(L4032:L4035)</f>
        <v>3042.6395845716002</v>
      </c>
      <c r="N4032" s="73">
        <v>3917210000</v>
      </c>
      <c r="O4032" s="49">
        <v>12</v>
      </c>
      <c r="Q4032" s="49">
        <v>5509.32</v>
      </c>
      <c r="R4032" s="49">
        <v>4720.92</v>
      </c>
      <c r="S4032" s="49">
        <v>6.06</v>
      </c>
      <c r="T4032" s="49">
        <v>782.34</v>
      </c>
      <c r="U4032" s="49" t="s">
        <v>824</v>
      </c>
      <c r="V4032" s="49" t="s">
        <v>825</v>
      </c>
      <c r="X4032" s="58" t="s">
        <v>820</v>
      </c>
      <c r="Y4032" s="58" t="s">
        <v>821</v>
      </c>
    </row>
    <row r="4033" spans="1:25" ht="12" customHeight="1">
      <c r="A4033" s="49" t="s">
        <v>4493</v>
      </c>
      <c r="C4033" s="57" t="e">
        <f>_xlfn.XLOOKUP(F4033,truck_and_mark!B:B,truck_and_mark!A:A)</f>
        <v>#N/A</v>
      </c>
      <c r="F4033" s="32" t="s">
        <v>4671</v>
      </c>
      <c r="G4033" s="60"/>
      <c r="H4033" s="60"/>
      <c r="I4033" s="13" t="s">
        <v>829</v>
      </c>
      <c r="J4033" s="60"/>
      <c r="K4033" s="52">
        <v>804.38760000000002</v>
      </c>
      <c r="L4033" s="51">
        <f>K4033*J4032</f>
        <v>804.38760000000002</v>
      </c>
      <c r="M4033" s="60"/>
      <c r="N4033" s="60"/>
      <c r="O4033" s="49">
        <v>12</v>
      </c>
      <c r="Q4033" s="49">
        <v>2147.2800000000002</v>
      </c>
      <c r="R4033" s="49">
        <v>1840.08</v>
      </c>
      <c r="S4033" s="49">
        <v>2.36</v>
      </c>
      <c r="T4033" s="49">
        <v>304.83999999999997</v>
      </c>
      <c r="U4033" s="49" t="s">
        <v>824</v>
      </c>
      <c r="V4033" s="49" t="s">
        <v>825</v>
      </c>
      <c r="X4033" s="58" t="s">
        <v>820</v>
      </c>
      <c r="Y4033" s="58" t="s">
        <v>821</v>
      </c>
    </row>
    <row r="4034" spans="1:25" ht="12" customHeight="1">
      <c r="A4034" s="49" t="s">
        <v>4493</v>
      </c>
      <c r="C4034" s="57" t="e">
        <f>_xlfn.XLOOKUP(F4034,truck_and_mark!B:B,truck_and_mark!A:A)</f>
        <v>#N/A</v>
      </c>
      <c r="F4034" s="32" t="s">
        <v>4671</v>
      </c>
      <c r="G4034" s="60"/>
      <c r="H4034" s="60"/>
      <c r="I4034" s="13" t="s">
        <v>833</v>
      </c>
      <c r="J4034" s="60"/>
      <c r="K4034" s="52">
        <v>163.178631</v>
      </c>
      <c r="L4034" s="51">
        <f>K4034*J4032</f>
        <v>163.178631</v>
      </c>
      <c r="M4034" s="60"/>
      <c r="N4034" s="60"/>
      <c r="O4034" s="49">
        <v>12</v>
      </c>
      <c r="Q4034" s="49">
        <v>426.12</v>
      </c>
      <c r="R4034" s="49">
        <v>365.16</v>
      </c>
      <c r="S4034" s="49">
        <v>0.47</v>
      </c>
      <c r="T4034" s="49">
        <v>60.49</v>
      </c>
      <c r="U4034" s="49" t="s">
        <v>824</v>
      </c>
      <c r="V4034" s="49" t="s">
        <v>825</v>
      </c>
      <c r="X4034" s="58" t="s">
        <v>820</v>
      </c>
      <c r="Y4034" s="58" t="s">
        <v>821</v>
      </c>
    </row>
    <row r="4035" spans="1:25" ht="12" customHeight="1">
      <c r="A4035" s="49" t="s">
        <v>4493</v>
      </c>
      <c r="C4035" s="57" t="e">
        <f>_xlfn.XLOOKUP(F4035,truck_and_mark!B:B,truck_and_mark!A:A)</f>
        <v>#N/A</v>
      </c>
      <c r="F4035" s="32" t="s">
        <v>4671</v>
      </c>
      <c r="G4035" s="60"/>
      <c r="H4035" s="60"/>
      <c r="I4035" s="13" t="s">
        <v>836</v>
      </c>
      <c r="J4035" s="60"/>
      <c r="K4035" s="52">
        <v>38.528153571600001</v>
      </c>
      <c r="L4035" s="51">
        <f>K4035*J4032</f>
        <v>38.528153571600001</v>
      </c>
      <c r="M4035" s="60"/>
      <c r="N4035" s="60"/>
      <c r="O4035" s="49">
        <v>12</v>
      </c>
      <c r="Q4035" s="49">
        <v>102.6</v>
      </c>
      <c r="R4035" s="49">
        <v>87.96</v>
      </c>
      <c r="S4035" s="49">
        <v>0.11</v>
      </c>
      <c r="T4035" s="49">
        <v>14.53</v>
      </c>
      <c r="U4035" s="49" t="s">
        <v>824</v>
      </c>
      <c r="V4035" s="49" t="s">
        <v>825</v>
      </c>
      <c r="X4035" s="58" t="s">
        <v>820</v>
      </c>
      <c r="Y4035" s="58" t="s">
        <v>821</v>
      </c>
    </row>
    <row r="4036" spans="1:25" ht="12" customHeight="1">
      <c r="A4036" s="49" t="s">
        <v>4493</v>
      </c>
      <c r="C4036" s="57" t="e">
        <f>_xlfn.XLOOKUP(F4036,truck_and_mark!B:B,truck_and_mark!A:A)</f>
        <v>#N/A</v>
      </c>
      <c r="F4036" s="32" t="s">
        <v>4672</v>
      </c>
      <c r="G4036" s="73" t="s">
        <v>4495</v>
      </c>
      <c r="H4036" s="73" t="s">
        <v>821</v>
      </c>
      <c r="I4036" s="13" t="s">
        <v>822</v>
      </c>
      <c r="J4036" s="73">
        <v>1</v>
      </c>
      <c r="K4036" s="52">
        <v>2036.5452</v>
      </c>
      <c r="L4036" s="51">
        <f>K4036*J4036</f>
        <v>2036.5452</v>
      </c>
      <c r="M4036" s="74">
        <f>SUM(L4036:L4039)</f>
        <v>3042.6395845716002</v>
      </c>
      <c r="N4036" s="73">
        <v>3917210000</v>
      </c>
      <c r="O4036" s="49">
        <v>12</v>
      </c>
      <c r="Q4036" s="49">
        <v>5509.32</v>
      </c>
      <c r="R4036" s="49">
        <v>4720.92</v>
      </c>
      <c r="S4036" s="49">
        <v>6.06</v>
      </c>
      <c r="T4036" s="49">
        <v>782.34</v>
      </c>
      <c r="U4036" s="49" t="s">
        <v>824</v>
      </c>
      <c r="V4036" s="49" t="s">
        <v>825</v>
      </c>
      <c r="X4036" s="58" t="s">
        <v>820</v>
      </c>
      <c r="Y4036" s="58" t="s">
        <v>821</v>
      </c>
    </row>
    <row r="4037" spans="1:25" ht="12" customHeight="1">
      <c r="A4037" s="49" t="s">
        <v>4493</v>
      </c>
      <c r="C4037" s="57" t="e">
        <f>_xlfn.XLOOKUP(F4037,truck_and_mark!B:B,truck_and_mark!A:A)</f>
        <v>#N/A</v>
      </c>
      <c r="F4037" s="32" t="s">
        <v>4672</v>
      </c>
      <c r="G4037" s="60"/>
      <c r="H4037" s="60"/>
      <c r="I4037" s="13" t="s">
        <v>829</v>
      </c>
      <c r="J4037" s="60"/>
      <c r="K4037" s="52">
        <v>804.38760000000002</v>
      </c>
      <c r="L4037" s="51">
        <f>K4037*J4036</f>
        <v>804.38760000000002</v>
      </c>
      <c r="M4037" s="60"/>
      <c r="N4037" s="60"/>
      <c r="O4037" s="49">
        <v>12</v>
      </c>
      <c r="Q4037" s="49">
        <v>2147.2800000000002</v>
      </c>
      <c r="R4037" s="49">
        <v>1840.08</v>
      </c>
      <c r="S4037" s="49">
        <v>2.36</v>
      </c>
      <c r="T4037" s="49">
        <v>304.83999999999997</v>
      </c>
      <c r="U4037" s="49" t="s">
        <v>824</v>
      </c>
      <c r="V4037" s="49" t="s">
        <v>825</v>
      </c>
      <c r="X4037" s="58" t="s">
        <v>820</v>
      </c>
      <c r="Y4037" s="58" t="s">
        <v>821</v>
      </c>
    </row>
    <row r="4038" spans="1:25" ht="12" customHeight="1">
      <c r="A4038" s="49" t="s">
        <v>4493</v>
      </c>
      <c r="C4038" s="57" t="e">
        <f>_xlfn.XLOOKUP(F4038,truck_and_mark!B:B,truck_and_mark!A:A)</f>
        <v>#N/A</v>
      </c>
      <c r="F4038" s="32" t="s">
        <v>4672</v>
      </c>
      <c r="G4038" s="60"/>
      <c r="H4038" s="60"/>
      <c r="I4038" s="13" t="s">
        <v>833</v>
      </c>
      <c r="J4038" s="60"/>
      <c r="K4038" s="52">
        <v>163.178631</v>
      </c>
      <c r="L4038" s="51">
        <f>K4038*J4036</f>
        <v>163.178631</v>
      </c>
      <c r="M4038" s="60"/>
      <c r="N4038" s="60"/>
      <c r="O4038" s="49">
        <v>12</v>
      </c>
      <c r="Q4038" s="49">
        <v>426.12</v>
      </c>
      <c r="R4038" s="49">
        <v>365.16</v>
      </c>
      <c r="S4038" s="49">
        <v>0.47</v>
      </c>
      <c r="T4038" s="49">
        <v>60.49</v>
      </c>
      <c r="U4038" s="49" t="s">
        <v>824</v>
      </c>
      <c r="V4038" s="49" t="s">
        <v>825</v>
      </c>
      <c r="X4038" s="58" t="s">
        <v>820</v>
      </c>
      <c r="Y4038" s="58" t="s">
        <v>821</v>
      </c>
    </row>
    <row r="4039" spans="1:25" ht="12" customHeight="1">
      <c r="A4039" s="49" t="s">
        <v>4493</v>
      </c>
      <c r="C4039" s="57" t="e">
        <f>_xlfn.XLOOKUP(F4039,truck_and_mark!B:B,truck_and_mark!A:A)</f>
        <v>#N/A</v>
      </c>
      <c r="F4039" s="32" t="s">
        <v>4672</v>
      </c>
      <c r="G4039" s="60"/>
      <c r="H4039" s="60"/>
      <c r="I4039" s="13" t="s">
        <v>836</v>
      </c>
      <c r="J4039" s="60"/>
      <c r="K4039" s="52">
        <v>38.528153571600001</v>
      </c>
      <c r="L4039" s="51">
        <f>K4039*J4036</f>
        <v>38.528153571600001</v>
      </c>
      <c r="M4039" s="60"/>
      <c r="N4039" s="60"/>
      <c r="O4039" s="49">
        <v>12</v>
      </c>
      <c r="Q4039" s="49">
        <v>102.6</v>
      </c>
      <c r="R4039" s="49">
        <v>87.96</v>
      </c>
      <c r="S4039" s="49">
        <v>0.11</v>
      </c>
      <c r="T4039" s="49">
        <v>14.53</v>
      </c>
      <c r="U4039" s="49" t="s">
        <v>824</v>
      </c>
      <c r="V4039" s="49" t="s">
        <v>825</v>
      </c>
      <c r="X4039" s="58" t="s">
        <v>820</v>
      </c>
      <c r="Y4039" s="58" t="s">
        <v>821</v>
      </c>
    </row>
    <row r="4040" spans="1:25" ht="12" customHeight="1">
      <c r="A4040" s="49" t="s">
        <v>4493</v>
      </c>
      <c r="C4040" s="57" t="e">
        <f>_xlfn.XLOOKUP(F4040,truck_and_mark!B:B,truck_and_mark!A:A)</f>
        <v>#N/A</v>
      </c>
      <c r="F4040" s="32" t="s">
        <v>4673</v>
      </c>
      <c r="G4040" s="73" t="s">
        <v>4495</v>
      </c>
      <c r="H4040" s="73" t="s">
        <v>821</v>
      </c>
      <c r="I4040" s="13" t="s">
        <v>822</v>
      </c>
      <c r="J4040" s="73">
        <v>1</v>
      </c>
      <c r="K4040" s="52">
        <v>2036.5452</v>
      </c>
      <c r="L4040" s="51">
        <f>K4040*J4040</f>
        <v>2036.5452</v>
      </c>
      <c r="M4040" s="74">
        <f>SUM(L4040:L4043)</f>
        <v>3042.6395845716002</v>
      </c>
      <c r="N4040" s="73">
        <v>3917210000</v>
      </c>
      <c r="O4040" s="49">
        <v>12</v>
      </c>
      <c r="Q4040" s="49">
        <v>5509.32</v>
      </c>
      <c r="R4040" s="49">
        <v>4720.92</v>
      </c>
      <c r="S4040" s="49">
        <v>6.06</v>
      </c>
      <c r="T4040" s="49">
        <v>782.34</v>
      </c>
      <c r="U4040" s="49" t="s">
        <v>824</v>
      </c>
      <c r="V4040" s="49" t="s">
        <v>825</v>
      </c>
      <c r="X4040" s="58" t="s">
        <v>820</v>
      </c>
      <c r="Y4040" s="58" t="s">
        <v>821</v>
      </c>
    </row>
    <row r="4041" spans="1:25" ht="12" customHeight="1">
      <c r="A4041" s="49" t="s">
        <v>4493</v>
      </c>
      <c r="C4041" s="57" t="e">
        <f>_xlfn.XLOOKUP(F4041,truck_and_mark!B:B,truck_and_mark!A:A)</f>
        <v>#N/A</v>
      </c>
      <c r="F4041" s="32" t="s">
        <v>4673</v>
      </c>
      <c r="G4041" s="60"/>
      <c r="H4041" s="60"/>
      <c r="I4041" s="13" t="s">
        <v>829</v>
      </c>
      <c r="J4041" s="60"/>
      <c r="K4041" s="52">
        <v>804.38760000000002</v>
      </c>
      <c r="L4041" s="51">
        <f>K4041*J4040</f>
        <v>804.38760000000002</v>
      </c>
      <c r="M4041" s="60"/>
      <c r="N4041" s="60"/>
      <c r="O4041" s="49">
        <v>12</v>
      </c>
      <c r="Q4041" s="49">
        <v>2147.2800000000002</v>
      </c>
      <c r="R4041" s="49">
        <v>1840.08</v>
      </c>
      <c r="S4041" s="49">
        <v>2.36</v>
      </c>
      <c r="T4041" s="49">
        <v>304.83999999999997</v>
      </c>
      <c r="U4041" s="49" t="s">
        <v>824</v>
      </c>
      <c r="V4041" s="49" t="s">
        <v>825</v>
      </c>
      <c r="X4041" s="58" t="s">
        <v>820</v>
      </c>
      <c r="Y4041" s="58" t="s">
        <v>821</v>
      </c>
    </row>
    <row r="4042" spans="1:25" ht="12" customHeight="1">
      <c r="A4042" s="49" t="s">
        <v>4493</v>
      </c>
      <c r="C4042" s="57" t="e">
        <f>_xlfn.XLOOKUP(F4042,truck_and_mark!B:B,truck_and_mark!A:A)</f>
        <v>#N/A</v>
      </c>
      <c r="F4042" s="32" t="s">
        <v>4673</v>
      </c>
      <c r="G4042" s="60"/>
      <c r="H4042" s="60"/>
      <c r="I4042" s="13" t="s">
        <v>833</v>
      </c>
      <c r="J4042" s="60"/>
      <c r="K4042" s="52">
        <v>163.178631</v>
      </c>
      <c r="L4042" s="51">
        <f>K4042*J4040</f>
        <v>163.178631</v>
      </c>
      <c r="M4042" s="60"/>
      <c r="N4042" s="60"/>
      <c r="O4042" s="49">
        <v>12</v>
      </c>
      <c r="Q4042" s="49">
        <v>426.12</v>
      </c>
      <c r="R4042" s="49">
        <v>365.16</v>
      </c>
      <c r="S4042" s="49">
        <v>0.47</v>
      </c>
      <c r="T4042" s="49">
        <v>60.49</v>
      </c>
      <c r="U4042" s="49" t="s">
        <v>824</v>
      </c>
      <c r="V4042" s="49" t="s">
        <v>825</v>
      </c>
      <c r="X4042" s="58" t="s">
        <v>820</v>
      </c>
      <c r="Y4042" s="58" t="s">
        <v>821</v>
      </c>
    </row>
    <row r="4043" spans="1:25" ht="12" customHeight="1">
      <c r="A4043" s="49" t="s">
        <v>4493</v>
      </c>
      <c r="C4043" s="57" t="e">
        <f>_xlfn.XLOOKUP(F4043,truck_and_mark!B:B,truck_and_mark!A:A)</f>
        <v>#N/A</v>
      </c>
      <c r="F4043" s="32" t="s">
        <v>4673</v>
      </c>
      <c r="G4043" s="60"/>
      <c r="H4043" s="60"/>
      <c r="I4043" s="13" t="s">
        <v>836</v>
      </c>
      <c r="J4043" s="60"/>
      <c r="K4043" s="52">
        <v>38.528153571600001</v>
      </c>
      <c r="L4043" s="51">
        <f>K4043*J4040</f>
        <v>38.528153571600001</v>
      </c>
      <c r="M4043" s="60"/>
      <c r="N4043" s="60"/>
      <c r="O4043" s="49">
        <v>12</v>
      </c>
      <c r="Q4043" s="49">
        <v>102.6</v>
      </c>
      <c r="R4043" s="49">
        <v>87.96</v>
      </c>
      <c r="S4043" s="49">
        <v>0.11</v>
      </c>
      <c r="T4043" s="49">
        <v>14.53</v>
      </c>
      <c r="U4043" s="49" t="s">
        <v>824</v>
      </c>
      <c r="V4043" s="49" t="s">
        <v>825</v>
      </c>
      <c r="X4043" s="58" t="s">
        <v>820</v>
      </c>
      <c r="Y4043" s="58" t="s">
        <v>821</v>
      </c>
    </row>
    <row r="4044" spans="1:25" ht="12" customHeight="1">
      <c r="A4044" s="49" t="s">
        <v>4493</v>
      </c>
      <c r="C4044" s="57" t="e">
        <f>_xlfn.XLOOKUP(F4044,truck_and_mark!B:B,truck_and_mark!A:A)</f>
        <v>#N/A</v>
      </c>
      <c r="F4044" s="32" t="s">
        <v>4674</v>
      </c>
      <c r="G4044" s="73" t="s">
        <v>4495</v>
      </c>
      <c r="H4044" s="73" t="s">
        <v>821</v>
      </c>
      <c r="I4044" s="13" t="s">
        <v>822</v>
      </c>
      <c r="J4044" s="73">
        <v>1</v>
      </c>
      <c r="K4044" s="52">
        <v>2036.5452</v>
      </c>
      <c r="L4044" s="51">
        <f>K4044*J4044</f>
        <v>2036.5452</v>
      </c>
      <c r="M4044" s="74">
        <f>SUM(L4044:L4047)</f>
        <v>3042.6395845716002</v>
      </c>
      <c r="N4044" s="73">
        <v>3917210000</v>
      </c>
      <c r="O4044" s="49">
        <v>12</v>
      </c>
      <c r="Q4044" s="49">
        <v>5509.32</v>
      </c>
      <c r="R4044" s="49">
        <v>4720.92</v>
      </c>
      <c r="S4044" s="49">
        <v>6.06</v>
      </c>
      <c r="T4044" s="49">
        <v>782.34</v>
      </c>
      <c r="U4044" s="49" t="s">
        <v>824</v>
      </c>
      <c r="V4044" s="49" t="s">
        <v>825</v>
      </c>
      <c r="X4044" s="58" t="s">
        <v>820</v>
      </c>
      <c r="Y4044" s="58" t="s">
        <v>821</v>
      </c>
    </row>
    <row r="4045" spans="1:25" ht="12" customHeight="1">
      <c r="A4045" s="49" t="s">
        <v>4493</v>
      </c>
      <c r="C4045" s="57" t="e">
        <f>_xlfn.XLOOKUP(F4045,truck_and_mark!B:B,truck_and_mark!A:A)</f>
        <v>#N/A</v>
      </c>
      <c r="F4045" s="32" t="s">
        <v>4674</v>
      </c>
      <c r="G4045" s="60"/>
      <c r="H4045" s="60"/>
      <c r="I4045" s="13" t="s">
        <v>829</v>
      </c>
      <c r="J4045" s="60"/>
      <c r="K4045" s="52">
        <v>804.38760000000002</v>
      </c>
      <c r="L4045" s="51">
        <f>K4045*J4044</f>
        <v>804.38760000000002</v>
      </c>
      <c r="M4045" s="60"/>
      <c r="N4045" s="60"/>
      <c r="O4045" s="49">
        <v>12</v>
      </c>
      <c r="Q4045" s="49">
        <v>2147.2800000000002</v>
      </c>
      <c r="R4045" s="49">
        <v>1840.08</v>
      </c>
      <c r="S4045" s="49">
        <v>2.36</v>
      </c>
      <c r="T4045" s="49">
        <v>304.83999999999997</v>
      </c>
      <c r="U4045" s="49" t="s">
        <v>824</v>
      </c>
      <c r="V4045" s="49" t="s">
        <v>825</v>
      </c>
      <c r="X4045" s="58" t="s">
        <v>820</v>
      </c>
      <c r="Y4045" s="58" t="s">
        <v>821</v>
      </c>
    </row>
    <row r="4046" spans="1:25" ht="12" customHeight="1">
      <c r="A4046" s="49" t="s">
        <v>4493</v>
      </c>
      <c r="C4046" s="57" t="e">
        <f>_xlfn.XLOOKUP(F4046,truck_and_mark!B:B,truck_and_mark!A:A)</f>
        <v>#N/A</v>
      </c>
      <c r="F4046" s="32" t="s">
        <v>4674</v>
      </c>
      <c r="G4046" s="60"/>
      <c r="H4046" s="60"/>
      <c r="I4046" s="13" t="s">
        <v>833</v>
      </c>
      <c r="J4046" s="60"/>
      <c r="K4046" s="52">
        <v>163.178631</v>
      </c>
      <c r="L4046" s="51">
        <f>K4046*J4044</f>
        <v>163.178631</v>
      </c>
      <c r="M4046" s="60"/>
      <c r="N4046" s="60"/>
      <c r="O4046" s="49">
        <v>12</v>
      </c>
      <c r="Q4046" s="49">
        <v>426.12</v>
      </c>
      <c r="R4046" s="49">
        <v>365.16</v>
      </c>
      <c r="S4046" s="49">
        <v>0.47</v>
      </c>
      <c r="T4046" s="49">
        <v>60.49</v>
      </c>
      <c r="U4046" s="49" t="s">
        <v>824</v>
      </c>
      <c r="V4046" s="49" t="s">
        <v>825</v>
      </c>
      <c r="X4046" s="58" t="s">
        <v>820</v>
      </c>
      <c r="Y4046" s="58" t="s">
        <v>821</v>
      </c>
    </row>
    <row r="4047" spans="1:25" ht="12" customHeight="1">
      <c r="A4047" s="49" t="s">
        <v>4493</v>
      </c>
      <c r="C4047" s="57" t="e">
        <f>_xlfn.XLOOKUP(F4047,truck_and_mark!B:B,truck_and_mark!A:A)</f>
        <v>#N/A</v>
      </c>
      <c r="F4047" s="32" t="s">
        <v>4674</v>
      </c>
      <c r="G4047" s="60"/>
      <c r="H4047" s="60"/>
      <c r="I4047" s="13" t="s">
        <v>836</v>
      </c>
      <c r="J4047" s="60"/>
      <c r="K4047" s="52">
        <v>38.528153571600001</v>
      </c>
      <c r="L4047" s="51">
        <f>K4047*J4044</f>
        <v>38.528153571600001</v>
      </c>
      <c r="M4047" s="60"/>
      <c r="N4047" s="60"/>
      <c r="O4047" s="49">
        <v>12</v>
      </c>
      <c r="Q4047" s="49">
        <v>102.6</v>
      </c>
      <c r="R4047" s="49">
        <v>87.96</v>
      </c>
      <c r="S4047" s="49">
        <v>0.11</v>
      </c>
      <c r="T4047" s="49">
        <v>14.53</v>
      </c>
      <c r="U4047" s="49" t="s">
        <v>824</v>
      </c>
      <c r="V4047" s="49" t="s">
        <v>825</v>
      </c>
      <c r="X4047" s="58" t="s">
        <v>820</v>
      </c>
      <c r="Y4047" s="58" t="s">
        <v>821</v>
      </c>
    </row>
    <row r="4048" spans="1:25" ht="12" customHeight="1">
      <c r="A4048" s="49" t="s">
        <v>4493</v>
      </c>
      <c r="C4048" s="57" t="e">
        <f>_xlfn.XLOOKUP(F4048,truck_and_mark!B:B,truck_and_mark!A:A)</f>
        <v>#N/A</v>
      </c>
      <c r="F4048" s="32" t="s">
        <v>4675</v>
      </c>
      <c r="G4048" s="73" t="s">
        <v>4495</v>
      </c>
      <c r="H4048" s="73" t="s">
        <v>821</v>
      </c>
      <c r="I4048" s="13" t="s">
        <v>822</v>
      </c>
      <c r="J4048" s="73">
        <v>1</v>
      </c>
      <c r="K4048" s="52">
        <v>2036.5452</v>
      </c>
      <c r="L4048" s="51">
        <f>K4048*J4048</f>
        <v>2036.5452</v>
      </c>
      <c r="M4048" s="74">
        <f>SUM(L4048:L4051)</f>
        <v>3042.6395845716002</v>
      </c>
      <c r="N4048" s="73">
        <v>3917210000</v>
      </c>
      <c r="O4048" s="49">
        <v>12</v>
      </c>
      <c r="Q4048" s="49">
        <v>5509.32</v>
      </c>
      <c r="R4048" s="49">
        <v>4720.92</v>
      </c>
      <c r="S4048" s="49">
        <v>6.06</v>
      </c>
      <c r="T4048" s="49">
        <v>782.34</v>
      </c>
      <c r="U4048" s="49" t="s">
        <v>824</v>
      </c>
      <c r="V4048" s="49" t="s">
        <v>825</v>
      </c>
      <c r="X4048" s="58" t="s">
        <v>820</v>
      </c>
      <c r="Y4048" s="58" t="s">
        <v>821</v>
      </c>
    </row>
    <row r="4049" spans="1:25" ht="12" customHeight="1">
      <c r="A4049" s="49" t="s">
        <v>4493</v>
      </c>
      <c r="C4049" s="57" t="e">
        <f>_xlfn.XLOOKUP(F4049,truck_and_mark!B:B,truck_and_mark!A:A)</f>
        <v>#N/A</v>
      </c>
      <c r="F4049" s="32" t="s">
        <v>4675</v>
      </c>
      <c r="G4049" s="60"/>
      <c r="H4049" s="60"/>
      <c r="I4049" s="13" t="s">
        <v>829</v>
      </c>
      <c r="J4049" s="60"/>
      <c r="K4049" s="52">
        <v>804.38760000000002</v>
      </c>
      <c r="L4049" s="51">
        <f>K4049*J4048</f>
        <v>804.38760000000002</v>
      </c>
      <c r="M4049" s="60"/>
      <c r="N4049" s="60"/>
      <c r="O4049" s="49">
        <v>12</v>
      </c>
      <c r="Q4049" s="49">
        <v>2147.2800000000002</v>
      </c>
      <c r="R4049" s="49">
        <v>1840.08</v>
      </c>
      <c r="S4049" s="49">
        <v>2.36</v>
      </c>
      <c r="T4049" s="49">
        <v>304.83999999999997</v>
      </c>
      <c r="U4049" s="49" t="s">
        <v>824</v>
      </c>
      <c r="V4049" s="49" t="s">
        <v>825</v>
      </c>
      <c r="X4049" s="58" t="s">
        <v>820</v>
      </c>
      <c r="Y4049" s="58" t="s">
        <v>821</v>
      </c>
    </row>
    <row r="4050" spans="1:25" ht="12" customHeight="1">
      <c r="A4050" s="49" t="s">
        <v>4493</v>
      </c>
      <c r="C4050" s="57" t="e">
        <f>_xlfn.XLOOKUP(F4050,truck_and_mark!B:B,truck_and_mark!A:A)</f>
        <v>#N/A</v>
      </c>
      <c r="F4050" s="32" t="s">
        <v>4675</v>
      </c>
      <c r="G4050" s="60"/>
      <c r="H4050" s="60"/>
      <c r="I4050" s="13" t="s">
        <v>833</v>
      </c>
      <c r="J4050" s="60"/>
      <c r="K4050" s="52">
        <v>163.178631</v>
      </c>
      <c r="L4050" s="51">
        <f>K4050*J4048</f>
        <v>163.178631</v>
      </c>
      <c r="M4050" s="60"/>
      <c r="N4050" s="60"/>
      <c r="O4050" s="49">
        <v>12</v>
      </c>
      <c r="Q4050" s="49">
        <v>426.12</v>
      </c>
      <c r="R4050" s="49">
        <v>365.16</v>
      </c>
      <c r="S4050" s="49">
        <v>0.47</v>
      </c>
      <c r="T4050" s="49">
        <v>60.49</v>
      </c>
      <c r="U4050" s="49" t="s">
        <v>824</v>
      </c>
      <c r="V4050" s="49" t="s">
        <v>825</v>
      </c>
      <c r="X4050" s="58" t="s">
        <v>820</v>
      </c>
      <c r="Y4050" s="58" t="s">
        <v>821</v>
      </c>
    </row>
    <row r="4051" spans="1:25" ht="12" customHeight="1">
      <c r="A4051" s="49" t="s">
        <v>4493</v>
      </c>
      <c r="C4051" s="57" t="e">
        <f>_xlfn.XLOOKUP(F4051,truck_and_mark!B:B,truck_and_mark!A:A)</f>
        <v>#N/A</v>
      </c>
      <c r="F4051" s="32" t="s">
        <v>4675</v>
      </c>
      <c r="G4051" s="60"/>
      <c r="H4051" s="60"/>
      <c r="I4051" s="13" t="s">
        <v>836</v>
      </c>
      <c r="J4051" s="60"/>
      <c r="K4051" s="52">
        <v>38.528153571600001</v>
      </c>
      <c r="L4051" s="51">
        <f>K4051*J4048</f>
        <v>38.528153571600001</v>
      </c>
      <c r="M4051" s="60"/>
      <c r="N4051" s="60"/>
      <c r="O4051" s="49">
        <v>12</v>
      </c>
      <c r="Q4051" s="49">
        <v>102.6</v>
      </c>
      <c r="R4051" s="49">
        <v>87.96</v>
      </c>
      <c r="S4051" s="49">
        <v>0.11</v>
      </c>
      <c r="T4051" s="49">
        <v>14.53</v>
      </c>
      <c r="U4051" s="49" t="s">
        <v>824</v>
      </c>
      <c r="V4051" s="49" t="s">
        <v>825</v>
      </c>
      <c r="X4051" s="58" t="s">
        <v>820</v>
      </c>
      <c r="Y4051" s="58" t="s">
        <v>821</v>
      </c>
    </row>
    <row r="4052" spans="1:25" ht="12" customHeight="1">
      <c r="A4052" s="49" t="s">
        <v>4493</v>
      </c>
      <c r="C4052" s="57" t="e">
        <f>_xlfn.XLOOKUP(F4052,truck_and_mark!B:B,truck_and_mark!A:A)</f>
        <v>#N/A</v>
      </c>
      <c r="F4052" s="32" t="s">
        <v>4676</v>
      </c>
      <c r="G4052" s="73" t="s">
        <v>4495</v>
      </c>
      <c r="H4052" s="73" t="s">
        <v>821</v>
      </c>
      <c r="I4052" s="13" t="s">
        <v>822</v>
      </c>
      <c r="J4052" s="73">
        <v>1</v>
      </c>
      <c r="K4052" s="52">
        <v>2036.5452</v>
      </c>
      <c r="L4052" s="51">
        <f>K4052*J4052</f>
        <v>2036.5452</v>
      </c>
      <c r="M4052" s="74">
        <f>SUM(L4052:L4055)</f>
        <v>3042.6395845716002</v>
      </c>
      <c r="N4052" s="73">
        <v>3917210000</v>
      </c>
      <c r="O4052" s="49">
        <v>12</v>
      </c>
      <c r="Q4052" s="49">
        <v>5509.32</v>
      </c>
      <c r="R4052" s="49">
        <v>4720.92</v>
      </c>
      <c r="S4052" s="49">
        <v>6.06</v>
      </c>
      <c r="T4052" s="49">
        <v>782.34</v>
      </c>
      <c r="U4052" s="49" t="s">
        <v>824</v>
      </c>
      <c r="V4052" s="49" t="s">
        <v>825</v>
      </c>
      <c r="X4052" s="58" t="s">
        <v>820</v>
      </c>
      <c r="Y4052" s="58" t="s">
        <v>821</v>
      </c>
    </row>
    <row r="4053" spans="1:25" ht="12" customHeight="1">
      <c r="A4053" s="49" t="s">
        <v>4493</v>
      </c>
      <c r="C4053" s="57" t="e">
        <f>_xlfn.XLOOKUP(F4053,truck_and_mark!B:B,truck_and_mark!A:A)</f>
        <v>#N/A</v>
      </c>
      <c r="F4053" s="32" t="s">
        <v>4676</v>
      </c>
      <c r="G4053" s="60"/>
      <c r="H4053" s="60"/>
      <c r="I4053" s="13" t="s">
        <v>829</v>
      </c>
      <c r="J4053" s="60"/>
      <c r="K4053" s="52">
        <v>804.38760000000002</v>
      </c>
      <c r="L4053" s="51">
        <f>K4053*J4052</f>
        <v>804.38760000000002</v>
      </c>
      <c r="M4053" s="60"/>
      <c r="N4053" s="60"/>
      <c r="O4053" s="49">
        <v>12</v>
      </c>
      <c r="Q4053" s="49">
        <v>2147.2800000000002</v>
      </c>
      <c r="R4053" s="49">
        <v>1840.08</v>
      </c>
      <c r="S4053" s="49">
        <v>2.36</v>
      </c>
      <c r="T4053" s="49">
        <v>304.83999999999997</v>
      </c>
      <c r="U4053" s="49" t="s">
        <v>824</v>
      </c>
      <c r="V4053" s="49" t="s">
        <v>825</v>
      </c>
      <c r="X4053" s="58" t="s">
        <v>820</v>
      </c>
      <c r="Y4053" s="58" t="s">
        <v>821</v>
      </c>
    </row>
    <row r="4054" spans="1:25" ht="12" customHeight="1">
      <c r="A4054" s="49" t="s">
        <v>4493</v>
      </c>
      <c r="C4054" s="57" t="e">
        <f>_xlfn.XLOOKUP(F4054,truck_and_mark!B:B,truck_and_mark!A:A)</f>
        <v>#N/A</v>
      </c>
      <c r="F4054" s="32" t="s">
        <v>4676</v>
      </c>
      <c r="G4054" s="60"/>
      <c r="H4054" s="60"/>
      <c r="I4054" s="13" t="s">
        <v>833</v>
      </c>
      <c r="J4054" s="60"/>
      <c r="K4054" s="52">
        <v>163.178631</v>
      </c>
      <c r="L4054" s="51">
        <f>K4054*J4052</f>
        <v>163.178631</v>
      </c>
      <c r="M4054" s="60"/>
      <c r="N4054" s="60"/>
      <c r="O4054" s="49">
        <v>12</v>
      </c>
      <c r="Q4054" s="49">
        <v>426.12</v>
      </c>
      <c r="R4054" s="49">
        <v>365.16</v>
      </c>
      <c r="S4054" s="49">
        <v>0.47</v>
      </c>
      <c r="T4054" s="49">
        <v>60.49</v>
      </c>
      <c r="U4054" s="49" t="s">
        <v>824</v>
      </c>
      <c r="V4054" s="49" t="s">
        <v>825</v>
      </c>
      <c r="X4054" s="58" t="s">
        <v>820</v>
      </c>
      <c r="Y4054" s="58" t="s">
        <v>821</v>
      </c>
    </row>
    <row r="4055" spans="1:25" ht="12" customHeight="1">
      <c r="A4055" s="49" t="s">
        <v>4493</v>
      </c>
      <c r="C4055" s="57" t="e">
        <f>_xlfn.XLOOKUP(F4055,truck_and_mark!B:B,truck_and_mark!A:A)</f>
        <v>#N/A</v>
      </c>
      <c r="F4055" s="32" t="s">
        <v>4676</v>
      </c>
      <c r="G4055" s="60"/>
      <c r="H4055" s="60"/>
      <c r="I4055" s="13" t="s">
        <v>836</v>
      </c>
      <c r="J4055" s="60"/>
      <c r="K4055" s="52">
        <v>38.528153571600001</v>
      </c>
      <c r="L4055" s="51">
        <f>K4055*J4052</f>
        <v>38.528153571600001</v>
      </c>
      <c r="M4055" s="60"/>
      <c r="N4055" s="60"/>
      <c r="O4055" s="49">
        <v>12</v>
      </c>
      <c r="Q4055" s="49">
        <v>102.6</v>
      </c>
      <c r="R4055" s="49">
        <v>87.96</v>
      </c>
      <c r="S4055" s="49">
        <v>0.11</v>
      </c>
      <c r="T4055" s="49">
        <v>14.53</v>
      </c>
      <c r="U4055" s="49" t="s">
        <v>824</v>
      </c>
      <c r="V4055" s="49" t="s">
        <v>825</v>
      </c>
      <c r="X4055" s="58" t="s">
        <v>820</v>
      </c>
      <c r="Y4055" s="58" t="s">
        <v>821</v>
      </c>
    </row>
    <row r="4056" spans="1:25" ht="12" customHeight="1">
      <c r="A4056" s="49" t="s">
        <v>4493</v>
      </c>
      <c r="C4056" s="57" t="e">
        <f>_xlfn.XLOOKUP(F4056,truck_and_mark!B:B,truck_and_mark!A:A)</f>
        <v>#N/A</v>
      </c>
      <c r="F4056" s="32" t="s">
        <v>4677</v>
      </c>
      <c r="G4056" s="73" t="s">
        <v>4495</v>
      </c>
      <c r="H4056" s="73" t="s">
        <v>821</v>
      </c>
      <c r="I4056" s="13" t="s">
        <v>822</v>
      </c>
      <c r="J4056" s="73">
        <v>1</v>
      </c>
      <c r="K4056" s="52">
        <v>2036.5452</v>
      </c>
      <c r="L4056" s="51">
        <f>K4056*J4056</f>
        <v>2036.5452</v>
      </c>
      <c r="M4056" s="74">
        <f>SUM(L4056:L4059)</f>
        <v>3042.6395845716002</v>
      </c>
      <c r="N4056" s="73">
        <v>3917210000</v>
      </c>
      <c r="O4056" s="49">
        <v>12</v>
      </c>
      <c r="Q4056" s="49">
        <v>5509.32</v>
      </c>
      <c r="R4056" s="49">
        <v>4720.92</v>
      </c>
      <c r="S4056" s="49">
        <v>6.06</v>
      </c>
      <c r="T4056" s="49">
        <v>782.34</v>
      </c>
      <c r="U4056" s="49" t="s">
        <v>824</v>
      </c>
      <c r="V4056" s="49" t="s">
        <v>825</v>
      </c>
      <c r="X4056" s="58" t="s">
        <v>820</v>
      </c>
      <c r="Y4056" s="58" t="s">
        <v>821</v>
      </c>
    </row>
    <row r="4057" spans="1:25" ht="12" customHeight="1">
      <c r="A4057" s="49" t="s">
        <v>4493</v>
      </c>
      <c r="C4057" s="57" t="e">
        <f>_xlfn.XLOOKUP(F4057,truck_and_mark!B:B,truck_and_mark!A:A)</f>
        <v>#N/A</v>
      </c>
      <c r="F4057" s="32" t="s">
        <v>4677</v>
      </c>
      <c r="G4057" s="60"/>
      <c r="H4057" s="60"/>
      <c r="I4057" s="13" t="s">
        <v>829</v>
      </c>
      <c r="J4057" s="60"/>
      <c r="K4057" s="52">
        <v>804.38760000000002</v>
      </c>
      <c r="L4057" s="51">
        <f>K4057*J4056</f>
        <v>804.38760000000002</v>
      </c>
      <c r="M4057" s="60"/>
      <c r="N4057" s="60"/>
      <c r="O4057" s="49">
        <v>12</v>
      </c>
      <c r="Q4057" s="49">
        <v>2147.2800000000002</v>
      </c>
      <c r="R4057" s="49">
        <v>1840.08</v>
      </c>
      <c r="S4057" s="49">
        <v>2.36</v>
      </c>
      <c r="T4057" s="49">
        <v>304.83999999999997</v>
      </c>
      <c r="U4057" s="49" t="s">
        <v>824</v>
      </c>
      <c r="V4057" s="49" t="s">
        <v>825</v>
      </c>
      <c r="X4057" s="58" t="s">
        <v>820</v>
      </c>
      <c r="Y4057" s="58" t="s">
        <v>821</v>
      </c>
    </row>
    <row r="4058" spans="1:25" ht="12" customHeight="1">
      <c r="A4058" s="49" t="s">
        <v>4493</v>
      </c>
      <c r="C4058" s="57" t="e">
        <f>_xlfn.XLOOKUP(F4058,truck_and_mark!B:B,truck_and_mark!A:A)</f>
        <v>#N/A</v>
      </c>
      <c r="F4058" s="32" t="s">
        <v>4677</v>
      </c>
      <c r="G4058" s="60"/>
      <c r="H4058" s="60"/>
      <c r="I4058" s="13" t="s">
        <v>833</v>
      </c>
      <c r="J4058" s="60"/>
      <c r="K4058" s="52">
        <v>163.178631</v>
      </c>
      <c r="L4058" s="51">
        <f>K4058*J4056</f>
        <v>163.178631</v>
      </c>
      <c r="M4058" s="60"/>
      <c r="N4058" s="60"/>
      <c r="O4058" s="49">
        <v>12</v>
      </c>
      <c r="Q4058" s="49">
        <v>426.12</v>
      </c>
      <c r="R4058" s="49">
        <v>365.16</v>
      </c>
      <c r="S4058" s="49">
        <v>0.47</v>
      </c>
      <c r="T4058" s="49">
        <v>60.49</v>
      </c>
      <c r="U4058" s="49" t="s">
        <v>824</v>
      </c>
      <c r="V4058" s="49" t="s">
        <v>825</v>
      </c>
      <c r="X4058" s="58" t="s">
        <v>820</v>
      </c>
      <c r="Y4058" s="58" t="s">
        <v>821</v>
      </c>
    </row>
    <row r="4059" spans="1:25" ht="12" customHeight="1">
      <c r="A4059" s="49" t="s">
        <v>4493</v>
      </c>
      <c r="C4059" s="57" t="e">
        <f>_xlfn.XLOOKUP(F4059,truck_and_mark!B:B,truck_and_mark!A:A)</f>
        <v>#N/A</v>
      </c>
      <c r="F4059" s="32" t="s">
        <v>4677</v>
      </c>
      <c r="G4059" s="60"/>
      <c r="H4059" s="60"/>
      <c r="I4059" s="13" t="s">
        <v>836</v>
      </c>
      <c r="J4059" s="60"/>
      <c r="K4059" s="52">
        <v>38.528153571600001</v>
      </c>
      <c r="L4059" s="51">
        <f>K4059*J4056</f>
        <v>38.528153571600001</v>
      </c>
      <c r="M4059" s="60"/>
      <c r="N4059" s="60"/>
      <c r="O4059" s="49">
        <v>12</v>
      </c>
      <c r="Q4059" s="49">
        <v>102.6</v>
      </c>
      <c r="R4059" s="49">
        <v>87.96</v>
      </c>
      <c r="S4059" s="49">
        <v>0.11</v>
      </c>
      <c r="T4059" s="49">
        <v>14.53</v>
      </c>
      <c r="U4059" s="49" t="s">
        <v>824</v>
      </c>
      <c r="V4059" s="49" t="s">
        <v>825</v>
      </c>
      <c r="X4059" s="58" t="s">
        <v>820</v>
      </c>
      <c r="Y4059" s="58" t="s">
        <v>821</v>
      </c>
    </row>
    <row r="4060" spans="1:25" ht="12" customHeight="1">
      <c r="A4060" s="49" t="s">
        <v>4493</v>
      </c>
      <c r="C4060" s="57" t="e">
        <f>_xlfn.XLOOKUP(F4060,truck_and_mark!B:B,truck_and_mark!A:A)</f>
        <v>#N/A</v>
      </c>
      <c r="F4060" s="32" t="s">
        <v>4678</v>
      </c>
      <c r="G4060" s="73" t="s">
        <v>4495</v>
      </c>
      <c r="H4060" s="73" t="s">
        <v>821</v>
      </c>
      <c r="I4060" s="13" t="s">
        <v>822</v>
      </c>
      <c r="J4060" s="73">
        <v>1</v>
      </c>
      <c r="K4060" s="52">
        <v>2036.5452</v>
      </c>
      <c r="L4060" s="51">
        <f>K4060*J4060</f>
        <v>2036.5452</v>
      </c>
      <c r="M4060" s="74">
        <f>SUM(L4060:L4063)</f>
        <v>3042.6395845716002</v>
      </c>
      <c r="N4060" s="73">
        <v>3917210000</v>
      </c>
      <c r="O4060" s="49">
        <v>12</v>
      </c>
      <c r="Q4060" s="49">
        <v>5509.32</v>
      </c>
      <c r="R4060" s="49">
        <v>4720.92</v>
      </c>
      <c r="S4060" s="49">
        <v>6.06</v>
      </c>
      <c r="T4060" s="49">
        <v>782.34</v>
      </c>
      <c r="U4060" s="49" t="s">
        <v>824</v>
      </c>
      <c r="V4060" s="49" t="s">
        <v>825</v>
      </c>
      <c r="X4060" s="58" t="s">
        <v>820</v>
      </c>
      <c r="Y4060" s="58" t="s">
        <v>821</v>
      </c>
    </row>
    <row r="4061" spans="1:25" ht="12" customHeight="1">
      <c r="A4061" s="49" t="s">
        <v>4493</v>
      </c>
      <c r="C4061" s="57" t="e">
        <f>_xlfn.XLOOKUP(F4061,truck_and_mark!B:B,truck_and_mark!A:A)</f>
        <v>#N/A</v>
      </c>
      <c r="F4061" s="32" t="s">
        <v>4678</v>
      </c>
      <c r="G4061" s="60"/>
      <c r="H4061" s="60"/>
      <c r="I4061" s="13" t="s">
        <v>829</v>
      </c>
      <c r="J4061" s="60"/>
      <c r="K4061" s="52">
        <v>804.38760000000002</v>
      </c>
      <c r="L4061" s="51">
        <f>K4061*J4060</f>
        <v>804.38760000000002</v>
      </c>
      <c r="M4061" s="60"/>
      <c r="N4061" s="60"/>
      <c r="O4061" s="49">
        <v>12</v>
      </c>
      <c r="Q4061" s="49">
        <v>2147.2800000000002</v>
      </c>
      <c r="R4061" s="49">
        <v>1840.08</v>
      </c>
      <c r="S4061" s="49">
        <v>2.36</v>
      </c>
      <c r="T4061" s="49">
        <v>304.83999999999997</v>
      </c>
      <c r="U4061" s="49" t="s">
        <v>824</v>
      </c>
      <c r="V4061" s="49" t="s">
        <v>825</v>
      </c>
      <c r="X4061" s="58" t="s">
        <v>820</v>
      </c>
      <c r="Y4061" s="58" t="s">
        <v>821</v>
      </c>
    </row>
    <row r="4062" spans="1:25" ht="12" customHeight="1">
      <c r="A4062" s="49" t="s">
        <v>4493</v>
      </c>
      <c r="C4062" s="57" t="e">
        <f>_xlfn.XLOOKUP(F4062,truck_and_mark!B:B,truck_and_mark!A:A)</f>
        <v>#N/A</v>
      </c>
      <c r="F4062" s="32" t="s">
        <v>4678</v>
      </c>
      <c r="G4062" s="60"/>
      <c r="H4062" s="60"/>
      <c r="I4062" s="13" t="s">
        <v>833</v>
      </c>
      <c r="J4062" s="60"/>
      <c r="K4062" s="52">
        <v>163.178631</v>
      </c>
      <c r="L4062" s="51">
        <f>K4062*J4060</f>
        <v>163.178631</v>
      </c>
      <c r="M4062" s="60"/>
      <c r="N4062" s="60"/>
      <c r="O4062" s="49">
        <v>12</v>
      </c>
      <c r="Q4062" s="49">
        <v>426.12</v>
      </c>
      <c r="R4062" s="49">
        <v>365.16</v>
      </c>
      <c r="S4062" s="49">
        <v>0.47</v>
      </c>
      <c r="T4062" s="49">
        <v>60.49</v>
      </c>
      <c r="U4062" s="49" t="s">
        <v>824</v>
      </c>
      <c r="V4062" s="49" t="s">
        <v>825</v>
      </c>
      <c r="X4062" s="58" t="s">
        <v>820</v>
      </c>
      <c r="Y4062" s="58" t="s">
        <v>821</v>
      </c>
    </row>
    <row r="4063" spans="1:25" ht="12" customHeight="1">
      <c r="A4063" s="49" t="s">
        <v>4493</v>
      </c>
      <c r="C4063" s="57" t="e">
        <f>_xlfn.XLOOKUP(F4063,truck_and_mark!B:B,truck_and_mark!A:A)</f>
        <v>#N/A</v>
      </c>
      <c r="F4063" s="32" t="s">
        <v>4678</v>
      </c>
      <c r="G4063" s="60"/>
      <c r="H4063" s="60"/>
      <c r="I4063" s="13" t="s">
        <v>836</v>
      </c>
      <c r="J4063" s="60"/>
      <c r="K4063" s="52">
        <v>38.528153571600001</v>
      </c>
      <c r="L4063" s="51">
        <f>K4063*J4060</f>
        <v>38.528153571600001</v>
      </c>
      <c r="M4063" s="60"/>
      <c r="N4063" s="60"/>
      <c r="O4063" s="49">
        <v>12</v>
      </c>
      <c r="Q4063" s="49">
        <v>102.6</v>
      </c>
      <c r="R4063" s="49">
        <v>87.96</v>
      </c>
      <c r="S4063" s="49">
        <v>0.11</v>
      </c>
      <c r="T4063" s="49">
        <v>14.53</v>
      </c>
      <c r="U4063" s="49" t="s">
        <v>824</v>
      </c>
      <c r="V4063" s="49" t="s">
        <v>825</v>
      </c>
      <c r="X4063" s="58" t="s">
        <v>820</v>
      </c>
      <c r="Y4063" s="58" t="s">
        <v>821</v>
      </c>
    </row>
    <row r="4064" spans="1:25" ht="12" customHeight="1">
      <c r="A4064" s="49" t="s">
        <v>4493</v>
      </c>
      <c r="C4064" s="57" t="e">
        <f>_xlfn.XLOOKUP(F4064,truck_and_mark!B:B,truck_and_mark!A:A)</f>
        <v>#N/A</v>
      </c>
      <c r="F4064" s="32" t="s">
        <v>4679</v>
      </c>
      <c r="G4064" s="73" t="s">
        <v>4495</v>
      </c>
      <c r="H4064" s="73" t="s">
        <v>821</v>
      </c>
      <c r="I4064" s="13" t="s">
        <v>822</v>
      </c>
      <c r="J4064" s="73">
        <v>1</v>
      </c>
      <c r="K4064" s="52">
        <v>2036.5452</v>
      </c>
      <c r="L4064" s="51">
        <f>K4064*J4064</f>
        <v>2036.5452</v>
      </c>
      <c r="M4064" s="74">
        <f>SUM(L4064:L4067)</f>
        <v>3042.6395845716002</v>
      </c>
      <c r="N4064" s="73">
        <v>3917210000</v>
      </c>
      <c r="O4064" s="49">
        <v>12</v>
      </c>
      <c r="Q4064" s="49">
        <v>5509.32</v>
      </c>
      <c r="R4064" s="49">
        <v>4720.92</v>
      </c>
      <c r="S4064" s="49">
        <v>6.06</v>
      </c>
      <c r="T4064" s="49">
        <v>782.34</v>
      </c>
      <c r="U4064" s="49" t="s">
        <v>824</v>
      </c>
      <c r="V4064" s="49" t="s">
        <v>825</v>
      </c>
      <c r="X4064" s="58" t="s">
        <v>820</v>
      </c>
      <c r="Y4064" s="58" t="s">
        <v>821</v>
      </c>
    </row>
    <row r="4065" spans="1:25" ht="12" customHeight="1">
      <c r="A4065" s="49" t="s">
        <v>4493</v>
      </c>
      <c r="C4065" s="57" t="e">
        <f>_xlfn.XLOOKUP(F4065,truck_and_mark!B:B,truck_and_mark!A:A)</f>
        <v>#N/A</v>
      </c>
      <c r="F4065" s="32" t="s">
        <v>4679</v>
      </c>
      <c r="G4065" s="60"/>
      <c r="H4065" s="60"/>
      <c r="I4065" s="13" t="s">
        <v>829</v>
      </c>
      <c r="J4065" s="60"/>
      <c r="K4065" s="52">
        <v>804.38760000000002</v>
      </c>
      <c r="L4065" s="51">
        <f>K4065*J4064</f>
        <v>804.38760000000002</v>
      </c>
      <c r="M4065" s="60"/>
      <c r="N4065" s="60"/>
      <c r="O4065" s="49">
        <v>12</v>
      </c>
      <c r="Q4065" s="49">
        <v>2147.2800000000002</v>
      </c>
      <c r="R4065" s="49">
        <v>1840.08</v>
      </c>
      <c r="S4065" s="49">
        <v>2.36</v>
      </c>
      <c r="T4065" s="49">
        <v>304.83999999999997</v>
      </c>
      <c r="U4065" s="49" t="s">
        <v>824</v>
      </c>
      <c r="V4065" s="49" t="s">
        <v>825</v>
      </c>
      <c r="X4065" s="58" t="s">
        <v>820</v>
      </c>
      <c r="Y4065" s="58" t="s">
        <v>821</v>
      </c>
    </row>
    <row r="4066" spans="1:25" ht="12" customHeight="1">
      <c r="A4066" s="49" t="s">
        <v>4493</v>
      </c>
      <c r="C4066" s="57" t="e">
        <f>_xlfn.XLOOKUP(F4066,truck_and_mark!B:B,truck_and_mark!A:A)</f>
        <v>#N/A</v>
      </c>
      <c r="F4066" s="32" t="s">
        <v>4679</v>
      </c>
      <c r="G4066" s="60"/>
      <c r="H4066" s="60"/>
      <c r="I4066" s="13" t="s">
        <v>833</v>
      </c>
      <c r="J4066" s="60"/>
      <c r="K4066" s="52">
        <v>163.178631</v>
      </c>
      <c r="L4066" s="51">
        <f>K4066*J4064</f>
        <v>163.178631</v>
      </c>
      <c r="M4066" s="60"/>
      <c r="N4066" s="60"/>
      <c r="O4066" s="49">
        <v>12</v>
      </c>
      <c r="Q4066" s="49">
        <v>426.12</v>
      </c>
      <c r="R4066" s="49">
        <v>365.16</v>
      </c>
      <c r="S4066" s="49">
        <v>0.47</v>
      </c>
      <c r="T4066" s="49">
        <v>60.49</v>
      </c>
      <c r="U4066" s="49" t="s">
        <v>824</v>
      </c>
      <c r="V4066" s="49" t="s">
        <v>825</v>
      </c>
      <c r="X4066" s="58" t="s">
        <v>820</v>
      </c>
      <c r="Y4066" s="58" t="s">
        <v>821</v>
      </c>
    </row>
    <row r="4067" spans="1:25" ht="12" customHeight="1">
      <c r="A4067" s="49" t="s">
        <v>4493</v>
      </c>
      <c r="C4067" s="57" t="e">
        <f>_xlfn.XLOOKUP(F4067,truck_and_mark!B:B,truck_and_mark!A:A)</f>
        <v>#N/A</v>
      </c>
      <c r="F4067" s="32" t="s">
        <v>4679</v>
      </c>
      <c r="G4067" s="60"/>
      <c r="H4067" s="60"/>
      <c r="I4067" s="13" t="s">
        <v>836</v>
      </c>
      <c r="J4067" s="60"/>
      <c r="K4067" s="52">
        <v>38.528153571600001</v>
      </c>
      <c r="L4067" s="51">
        <f>K4067*J4064</f>
        <v>38.528153571600001</v>
      </c>
      <c r="M4067" s="60"/>
      <c r="N4067" s="60"/>
      <c r="O4067" s="49">
        <v>12</v>
      </c>
      <c r="Q4067" s="49">
        <v>102.6</v>
      </c>
      <c r="R4067" s="49">
        <v>87.96</v>
      </c>
      <c r="S4067" s="49">
        <v>0.11</v>
      </c>
      <c r="T4067" s="49">
        <v>14.53</v>
      </c>
      <c r="U4067" s="49" t="s">
        <v>824</v>
      </c>
      <c r="V4067" s="49" t="s">
        <v>825</v>
      </c>
      <c r="X4067" s="58" t="s">
        <v>820</v>
      </c>
      <c r="Y4067" s="58" t="s">
        <v>821</v>
      </c>
    </row>
    <row r="4068" spans="1:25" ht="12" customHeight="1">
      <c r="A4068" s="49" t="s">
        <v>4493</v>
      </c>
      <c r="C4068" s="57" t="e">
        <f>_xlfn.XLOOKUP(F4068,truck_and_mark!B:B,truck_and_mark!A:A)</f>
        <v>#N/A</v>
      </c>
      <c r="F4068" s="32" t="s">
        <v>4680</v>
      </c>
      <c r="G4068" s="73" t="s">
        <v>4495</v>
      </c>
      <c r="H4068" s="73" t="s">
        <v>821</v>
      </c>
      <c r="I4068" s="13" t="s">
        <v>822</v>
      </c>
      <c r="J4068" s="73">
        <v>1</v>
      </c>
      <c r="K4068" s="52">
        <v>2036.5452</v>
      </c>
      <c r="L4068" s="51">
        <f>K4068*J4068</f>
        <v>2036.5452</v>
      </c>
      <c r="M4068" s="74">
        <f>SUM(L4068:L4071)</f>
        <v>3042.6395845716002</v>
      </c>
      <c r="N4068" s="73">
        <v>3917210000</v>
      </c>
      <c r="O4068" s="49">
        <v>12</v>
      </c>
      <c r="Q4068" s="49">
        <v>5509.32</v>
      </c>
      <c r="R4068" s="49">
        <v>4720.92</v>
      </c>
      <c r="S4068" s="49">
        <v>6.06</v>
      </c>
      <c r="T4068" s="49">
        <v>782.34</v>
      </c>
      <c r="U4068" s="49" t="s">
        <v>824</v>
      </c>
      <c r="V4068" s="49" t="s">
        <v>825</v>
      </c>
      <c r="X4068" s="58" t="s">
        <v>820</v>
      </c>
      <c r="Y4068" s="58" t="s">
        <v>821</v>
      </c>
    </row>
    <row r="4069" spans="1:25" ht="12" customHeight="1">
      <c r="A4069" s="49" t="s">
        <v>4493</v>
      </c>
      <c r="C4069" s="57" t="e">
        <f>_xlfn.XLOOKUP(F4069,truck_and_mark!B:B,truck_and_mark!A:A)</f>
        <v>#N/A</v>
      </c>
      <c r="F4069" s="32" t="s">
        <v>4680</v>
      </c>
      <c r="G4069" s="60"/>
      <c r="H4069" s="60"/>
      <c r="I4069" s="13" t="s">
        <v>829</v>
      </c>
      <c r="J4069" s="60"/>
      <c r="K4069" s="52">
        <v>804.38760000000002</v>
      </c>
      <c r="L4069" s="51">
        <f>K4069*J4068</f>
        <v>804.38760000000002</v>
      </c>
      <c r="M4069" s="60"/>
      <c r="N4069" s="60"/>
      <c r="O4069" s="49">
        <v>12</v>
      </c>
      <c r="Q4069" s="49">
        <v>2147.2800000000002</v>
      </c>
      <c r="R4069" s="49">
        <v>1840.08</v>
      </c>
      <c r="S4069" s="49">
        <v>2.36</v>
      </c>
      <c r="T4069" s="49">
        <v>304.83999999999997</v>
      </c>
      <c r="U4069" s="49" t="s">
        <v>824</v>
      </c>
      <c r="V4069" s="49" t="s">
        <v>825</v>
      </c>
      <c r="X4069" s="58" t="s">
        <v>820</v>
      </c>
      <c r="Y4069" s="58" t="s">
        <v>821</v>
      </c>
    </row>
    <row r="4070" spans="1:25" ht="12" customHeight="1">
      <c r="A4070" s="49" t="s">
        <v>4493</v>
      </c>
      <c r="C4070" s="57" t="e">
        <f>_xlfn.XLOOKUP(F4070,truck_and_mark!B:B,truck_and_mark!A:A)</f>
        <v>#N/A</v>
      </c>
      <c r="F4070" s="32" t="s">
        <v>4680</v>
      </c>
      <c r="G4070" s="60"/>
      <c r="H4070" s="60"/>
      <c r="I4070" s="13" t="s">
        <v>833</v>
      </c>
      <c r="J4070" s="60"/>
      <c r="K4070" s="52">
        <v>163.178631</v>
      </c>
      <c r="L4070" s="51">
        <f>K4070*J4068</f>
        <v>163.178631</v>
      </c>
      <c r="M4070" s="60"/>
      <c r="N4070" s="60"/>
      <c r="O4070" s="49">
        <v>12</v>
      </c>
      <c r="Q4070" s="49">
        <v>426.12</v>
      </c>
      <c r="R4070" s="49">
        <v>365.16</v>
      </c>
      <c r="S4070" s="49">
        <v>0.47</v>
      </c>
      <c r="T4070" s="49">
        <v>60.49</v>
      </c>
      <c r="U4070" s="49" t="s">
        <v>824</v>
      </c>
      <c r="V4070" s="49" t="s">
        <v>825</v>
      </c>
      <c r="X4070" s="58" t="s">
        <v>820</v>
      </c>
      <c r="Y4070" s="58" t="s">
        <v>821</v>
      </c>
    </row>
    <row r="4071" spans="1:25" ht="12" customHeight="1">
      <c r="A4071" s="49" t="s">
        <v>4493</v>
      </c>
      <c r="C4071" s="57" t="e">
        <f>_xlfn.XLOOKUP(F4071,truck_and_mark!B:B,truck_and_mark!A:A)</f>
        <v>#N/A</v>
      </c>
      <c r="F4071" s="32" t="s">
        <v>4680</v>
      </c>
      <c r="G4071" s="60"/>
      <c r="H4071" s="60"/>
      <c r="I4071" s="13" t="s">
        <v>836</v>
      </c>
      <c r="J4071" s="60"/>
      <c r="K4071" s="52">
        <v>38.528153571600001</v>
      </c>
      <c r="L4071" s="51">
        <f>K4071*J4068</f>
        <v>38.528153571600001</v>
      </c>
      <c r="M4071" s="60"/>
      <c r="N4071" s="60"/>
      <c r="O4071" s="49">
        <v>12</v>
      </c>
      <c r="Q4071" s="49">
        <v>102.6</v>
      </c>
      <c r="R4071" s="49">
        <v>87.96</v>
      </c>
      <c r="S4071" s="49">
        <v>0.11</v>
      </c>
      <c r="T4071" s="49">
        <v>14.53</v>
      </c>
      <c r="U4071" s="49" t="s">
        <v>824</v>
      </c>
      <c r="V4071" s="49" t="s">
        <v>825</v>
      </c>
      <c r="X4071" s="58" t="s">
        <v>820</v>
      </c>
      <c r="Y4071" s="58" t="s">
        <v>821</v>
      </c>
    </row>
    <row r="4072" spans="1:25" ht="12" customHeight="1">
      <c r="A4072" s="49" t="s">
        <v>4493</v>
      </c>
      <c r="C4072" s="57" t="e">
        <f>_xlfn.XLOOKUP(F4072,truck_and_mark!B:B,truck_and_mark!A:A)</f>
        <v>#N/A</v>
      </c>
      <c r="F4072" s="32" t="s">
        <v>4681</v>
      </c>
      <c r="G4072" s="73" t="s">
        <v>4495</v>
      </c>
      <c r="H4072" s="73" t="s">
        <v>821</v>
      </c>
      <c r="I4072" s="13" t="s">
        <v>822</v>
      </c>
      <c r="J4072" s="73">
        <v>1</v>
      </c>
      <c r="K4072" s="52">
        <v>2036.5452</v>
      </c>
      <c r="L4072" s="51">
        <f>K4072*J4072</f>
        <v>2036.5452</v>
      </c>
      <c r="M4072" s="74">
        <f>SUM(L4072:L4075)</f>
        <v>3042.6395845716002</v>
      </c>
      <c r="N4072" s="73">
        <v>3917210000</v>
      </c>
      <c r="O4072" s="49">
        <v>12</v>
      </c>
      <c r="Q4072" s="49">
        <v>5509.32</v>
      </c>
      <c r="R4072" s="49">
        <v>4720.92</v>
      </c>
      <c r="S4072" s="49">
        <v>6.06</v>
      </c>
      <c r="T4072" s="49">
        <v>782.34</v>
      </c>
      <c r="U4072" s="49" t="s">
        <v>824</v>
      </c>
      <c r="V4072" s="49" t="s">
        <v>825</v>
      </c>
      <c r="X4072" s="58" t="s">
        <v>820</v>
      </c>
      <c r="Y4072" s="58" t="s">
        <v>821</v>
      </c>
    </row>
    <row r="4073" spans="1:25" ht="12" customHeight="1">
      <c r="A4073" s="49" t="s">
        <v>4493</v>
      </c>
      <c r="C4073" s="57" t="e">
        <f>_xlfn.XLOOKUP(F4073,truck_and_mark!B:B,truck_and_mark!A:A)</f>
        <v>#N/A</v>
      </c>
      <c r="F4073" s="32" t="s">
        <v>4681</v>
      </c>
      <c r="G4073" s="60"/>
      <c r="H4073" s="60"/>
      <c r="I4073" s="13" t="s">
        <v>829</v>
      </c>
      <c r="J4073" s="60"/>
      <c r="K4073" s="52">
        <v>804.38760000000002</v>
      </c>
      <c r="L4073" s="51">
        <f>K4073*J4072</f>
        <v>804.38760000000002</v>
      </c>
      <c r="M4073" s="60"/>
      <c r="N4073" s="60"/>
      <c r="O4073" s="49">
        <v>12</v>
      </c>
      <c r="Q4073" s="49">
        <v>2147.2800000000002</v>
      </c>
      <c r="R4073" s="49">
        <v>1840.08</v>
      </c>
      <c r="S4073" s="49">
        <v>2.36</v>
      </c>
      <c r="T4073" s="49">
        <v>304.83999999999997</v>
      </c>
      <c r="U4073" s="49" t="s">
        <v>824</v>
      </c>
      <c r="V4073" s="49" t="s">
        <v>825</v>
      </c>
      <c r="X4073" s="58" t="s">
        <v>820</v>
      </c>
      <c r="Y4073" s="58" t="s">
        <v>821</v>
      </c>
    </row>
    <row r="4074" spans="1:25" ht="12" customHeight="1">
      <c r="A4074" s="49" t="s">
        <v>4493</v>
      </c>
      <c r="C4074" s="57" t="e">
        <f>_xlfn.XLOOKUP(F4074,truck_and_mark!B:B,truck_and_mark!A:A)</f>
        <v>#N/A</v>
      </c>
      <c r="F4074" s="32" t="s">
        <v>4681</v>
      </c>
      <c r="G4074" s="60"/>
      <c r="H4074" s="60"/>
      <c r="I4074" s="13" t="s">
        <v>833</v>
      </c>
      <c r="J4074" s="60"/>
      <c r="K4074" s="52">
        <v>163.178631</v>
      </c>
      <c r="L4074" s="51">
        <f>K4074*J4072</f>
        <v>163.178631</v>
      </c>
      <c r="M4074" s="60"/>
      <c r="N4074" s="60"/>
      <c r="O4074" s="49">
        <v>12</v>
      </c>
      <c r="Q4074" s="49">
        <v>426.12</v>
      </c>
      <c r="R4074" s="49">
        <v>365.16</v>
      </c>
      <c r="S4074" s="49">
        <v>0.47</v>
      </c>
      <c r="T4074" s="49">
        <v>60.49</v>
      </c>
      <c r="U4074" s="49" t="s">
        <v>824</v>
      </c>
      <c r="V4074" s="49" t="s">
        <v>825</v>
      </c>
      <c r="X4074" s="58" t="s">
        <v>820</v>
      </c>
      <c r="Y4074" s="58" t="s">
        <v>821</v>
      </c>
    </row>
    <row r="4075" spans="1:25" ht="12" customHeight="1">
      <c r="A4075" s="49" t="s">
        <v>4493</v>
      </c>
      <c r="C4075" s="57" t="e">
        <f>_xlfn.XLOOKUP(F4075,truck_and_mark!B:B,truck_and_mark!A:A)</f>
        <v>#N/A</v>
      </c>
      <c r="F4075" s="32" t="s">
        <v>4681</v>
      </c>
      <c r="G4075" s="60"/>
      <c r="H4075" s="60"/>
      <c r="I4075" s="13" t="s">
        <v>836</v>
      </c>
      <c r="J4075" s="60"/>
      <c r="K4075" s="52">
        <v>38.528153571600001</v>
      </c>
      <c r="L4075" s="51">
        <f>K4075*J4072</f>
        <v>38.528153571600001</v>
      </c>
      <c r="M4075" s="60"/>
      <c r="N4075" s="60"/>
      <c r="O4075" s="49">
        <v>12</v>
      </c>
      <c r="Q4075" s="49">
        <v>102.6</v>
      </c>
      <c r="R4075" s="49">
        <v>87.96</v>
      </c>
      <c r="S4075" s="49">
        <v>0.11</v>
      </c>
      <c r="T4075" s="49">
        <v>14.53</v>
      </c>
      <c r="U4075" s="49" t="s">
        <v>824</v>
      </c>
      <c r="V4075" s="49" t="s">
        <v>825</v>
      </c>
      <c r="X4075" s="58" t="s">
        <v>820</v>
      </c>
      <c r="Y4075" s="58" t="s">
        <v>821</v>
      </c>
    </row>
    <row r="4076" spans="1:25" ht="12" customHeight="1">
      <c r="A4076" s="49" t="s">
        <v>4493</v>
      </c>
      <c r="C4076" s="57" t="e">
        <f>_xlfn.XLOOKUP(F4076,truck_and_mark!B:B,truck_and_mark!A:A)</f>
        <v>#N/A</v>
      </c>
      <c r="F4076" s="32" t="s">
        <v>4682</v>
      </c>
      <c r="G4076" s="73" t="s">
        <v>4495</v>
      </c>
      <c r="H4076" s="73" t="s">
        <v>821</v>
      </c>
      <c r="I4076" s="13" t="s">
        <v>822</v>
      </c>
      <c r="J4076" s="73">
        <v>1</v>
      </c>
      <c r="K4076" s="52">
        <v>2036.5452</v>
      </c>
      <c r="L4076" s="51">
        <f>K4076*J4076</f>
        <v>2036.5452</v>
      </c>
      <c r="M4076" s="74">
        <f>SUM(L4076:L4079)</f>
        <v>3042.6395845716002</v>
      </c>
      <c r="N4076" s="73">
        <v>3917210000</v>
      </c>
      <c r="O4076" s="49">
        <v>12</v>
      </c>
      <c r="Q4076" s="49">
        <v>5509.32</v>
      </c>
      <c r="R4076" s="49">
        <v>4720.92</v>
      </c>
      <c r="S4076" s="49">
        <v>6.06</v>
      </c>
      <c r="T4076" s="49">
        <v>782.34</v>
      </c>
      <c r="U4076" s="49" t="s">
        <v>824</v>
      </c>
      <c r="V4076" s="49" t="s">
        <v>825</v>
      </c>
      <c r="X4076" s="58" t="s">
        <v>820</v>
      </c>
      <c r="Y4076" s="58" t="s">
        <v>821</v>
      </c>
    </row>
    <row r="4077" spans="1:25" ht="12" customHeight="1">
      <c r="A4077" s="49" t="s">
        <v>4493</v>
      </c>
      <c r="C4077" s="57" t="e">
        <f>_xlfn.XLOOKUP(F4077,truck_and_mark!B:B,truck_and_mark!A:A)</f>
        <v>#N/A</v>
      </c>
      <c r="F4077" s="32" t="s">
        <v>4682</v>
      </c>
      <c r="G4077" s="60"/>
      <c r="H4077" s="60"/>
      <c r="I4077" s="13" t="s">
        <v>829</v>
      </c>
      <c r="J4077" s="60"/>
      <c r="K4077" s="52">
        <v>804.38760000000002</v>
      </c>
      <c r="L4077" s="51">
        <f>K4077*J4076</f>
        <v>804.38760000000002</v>
      </c>
      <c r="M4077" s="60"/>
      <c r="N4077" s="60"/>
      <c r="O4077" s="49">
        <v>12</v>
      </c>
      <c r="Q4077" s="49">
        <v>2147.2800000000002</v>
      </c>
      <c r="R4077" s="49">
        <v>1840.08</v>
      </c>
      <c r="S4077" s="49">
        <v>2.36</v>
      </c>
      <c r="T4077" s="49">
        <v>304.83999999999997</v>
      </c>
      <c r="U4077" s="49" t="s">
        <v>824</v>
      </c>
      <c r="V4077" s="49" t="s">
        <v>825</v>
      </c>
      <c r="X4077" s="58" t="s">
        <v>820</v>
      </c>
      <c r="Y4077" s="58" t="s">
        <v>821</v>
      </c>
    </row>
    <row r="4078" spans="1:25" ht="12" customHeight="1">
      <c r="A4078" s="49" t="s">
        <v>4493</v>
      </c>
      <c r="C4078" s="57" t="e">
        <f>_xlfn.XLOOKUP(F4078,truck_and_mark!B:B,truck_and_mark!A:A)</f>
        <v>#N/A</v>
      </c>
      <c r="F4078" s="32" t="s">
        <v>4682</v>
      </c>
      <c r="G4078" s="60"/>
      <c r="H4078" s="60"/>
      <c r="I4078" s="13" t="s">
        <v>833</v>
      </c>
      <c r="J4078" s="60"/>
      <c r="K4078" s="52">
        <v>163.178631</v>
      </c>
      <c r="L4078" s="51">
        <f>K4078*J4076</f>
        <v>163.178631</v>
      </c>
      <c r="M4078" s="60"/>
      <c r="N4078" s="60"/>
      <c r="O4078" s="49">
        <v>12</v>
      </c>
      <c r="Q4078" s="49">
        <v>426.12</v>
      </c>
      <c r="R4078" s="49">
        <v>365.16</v>
      </c>
      <c r="S4078" s="49">
        <v>0.47</v>
      </c>
      <c r="T4078" s="49">
        <v>60.49</v>
      </c>
      <c r="U4078" s="49" t="s">
        <v>824</v>
      </c>
      <c r="V4078" s="49" t="s">
        <v>825</v>
      </c>
      <c r="X4078" s="58" t="s">
        <v>820</v>
      </c>
      <c r="Y4078" s="58" t="s">
        <v>821</v>
      </c>
    </row>
    <row r="4079" spans="1:25" ht="12" customHeight="1">
      <c r="A4079" s="49" t="s">
        <v>4493</v>
      </c>
      <c r="C4079" s="57" t="e">
        <f>_xlfn.XLOOKUP(F4079,truck_and_mark!B:B,truck_and_mark!A:A)</f>
        <v>#N/A</v>
      </c>
      <c r="F4079" s="32" t="s">
        <v>4682</v>
      </c>
      <c r="G4079" s="60"/>
      <c r="H4079" s="60"/>
      <c r="I4079" s="13" t="s">
        <v>836</v>
      </c>
      <c r="J4079" s="60"/>
      <c r="K4079" s="52">
        <v>38.528153571600001</v>
      </c>
      <c r="L4079" s="51">
        <f>K4079*J4076</f>
        <v>38.528153571600001</v>
      </c>
      <c r="M4079" s="60"/>
      <c r="N4079" s="60"/>
      <c r="O4079" s="49">
        <v>12</v>
      </c>
      <c r="Q4079" s="49">
        <v>102.6</v>
      </c>
      <c r="R4079" s="49">
        <v>87.96</v>
      </c>
      <c r="S4079" s="49">
        <v>0.11</v>
      </c>
      <c r="T4079" s="49">
        <v>14.53</v>
      </c>
      <c r="U4079" s="49" t="s">
        <v>824</v>
      </c>
      <c r="V4079" s="49" t="s">
        <v>825</v>
      </c>
      <c r="X4079" s="58" t="s">
        <v>820</v>
      </c>
      <c r="Y4079" s="58" t="s">
        <v>821</v>
      </c>
    </row>
    <row r="4080" spans="1:25" ht="12" customHeight="1">
      <c r="A4080" s="49" t="s">
        <v>4493</v>
      </c>
      <c r="C4080" s="57" t="e">
        <f>_xlfn.XLOOKUP(F4080,truck_and_mark!B:B,truck_and_mark!A:A)</f>
        <v>#N/A</v>
      </c>
      <c r="F4080" s="32" t="s">
        <v>4683</v>
      </c>
      <c r="G4080" s="73" t="s">
        <v>4495</v>
      </c>
      <c r="H4080" s="73" t="s">
        <v>821</v>
      </c>
      <c r="I4080" s="13" t="s">
        <v>822</v>
      </c>
      <c r="J4080" s="73">
        <v>1</v>
      </c>
      <c r="K4080" s="52">
        <v>2036.5452</v>
      </c>
      <c r="L4080" s="51">
        <f>K4080*J4080</f>
        <v>2036.5452</v>
      </c>
      <c r="M4080" s="74">
        <f>SUM(L4080:L4083)</f>
        <v>3042.6395845716002</v>
      </c>
      <c r="N4080" s="73">
        <v>3917210000</v>
      </c>
      <c r="O4080" s="49">
        <v>12</v>
      </c>
      <c r="Q4080" s="49">
        <v>5509.32</v>
      </c>
      <c r="R4080" s="49">
        <v>4720.92</v>
      </c>
      <c r="S4080" s="49">
        <v>6.06</v>
      </c>
      <c r="T4080" s="49">
        <v>782.34</v>
      </c>
      <c r="U4080" s="49" t="s">
        <v>824</v>
      </c>
      <c r="V4080" s="49" t="s">
        <v>825</v>
      </c>
      <c r="X4080" s="58" t="s">
        <v>820</v>
      </c>
      <c r="Y4080" s="58" t="s">
        <v>821</v>
      </c>
    </row>
    <row r="4081" spans="1:25" ht="12" customHeight="1">
      <c r="A4081" s="49" t="s">
        <v>4493</v>
      </c>
      <c r="C4081" s="57" t="e">
        <f>_xlfn.XLOOKUP(F4081,truck_and_mark!B:B,truck_and_mark!A:A)</f>
        <v>#N/A</v>
      </c>
      <c r="F4081" s="32" t="s">
        <v>4683</v>
      </c>
      <c r="G4081" s="60"/>
      <c r="H4081" s="60"/>
      <c r="I4081" s="13" t="s">
        <v>829</v>
      </c>
      <c r="J4081" s="60"/>
      <c r="K4081" s="52">
        <v>804.38760000000002</v>
      </c>
      <c r="L4081" s="51">
        <f>K4081*J4080</f>
        <v>804.38760000000002</v>
      </c>
      <c r="M4081" s="60"/>
      <c r="N4081" s="60"/>
      <c r="O4081" s="49">
        <v>12</v>
      </c>
      <c r="Q4081" s="49">
        <v>2147.2800000000002</v>
      </c>
      <c r="R4081" s="49">
        <v>1840.08</v>
      </c>
      <c r="S4081" s="49">
        <v>2.36</v>
      </c>
      <c r="T4081" s="49">
        <v>304.83999999999997</v>
      </c>
      <c r="U4081" s="49" t="s">
        <v>824</v>
      </c>
      <c r="V4081" s="49" t="s">
        <v>825</v>
      </c>
      <c r="X4081" s="58" t="s">
        <v>820</v>
      </c>
      <c r="Y4081" s="58" t="s">
        <v>821</v>
      </c>
    </row>
    <row r="4082" spans="1:25" ht="12" customHeight="1">
      <c r="A4082" s="49" t="s">
        <v>4493</v>
      </c>
      <c r="C4082" s="57" t="e">
        <f>_xlfn.XLOOKUP(F4082,truck_and_mark!B:B,truck_and_mark!A:A)</f>
        <v>#N/A</v>
      </c>
      <c r="F4082" s="32" t="s">
        <v>4683</v>
      </c>
      <c r="G4082" s="60"/>
      <c r="H4082" s="60"/>
      <c r="I4082" s="13" t="s">
        <v>833</v>
      </c>
      <c r="J4082" s="60"/>
      <c r="K4082" s="52">
        <v>163.178631</v>
      </c>
      <c r="L4082" s="51">
        <f>K4082*J4080</f>
        <v>163.178631</v>
      </c>
      <c r="M4082" s="60"/>
      <c r="N4082" s="60"/>
      <c r="O4082" s="49">
        <v>12</v>
      </c>
      <c r="Q4082" s="49">
        <v>426.12</v>
      </c>
      <c r="R4082" s="49">
        <v>365.16</v>
      </c>
      <c r="S4082" s="49">
        <v>0.47</v>
      </c>
      <c r="T4082" s="49">
        <v>60.49</v>
      </c>
      <c r="U4082" s="49" t="s">
        <v>824</v>
      </c>
      <c r="V4082" s="49" t="s">
        <v>825</v>
      </c>
      <c r="X4082" s="58" t="s">
        <v>820</v>
      </c>
      <c r="Y4082" s="58" t="s">
        <v>821</v>
      </c>
    </row>
    <row r="4083" spans="1:25" ht="12" customHeight="1">
      <c r="A4083" s="49" t="s">
        <v>4493</v>
      </c>
      <c r="C4083" s="57" t="e">
        <f>_xlfn.XLOOKUP(F4083,truck_and_mark!B:B,truck_and_mark!A:A)</f>
        <v>#N/A</v>
      </c>
      <c r="F4083" s="32" t="s">
        <v>4683</v>
      </c>
      <c r="G4083" s="60"/>
      <c r="H4083" s="60"/>
      <c r="I4083" s="13" t="s">
        <v>836</v>
      </c>
      <c r="J4083" s="60"/>
      <c r="K4083" s="52">
        <v>38.528153571600001</v>
      </c>
      <c r="L4083" s="51">
        <f>K4083*J4080</f>
        <v>38.528153571600001</v>
      </c>
      <c r="M4083" s="60"/>
      <c r="N4083" s="60"/>
      <c r="O4083" s="49">
        <v>12</v>
      </c>
      <c r="Q4083" s="49">
        <v>102.6</v>
      </c>
      <c r="R4083" s="49">
        <v>87.96</v>
      </c>
      <c r="S4083" s="49">
        <v>0.11</v>
      </c>
      <c r="T4083" s="49">
        <v>14.53</v>
      </c>
      <c r="U4083" s="49" t="s">
        <v>824</v>
      </c>
      <c r="V4083" s="49" t="s">
        <v>825</v>
      </c>
      <c r="X4083" s="58" t="s">
        <v>820</v>
      </c>
      <c r="Y4083" s="58" t="s">
        <v>821</v>
      </c>
    </row>
    <row r="4084" spans="1:25" ht="12" customHeight="1">
      <c r="A4084" s="49" t="s">
        <v>4493</v>
      </c>
      <c r="C4084" s="57" t="e">
        <f>_xlfn.XLOOKUP(F4084,truck_and_mark!B:B,truck_and_mark!A:A)</f>
        <v>#N/A</v>
      </c>
      <c r="F4084" s="32" t="s">
        <v>4684</v>
      </c>
      <c r="G4084" s="73" t="s">
        <v>4495</v>
      </c>
      <c r="H4084" s="73" t="s">
        <v>821</v>
      </c>
      <c r="I4084" s="13" t="s">
        <v>822</v>
      </c>
      <c r="J4084" s="73">
        <v>1</v>
      </c>
      <c r="K4084" s="52">
        <v>2036.5452</v>
      </c>
      <c r="L4084" s="51">
        <f>K4084*J4084</f>
        <v>2036.5452</v>
      </c>
      <c r="M4084" s="74">
        <f>SUM(L4084:L4087)</f>
        <v>3042.6395845716002</v>
      </c>
      <c r="N4084" s="73">
        <v>3917210000</v>
      </c>
      <c r="O4084" s="49">
        <v>12</v>
      </c>
      <c r="Q4084" s="49">
        <v>5509.32</v>
      </c>
      <c r="R4084" s="49">
        <v>4720.92</v>
      </c>
      <c r="S4084" s="49">
        <v>6.06</v>
      </c>
      <c r="T4084" s="49">
        <v>782.34</v>
      </c>
      <c r="U4084" s="49" t="s">
        <v>824</v>
      </c>
      <c r="V4084" s="49" t="s">
        <v>825</v>
      </c>
      <c r="X4084" s="58" t="s">
        <v>820</v>
      </c>
      <c r="Y4084" s="58" t="s">
        <v>821</v>
      </c>
    </row>
    <row r="4085" spans="1:25" ht="12" customHeight="1">
      <c r="A4085" s="49" t="s">
        <v>4493</v>
      </c>
      <c r="C4085" s="57" t="e">
        <f>_xlfn.XLOOKUP(F4085,truck_and_mark!B:B,truck_and_mark!A:A)</f>
        <v>#N/A</v>
      </c>
      <c r="F4085" s="32" t="s">
        <v>4684</v>
      </c>
      <c r="G4085" s="60"/>
      <c r="H4085" s="60"/>
      <c r="I4085" s="13" t="s">
        <v>829</v>
      </c>
      <c r="J4085" s="60"/>
      <c r="K4085" s="52">
        <v>804.38760000000002</v>
      </c>
      <c r="L4085" s="51">
        <f>K4085*J4084</f>
        <v>804.38760000000002</v>
      </c>
      <c r="M4085" s="60"/>
      <c r="N4085" s="60"/>
      <c r="O4085" s="49">
        <v>12</v>
      </c>
      <c r="Q4085" s="49">
        <v>2147.2800000000002</v>
      </c>
      <c r="R4085" s="49">
        <v>1840.08</v>
      </c>
      <c r="S4085" s="49">
        <v>2.36</v>
      </c>
      <c r="T4085" s="49">
        <v>304.83999999999997</v>
      </c>
      <c r="U4085" s="49" t="s">
        <v>824</v>
      </c>
      <c r="V4085" s="49" t="s">
        <v>825</v>
      </c>
      <c r="X4085" s="58" t="s">
        <v>820</v>
      </c>
      <c r="Y4085" s="58" t="s">
        <v>821</v>
      </c>
    </row>
    <row r="4086" spans="1:25" ht="12" customHeight="1">
      <c r="A4086" s="49" t="s">
        <v>4493</v>
      </c>
      <c r="C4086" s="57" t="e">
        <f>_xlfn.XLOOKUP(F4086,truck_and_mark!B:B,truck_and_mark!A:A)</f>
        <v>#N/A</v>
      </c>
      <c r="F4086" s="32" t="s">
        <v>4684</v>
      </c>
      <c r="G4086" s="60"/>
      <c r="H4086" s="60"/>
      <c r="I4086" s="13" t="s">
        <v>833</v>
      </c>
      <c r="J4086" s="60"/>
      <c r="K4086" s="52">
        <v>163.178631</v>
      </c>
      <c r="L4086" s="51">
        <f>K4086*J4084</f>
        <v>163.178631</v>
      </c>
      <c r="M4086" s="60"/>
      <c r="N4086" s="60"/>
      <c r="O4086" s="49">
        <v>12</v>
      </c>
      <c r="Q4086" s="49">
        <v>426.12</v>
      </c>
      <c r="R4086" s="49">
        <v>365.16</v>
      </c>
      <c r="S4086" s="49">
        <v>0.47</v>
      </c>
      <c r="T4086" s="49">
        <v>60.49</v>
      </c>
      <c r="U4086" s="49" t="s">
        <v>824</v>
      </c>
      <c r="V4086" s="49" t="s">
        <v>825</v>
      </c>
      <c r="X4086" s="58" t="s">
        <v>820</v>
      </c>
      <c r="Y4086" s="58" t="s">
        <v>821</v>
      </c>
    </row>
    <row r="4087" spans="1:25" ht="12" customHeight="1">
      <c r="A4087" s="49" t="s">
        <v>4493</v>
      </c>
      <c r="C4087" s="57" t="e">
        <f>_xlfn.XLOOKUP(F4087,truck_and_mark!B:B,truck_and_mark!A:A)</f>
        <v>#N/A</v>
      </c>
      <c r="F4087" s="32" t="s">
        <v>4684</v>
      </c>
      <c r="G4087" s="60"/>
      <c r="H4087" s="60"/>
      <c r="I4087" s="13" t="s">
        <v>836</v>
      </c>
      <c r="J4087" s="60"/>
      <c r="K4087" s="52">
        <v>38.528153571600001</v>
      </c>
      <c r="L4087" s="51">
        <f>K4087*J4084</f>
        <v>38.528153571600001</v>
      </c>
      <c r="M4087" s="60"/>
      <c r="N4087" s="60"/>
      <c r="O4087" s="49">
        <v>12</v>
      </c>
      <c r="Q4087" s="49">
        <v>102.6</v>
      </c>
      <c r="R4087" s="49">
        <v>87.96</v>
      </c>
      <c r="S4087" s="49">
        <v>0.11</v>
      </c>
      <c r="T4087" s="49">
        <v>14.53</v>
      </c>
      <c r="U4087" s="49" t="s">
        <v>824</v>
      </c>
      <c r="V4087" s="49" t="s">
        <v>825</v>
      </c>
      <c r="X4087" s="58" t="s">
        <v>820</v>
      </c>
      <c r="Y4087" s="58" t="s">
        <v>821</v>
      </c>
    </row>
    <row r="4088" spans="1:25" ht="12" customHeight="1">
      <c r="A4088" s="49" t="s">
        <v>4493</v>
      </c>
      <c r="C4088" s="57" t="e">
        <f>_xlfn.XLOOKUP(F4088,truck_and_mark!B:B,truck_and_mark!A:A)</f>
        <v>#N/A</v>
      </c>
      <c r="F4088" s="32" t="s">
        <v>4685</v>
      </c>
      <c r="G4088" s="73" t="s">
        <v>4495</v>
      </c>
      <c r="H4088" s="73" t="s">
        <v>821</v>
      </c>
      <c r="I4088" s="13" t="s">
        <v>822</v>
      </c>
      <c r="J4088" s="73">
        <v>1</v>
      </c>
      <c r="K4088" s="52">
        <v>2036.5452</v>
      </c>
      <c r="L4088" s="51">
        <f>K4088*J4088</f>
        <v>2036.5452</v>
      </c>
      <c r="M4088" s="74">
        <f>SUM(L4088:L4091)</f>
        <v>3042.6395845716002</v>
      </c>
      <c r="N4088" s="73">
        <v>3917210000</v>
      </c>
      <c r="O4088" s="49">
        <v>12</v>
      </c>
      <c r="Q4088" s="49">
        <v>5509.32</v>
      </c>
      <c r="R4088" s="49">
        <v>4720.92</v>
      </c>
      <c r="S4088" s="49">
        <v>6.06</v>
      </c>
      <c r="T4088" s="49">
        <v>782.34</v>
      </c>
      <c r="U4088" s="49" t="s">
        <v>824</v>
      </c>
      <c r="V4088" s="49" t="s">
        <v>825</v>
      </c>
      <c r="X4088" s="58" t="s">
        <v>820</v>
      </c>
      <c r="Y4088" s="58" t="s">
        <v>821</v>
      </c>
    </row>
    <row r="4089" spans="1:25" ht="12" customHeight="1">
      <c r="A4089" s="49" t="s">
        <v>4493</v>
      </c>
      <c r="C4089" s="57" t="e">
        <f>_xlfn.XLOOKUP(F4089,truck_and_mark!B:B,truck_and_mark!A:A)</f>
        <v>#N/A</v>
      </c>
      <c r="F4089" s="32" t="s">
        <v>4685</v>
      </c>
      <c r="G4089" s="60"/>
      <c r="H4089" s="60"/>
      <c r="I4089" s="13" t="s">
        <v>829</v>
      </c>
      <c r="J4089" s="60"/>
      <c r="K4089" s="52">
        <v>804.38760000000002</v>
      </c>
      <c r="L4089" s="51">
        <f>K4089*J4088</f>
        <v>804.38760000000002</v>
      </c>
      <c r="M4089" s="60"/>
      <c r="N4089" s="60"/>
      <c r="O4089" s="49">
        <v>12</v>
      </c>
      <c r="Q4089" s="49">
        <v>2147.2800000000002</v>
      </c>
      <c r="R4089" s="49">
        <v>1840.08</v>
      </c>
      <c r="S4089" s="49">
        <v>2.36</v>
      </c>
      <c r="T4089" s="49">
        <v>304.83999999999997</v>
      </c>
      <c r="U4089" s="49" t="s">
        <v>824</v>
      </c>
      <c r="V4089" s="49" t="s">
        <v>825</v>
      </c>
      <c r="X4089" s="58" t="s">
        <v>820</v>
      </c>
      <c r="Y4089" s="58" t="s">
        <v>821</v>
      </c>
    </row>
    <row r="4090" spans="1:25" ht="12" customHeight="1">
      <c r="A4090" s="49" t="s">
        <v>4493</v>
      </c>
      <c r="C4090" s="57" t="e">
        <f>_xlfn.XLOOKUP(F4090,truck_and_mark!B:B,truck_and_mark!A:A)</f>
        <v>#N/A</v>
      </c>
      <c r="F4090" s="32" t="s">
        <v>4685</v>
      </c>
      <c r="G4090" s="60"/>
      <c r="H4090" s="60"/>
      <c r="I4090" s="13" t="s">
        <v>833</v>
      </c>
      <c r="J4090" s="60"/>
      <c r="K4090" s="52">
        <v>163.178631</v>
      </c>
      <c r="L4090" s="51">
        <f>K4090*J4088</f>
        <v>163.178631</v>
      </c>
      <c r="M4090" s="60"/>
      <c r="N4090" s="60"/>
      <c r="O4090" s="49">
        <v>12</v>
      </c>
      <c r="Q4090" s="49">
        <v>426.12</v>
      </c>
      <c r="R4090" s="49">
        <v>365.16</v>
      </c>
      <c r="S4090" s="49">
        <v>0.47</v>
      </c>
      <c r="T4090" s="49">
        <v>60.49</v>
      </c>
      <c r="U4090" s="49" t="s">
        <v>824</v>
      </c>
      <c r="V4090" s="49" t="s">
        <v>825</v>
      </c>
      <c r="X4090" s="58" t="s">
        <v>820</v>
      </c>
      <c r="Y4090" s="58" t="s">
        <v>821</v>
      </c>
    </row>
    <row r="4091" spans="1:25" ht="12" customHeight="1">
      <c r="A4091" s="49" t="s">
        <v>4493</v>
      </c>
      <c r="C4091" s="57" t="e">
        <f>_xlfn.XLOOKUP(F4091,truck_and_mark!B:B,truck_and_mark!A:A)</f>
        <v>#N/A</v>
      </c>
      <c r="F4091" s="32" t="s">
        <v>4685</v>
      </c>
      <c r="G4091" s="60"/>
      <c r="H4091" s="60"/>
      <c r="I4091" s="13" t="s">
        <v>836</v>
      </c>
      <c r="J4091" s="60"/>
      <c r="K4091" s="52">
        <v>38.528153571600001</v>
      </c>
      <c r="L4091" s="51">
        <f>K4091*J4088</f>
        <v>38.528153571600001</v>
      </c>
      <c r="M4091" s="60"/>
      <c r="N4091" s="60"/>
      <c r="O4091" s="49">
        <v>12</v>
      </c>
      <c r="Q4091" s="49">
        <v>102.6</v>
      </c>
      <c r="R4091" s="49">
        <v>87.96</v>
      </c>
      <c r="S4091" s="49">
        <v>0.11</v>
      </c>
      <c r="T4091" s="49">
        <v>14.53</v>
      </c>
      <c r="U4091" s="49" t="s">
        <v>824</v>
      </c>
      <c r="V4091" s="49" t="s">
        <v>825</v>
      </c>
      <c r="X4091" s="58" t="s">
        <v>820</v>
      </c>
      <c r="Y4091" s="58" t="s">
        <v>821</v>
      </c>
    </row>
    <row r="4092" spans="1:25" ht="12" customHeight="1">
      <c r="A4092" s="49" t="s">
        <v>4493</v>
      </c>
      <c r="C4092" s="57" t="e">
        <f>_xlfn.XLOOKUP(F4092,truck_and_mark!B:B,truck_and_mark!A:A)</f>
        <v>#N/A</v>
      </c>
      <c r="F4092" s="32" t="s">
        <v>4686</v>
      </c>
      <c r="G4092" s="73" t="s">
        <v>4495</v>
      </c>
      <c r="H4092" s="73" t="s">
        <v>821</v>
      </c>
      <c r="I4092" s="13" t="s">
        <v>822</v>
      </c>
      <c r="J4092" s="73">
        <v>1</v>
      </c>
      <c r="K4092" s="52">
        <v>2036.5452</v>
      </c>
      <c r="L4092" s="51">
        <f>K4092*J4092</f>
        <v>2036.5452</v>
      </c>
      <c r="M4092" s="74">
        <f>SUM(L4092:L4095)</f>
        <v>3042.6395845716002</v>
      </c>
      <c r="N4092" s="73">
        <v>3917210000</v>
      </c>
      <c r="O4092" s="49">
        <v>12</v>
      </c>
      <c r="Q4092" s="49">
        <v>5509.32</v>
      </c>
      <c r="R4092" s="49">
        <v>4720.92</v>
      </c>
      <c r="S4092" s="49">
        <v>6.06</v>
      </c>
      <c r="T4092" s="49">
        <v>782.34</v>
      </c>
      <c r="U4092" s="49" t="s">
        <v>824</v>
      </c>
      <c r="V4092" s="49" t="s">
        <v>825</v>
      </c>
      <c r="X4092" s="58" t="s">
        <v>820</v>
      </c>
      <c r="Y4092" s="58" t="s">
        <v>821</v>
      </c>
    </row>
    <row r="4093" spans="1:25" ht="12" customHeight="1">
      <c r="A4093" s="49" t="s">
        <v>4493</v>
      </c>
      <c r="C4093" s="57" t="e">
        <f>_xlfn.XLOOKUP(F4093,truck_and_mark!B:B,truck_and_mark!A:A)</f>
        <v>#N/A</v>
      </c>
      <c r="F4093" s="32" t="s">
        <v>4686</v>
      </c>
      <c r="G4093" s="60"/>
      <c r="H4093" s="60"/>
      <c r="I4093" s="13" t="s">
        <v>829</v>
      </c>
      <c r="J4093" s="60"/>
      <c r="K4093" s="52">
        <v>804.38760000000002</v>
      </c>
      <c r="L4093" s="51">
        <f>K4093*J4092</f>
        <v>804.38760000000002</v>
      </c>
      <c r="M4093" s="60"/>
      <c r="N4093" s="60"/>
      <c r="O4093" s="49">
        <v>12</v>
      </c>
      <c r="Q4093" s="49">
        <v>2147.2800000000002</v>
      </c>
      <c r="R4093" s="49">
        <v>1840.08</v>
      </c>
      <c r="S4093" s="49">
        <v>2.36</v>
      </c>
      <c r="T4093" s="49">
        <v>304.83999999999997</v>
      </c>
      <c r="U4093" s="49" t="s">
        <v>824</v>
      </c>
      <c r="V4093" s="49" t="s">
        <v>825</v>
      </c>
      <c r="X4093" s="58" t="s">
        <v>820</v>
      </c>
      <c r="Y4093" s="58" t="s">
        <v>821</v>
      </c>
    </row>
    <row r="4094" spans="1:25" ht="12" customHeight="1">
      <c r="A4094" s="49" t="s">
        <v>4493</v>
      </c>
      <c r="C4094" s="57" t="e">
        <f>_xlfn.XLOOKUP(F4094,truck_and_mark!B:B,truck_and_mark!A:A)</f>
        <v>#N/A</v>
      </c>
      <c r="F4094" s="32" t="s">
        <v>4686</v>
      </c>
      <c r="G4094" s="60"/>
      <c r="H4094" s="60"/>
      <c r="I4094" s="13" t="s">
        <v>833</v>
      </c>
      <c r="J4094" s="60"/>
      <c r="K4094" s="52">
        <v>163.178631</v>
      </c>
      <c r="L4094" s="51">
        <f>K4094*J4092</f>
        <v>163.178631</v>
      </c>
      <c r="M4094" s="60"/>
      <c r="N4094" s="60"/>
      <c r="O4094" s="49">
        <v>12</v>
      </c>
      <c r="Q4094" s="49">
        <v>426.12</v>
      </c>
      <c r="R4094" s="49">
        <v>365.16</v>
      </c>
      <c r="S4094" s="49">
        <v>0.47</v>
      </c>
      <c r="T4094" s="49">
        <v>60.49</v>
      </c>
      <c r="U4094" s="49" t="s">
        <v>824</v>
      </c>
      <c r="V4094" s="49" t="s">
        <v>825</v>
      </c>
      <c r="X4094" s="58" t="s">
        <v>820</v>
      </c>
      <c r="Y4094" s="58" t="s">
        <v>821</v>
      </c>
    </row>
    <row r="4095" spans="1:25" ht="12" customHeight="1">
      <c r="A4095" s="49" t="s">
        <v>4493</v>
      </c>
      <c r="C4095" s="57" t="e">
        <f>_xlfn.XLOOKUP(F4095,truck_and_mark!B:B,truck_and_mark!A:A)</f>
        <v>#N/A</v>
      </c>
      <c r="F4095" s="32" t="s">
        <v>4686</v>
      </c>
      <c r="G4095" s="60"/>
      <c r="H4095" s="60"/>
      <c r="I4095" s="13" t="s">
        <v>836</v>
      </c>
      <c r="J4095" s="60"/>
      <c r="K4095" s="52">
        <v>38.528153571600001</v>
      </c>
      <c r="L4095" s="51">
        <f>K4095*J4092</f>
        <v>38.528153571600001</v>
      </c>
      <c r="M4095" s="60"/>
      <c r="N4095" s="60"/>
      <c r="O4095" s="49">
        <v>12</v>
      </c>
      <c r="Q4095" s="49">
        <v>102.6</v>
      </c>
      <c r="R4095" s="49">
        <v>87.96</v>
      </c>
      <c r="S4095" s="49">
        <v>0.11</v>
      </c>
      <c r="T4095" s="49">
        <v>14.53</v>
      </c>
      <c r="U4095" s="49" t="s">
        <v>824</v>
      </c>
      <c r="V4095" s="49" t="s">
        <v>825</v>
      </c>
      <c r="X4095" s="58" t="s">
        <v>820</v>
      </c>
      <c r="Y4095" s="58" t="s">
        <v>821</v>
      </c>
    </row>
    <row r="4096" spans="1:25" ht="12" customHeight="1">
      <c r="A4096" s="49" t="s">
        <v>4493</v>
      </c>
      <c r="C4096" s="57" t="e">
        <f>_xlfn.XLOOKUP(F4096,truck_and_mark!B:B,truck_and_mark!A:A)</f>
        <v>#N/A</v>
      </c>
      <c r="F4096" s="32" t="s">
        <v>4687</v>
      </c>
      <c r="G4096" s="73" t="s">
        <v>4495</v>
      </c>
      <c r="H4096" s="73" t="s">
        <v>821</v>
      </c>
      <c r="I4096" s="13" t="s">
        <v>822</v>
      </c>
      <c r="J4096" s="73">
        <v>1</v>
      </c>
      <c r="K4096" s="52">
        <v>2036.5452</v>
      </c>
      <c r="L4096" s="51">
        <f>K4096*J4096</f>
        <v>2036.5452</v>
      </c>
      <c r="M4096" s="74">
        <f>SUM(L4096:L4099)</f>
        <v>3042.6395845716002</v>
      </c>
      <c r="N4096" s="73">
        <v>3917210000</v>
      </c>
      <c r="O4096" s="49">
        <v>12</v>
      </c>
      <c r="Q4096" s="49">
        <v>5509.32</v>
      </c>
      <c r="R4096" s="49">
        <v>4720.92</v>
      </c>
      <c r="S4096" s="49">
        <v>6.06</v>
      </c>
      <c r="T4096" s="49">
        <v>782.34</v>
      </c>
      <c r="U4096" s="49" t="s">
        <v>824</v>
      </c>
      <c r="V4096" s="49" t="s">
        <v>825</v>
      </c>
      <c r="X4096" s="58" t="s">
        <v>820</v>
      </c>
      <c r="Y4096" s="58" t="s">
        <v>821</v>
      </c>
    </row>
    <row r="4097" spans="1:25" ht="12" customHeight="1">
      <c r="A4097" s="49" t="s">
        <v>4493</v>
      </c>
      <c r="C4097" s="57" t="e">
        <f>_xlfn.XLOOKUP(F4097,truck_and_mark!B:B,truck_and_mark!A:A)</f>
        <v>#N/A</v>
      </c>
      <c r="F4097" s="32" t="s">
        <v>4687</v>
      </c>
      <c r="G4097" s="60"/>
      <c r="H4097" s="60"/>
      <c r="I4097" s="13" t="s">
        <v>829</v>
      </c>
      <c r="J4097" s="60"/>
      <c r="K4097" s="52">
        <v>804.38760000000002</v>
      </c>
      <c r="L4097" s="51">
        <f>K4097*J4096</f>
        <v>804.38760000000002</v>
      </c>
      <c r="M4097" s="60"/>
      <c r="N4097" s="60"/>
      <c r="O4097" s="49">
        <v>12</v>
      </c>
      <c r="Q4097" s="49">
        <v>2147.2800000000002</v>
      </c>
      <c r="R4097" s="49">
        <v>1840.08</v>
      </c>
      <c r="S4097" s="49">
        <v>2.36</v>
      </c>
      <c r="T4097" s="49">
        <v>304.83999999999997</v>
      </c>
      <c r="U4097" s="49" t="s">
        <v>824</v>
      </c>
      <c r="V4097" s="49" t="s">
        <v>825</v>
      </c>
      <c r="X4097" s="58" t="s">
        <v>820</v>
      </c>
      <c r="Y4097" s="58" t="s">
        <v>821</v>
      </c>
    </row>
    <row r="4098" spans="1:25" ht="12" customHeight="1">
      <c r="A4098" s="49" t="s">
        <v>4493</v>
      </c>
      <c r="C4098" s="57" t="e">
        <f>_xlfn.XLOOKUP(F4098,truck_and_mark!B:B,truck_and_mark!A:A)</f>
        <v>#N/A</v>
      </c>
      <c r="F4098" s="32" t="s">
        <v>4687</v>
      </c>
      <c r="G4098" s="60"/>
      <c r="H4098" s="60"/>
      <c r="I4098" s="13" t="s">
        <v>833</v>
      </c>
      <c r="J4098" s="60"/>
      <c r="K4098" s="52">
        <v>163.178631</v>
      </c>
      <c r="L4098" s="51">
        <f>K4098*J4096</f>
        <v>163.178631</v>
      </c>
      <c r="M4098" s="60"/>
      <c r="N4098" s="60"/>
      <c r="O4098" s="49">
        <v>12</v>
      </c>
      <c r="Q4098" s="49">
        <v>426.12</v>
      </c>
      <c r="R4098" s="49">
        <v>365.16</v>
      </c>
      <c r="S4098" s="49">
        <v>0.47</v>
      </c>
      <c r="T4098" s="49">
        <v>60.49</v>
      </c>
      <c r="U4098" s="49" t="s">
        <v>824</v>
      </c>
      <c r="V4098" s="49" t="s">
        <v>825</v>
      </c>
      <c r="X4098" s="58" t="s">
        <v>820</v>
      </c>
      <c r="Y4098" s="58" t="s">
        <v>821</v>
      </c>
    </row>
    <row r="4099" spans="1:25" ht="12" customHeight="1">
      <c r="A4099" s="49" t="s">
        <v>4493</v>
      </c>
      <c r="C4099" s="57" t="e">
        <f>_xlfn.XLOOKUP(F4099,truck_and_mark!B:B,truck_and_mark!A:A)</f>
        <v>#N/A</v>
      </c>
      <c r="F4099" s="32" t="s">
        <v>4687</v>
      </c>
      <c r="G4099" s="60"/>
      <c r="H4099" s="60"/>
      <c r="I4099" s="13" t="s">
        <v>836</v>
      </c>
      <c r="J4099" s="60"/>
      <c r="K4099" s="52">
        <v>38.528153571600001</v>
      </c>
      <c r="L4099" s="51">
        <f>K4099*J4096</f>
        <v>38.528153571600001</v>
      </c>
      <c r="M4099" s="60"/>
      <c r="N4099" s="60"/>
      <c r="O4099" s="49">
        <v>12</v>
      </c>
      <c r="Q4099" s="49">
        <v>102.6</v>
      </c>
      <c r="R4099" s="49">
        <v>87.96</v>
      </c>
      <c r="S4099" s="49">
        <v>0.11</v>
      </c>
      <c r="T4099" s="49">
        <v>14.53</v>
      </c>
      <c r="U4099" s="49" t="s">
        <v>824</v>
      </c>
      <c r="V4099" s="49" t="s">
        <v>825</v>
      </c>
      <c r="X4099" s="58" t="s">
        <v>820</v>
      </c>
      <c r="Y4099" s="58" t="s">
        <v>821</v>
      </c>
    </row>
    <row r="4100" spans="1:25" ht="12" customHeight="1">
      <c r="A4100" s="49" t="s">
        <v>4493</v>
      </c>
      <c r="C4100" s="57" t="e">
        <f>_xlfn.XLOOKUP(F4100,truck_and_mark!B:B,truck_and_mark!A:A)</f>
        <v>#N/A</v>
      </c>
      <c r="F4100" s="32" t="s">
        <v>4688</v>
      </c>
      <c r="G4100" s="73" t="s">
        <v>4495</v>
      </c>
      <c r="H4100" s="73" t="s">
        <v>821</v>
      </c>
      <c r="I4100" s="13" t="s">
        <v>822</v>
      </c>
      <c r="J4100" s="73">
        <v>1</v>
      </c>
      <c r="K4100" s="52">
        <v>2036.5452</v>
      </c>
      <c r="L4100" s="51">
        <f>K4100*J4100</f>
        <v>2036.5452</v>
      </c>
      <c r="M4100" s="74">
        <f>SUM(L4100:L4103)</f>
        <v>3042.6395845716002</v>
      </c>
      <c r="N4100" s="73">
        <v>3917210000</v>
      </c>
      <c r="O4100" s="49">
        <v>12</v>
      </c>
      <c r="Q4100" s="49">
        <v>5509.32</v>
      </c>
      <c r="R4100" s="49">
        <v>4720.92</v>
      </c>
      <c r="S4100" s="49">
        <v>6.06</v>
      </c>
      <c r="T4100" s="49">
        <v>782.34</v>
      </c>
      <c r="U4100" s="49" t="s">
        <v>824</v>
      </c>
      <c r="V4100" s="49" t="s">
        <v>825</v>
      </c>
      <c r="X4100" s="58" t="s">
        <v>820</v>
      </c>
      <c r="Y4100" s="58" t="s">
        <v>821</v>
      </c>
    </row>
    <row r="4101" spans="1:25" ht="12" customHeight="1">
      <c r="A4101" s="49" t="s">
        <v>4493</v>
      </c>
      <c r="C4101" s="57" t="e">
        <f>_xlfn.XLOOKUP(F4101,truck_and_mark!B:B,truck_and_mark!A:A)</f>
        <v>#N/A</v>
      </c>
      <c r="F4101" s="32" t="s">
        <v>4688</v>
      </c>
      <c r="G4101" s="60"/>
      <c r="H4101" s="60"/>
      <c r="I4101" s="13" t="s">
        <v>829</v>
      </c>
      <c r="J4101" s="60"/>
      <c r="K4101" s="52">
        <v>804.38760000000002</v>
      </c>
      <c r="L4101" s="51">
        <f>K4101*J4100</f>
        <v>804.38760000000002</v>
      </c>
      <c r="M4101" s="60"/>
      <c r="N4101" s="60"/>
      <c r="O4101" s="49">
        <v>12</v>
      </c>
      <c r="Q4101" s="49">
        <v>2147.2800000000002</v>
      </c>
      <c r="R4101" s="49">
        <v>1840.08</v>
      </c>
      <c r="S4101" s="49">
        <v>2.36</v>
      </c>
      <c r="T4101" s="49">
        <v>304.83999999999997</v>
      </c>
      <c r="U4101" s="49" t="s">
        <v>824</v>
      </c>
      <c r="V4101" s="49" t="s">
        <v>825</v>
      </c>
      <c r="X4101" s="58" t="s">
        <v>820</v>
      </c>
      <c r="Y4101" s="58" t="s">
        <v>821</v>
      </c>
    </row>
    <row r="4102" spans="1:25" ht="12" customHeight="1">
      <c r="A4102" s="49" t="s">
        <v>4493</v>
      </c>
      <c r="C4102" s="57" t="e">
        <f>_xlfn.XLOOKUP(F4102,truck_and_mark!B:B,truck_and_mark!A:A)</f>
        <v>#N/A</v>
      </c>
      <c r="F4102" s="32" t="s">
        <v>4688</v>
      </c>
      <c r="G4102" s="60"/>
      <c r="H4102" s="60"/>
      <c r="I4102" s="13" t="s">
        <v>833</v>
      </c>
      <c r="J4102" s="60"/>
      <c r="K4102" s="52">
        <v>163.178631</v>
      </c>
      <c r="L4102" s="51">
        <f>K4102*J4100</f>
        <v>163.178631</v>
      </c>
      <c r="M4102" s="60"/>
      <c r="N4102" s="60"/>
      <c r="O4102" s="49">
        <v>12</v>
      </c>
      <c r="Q4102" s="49">
        <v>426.12</v>
      </c>
      <c r="R4102" s="49">
        <v>365.16</v>
      </c>
      <c r="S4102" s="49">
        <v>0.47</v>
      </c>
      <c r="T4102" s="49">
        <v>60.49</v>
      </c>
      <c r="U4102" s="49" t="s">
        <v>824</v>
      </c>
      <c r="V4102" s="49" t="s">
        <v>825</v>
      </c>
      <c r="X4102" s="58" t="s">
        <v>820</v>
      </c>
      <c r="Y4102" s="58" t="s">
        <v>821</v>
      </c>
    </row>
    <row r="4103" spans="1:25" ht="12" customHeight="1">
      <c r="A4103" s="49" t="s">
        <v>4493</v>
      </c>
      <c r="C4103" s="57" t="e">
        <f>_xlfn.XLOOKUP(F4103,truck_and_mark!B:B,truck_and_mark!A:A)</f>
        <v>#N/A</v>
      </c>
      <c r="F4103" s="32" t="s">
        <v>4688</v>
      </c>
      <c r="G4103" s="60"/>
      <c r="H4103" s="60"/>
      <c r="I4103" s="13" t="s">
        <v>836</v>
      </c>
      <c r="J4103" s="60"/>
      <c r="K4103" s="52">
        <v>38.528153571600001</v>
      </c>
      <c r="L4103" s="51">
        <f>K4103*J4100</f>
        <v>38.528153571600001</v>
      </c>
      <c r="M4103" s="60"/>
      <c r="N4103" s="60"/>
      <c r="O4103" s="49">
        <v>12</v>
      </c>
      <c r="Q4103" s="49">
        <v>102.6</v>
      </c>
      <c r="R4103" s="49">
        <v>87.96</v>
      </c>
      <c r="S4103" s="49">
        <v>0.11</v>
      </c>
      <c r="T4103" s="49">
        <v>14.53</v>
      </c>
      <c r="U4103" s="49" t="s">
        <v>824</v>
      </c>
      <c r="V4103" s="49" t="s">
        <v>825</v>
      </c>
      <c r="X4103" s="58" t="s">
        <v>820</v>
      </c>
      <c r="Y4103" s="58" t="s">
        <v>821</v>
      </c>
    </row>
    <row r="4104" spans="1:25" ht="12" customHeight="1">
      <c r="A4104" s="49" t="s">
        <v>4493</v>
      </c>
      <c r="C4104" s="57" t="e">
        <f>_xlfn.XLOOKUP(F4104,truck_and_mark!B:B,truck_and_mark!A:A)</f>
        <v>#N/A</v>
      </c>
      <c r="F4104" s="32" t="s">
        <v>4689</v>
      </c>
      <c r="G4104" s="73" t="s">
        <v>4495</v>
      </c>
      <c r="H4104" s="73" t="s">
        <v>821</v>
      </c>
      <c r="I4104" s="13" t="s">
        <v>822</v>
      </c>
      <c r="J4104" s="73">
        <v>1</v>
      </c>
      <c r="K4104" s="52">
        <v>2036.5452</v>
      </c>
      <c r="L4104" s="51">
        <f>K4104*J4104</f>
        <v>2036.5452</v>
      </c>
      <c r="M4104" s="74">
        <f>SUM(L4104:L4107)</f>
        <v>3042.6395845716002</v>
      </c>
      <c r="N4104" s="73">
        <v>3917210000</v>
      </c>
      <c r="O4104" s="49">
        <v>12</v>
      </c>
      <c r="Q4104" s="49">
        <v>5509.32</v>
      </c>
      <c r="R4104" s="49">
        <v>4720.92</v>
      </c>
      <c r="S4104" s="49">
        <v>6.06</v>
      </c>
      <c r="T4104" s="49">
        <v>782.34</v>
      </c>
      <c r="U4104" s="49" t="s">
        <v>824</v>
      </c>
      <c r="V4104" s="49" t="s">
        <v>825</v>
      </c>
      <c r="X4104" s="58" t="s">
        <v>820</v>
      </c>
      <c r="Y4104" s="58" t="s">
        <v>821</v>
      </c>
    </row>
    <row r="4105" spans="1:25" ht="12" customHeight="1">
      <c r="A4105" s="49" t="s">
        <v>4493</v>
      </c>
      <c r="C4105" s="57" t="e">
        <f>_xlfn.XLOOKUP(F4105,truck_and_mark!B:B,truck_and_mark!A:A)</f>
        <v>#N/A</v>
      </c>
      <c r="F4105" s="32" t="s">
        <v>4689</v>
      </c>
      <c r="G4105" s="60"/>
      <c r="H4105" s="60"/>
      <c r="I4105" s="13" t="s">
        <v>829</v>
      </c>
      <c r="J4105" s="60"/>
      <c r="K4105" s="52">
        <v>804.38760000000002</v>
      </c>
      <c r="L4105" s="51">
        <f>K4105*J4104</f>
        <v>804.38760000000002</v>
      </c>
      <c r="M4105" s="60"/>
      <c r="N4105" s="60"/>
      <c r="O4105" s="49">
        <v>12</v>
      </c>
      <c r="Q4105" s="49">
        <v>2147.2800000000002</v>
      </c>
      <c r="R4105" s="49">
        <v>1840.08</v>
      </c>
      <c r="S4105" s="49">
        <v>2.36</v>
      </c>
      <c r="T4105" s="49">
        <v>304.83999999999997</v>
      </c>
      <c r="U4105" s="49" t="s">
        <v>824</v>
      </c>
      <c r="V4105" s="49" t="s">
        <v>825</v>
      </c>
      <c r="X4105" s="58" t="s">
        <v>820</v>
      </c>
      <c r="Y4105" s="58" t="s">
        <v>821</v>
      </c>
    </row>
    <row r="4106" spans="1:25" ht="12" customHeight="1">
      <c r="A4106" s="49" t="s">
        <v>4493</v>
      </c>
      <c r="C4106" s="57" t="e">
        <f>_xlfn.XLOOKUP(F4106,truck_and_mark!B:B,truck_and_mark!A:A)</f>
        <v>#N/A</v>
      </c>
      <c r="F4106" s="32" t="s">
        <v>4689</v>
      </c>
      <c r="G4106" s="60"/>
      <c r="H4106" s="60"/>
      <c r="I4106" s="13" t="s">
        <v>833</v>
      </c>
      <c r="J4106" s="60"/>
      <c r="K4106" s="52">
        <v>163.178631</v>
      </c>
      <c r="L4106" s="51">
        <f>K4106*J4104</f>
        <v>163.178631</v>
      </c>
      <c r="M4106" s="60"/>
      <c r="N4106" s="60"/>
      <c r="O4106" s="49">
        <v>12</v>
      </c>
      <c r="Q4106" s="49">
        <v>426.12</v>
      </c>
      <c r="R4106" s="49">
        <v>365.16</v>
      </c>
      <c r="S4106" s="49">
        <v>0.47</v>
      </c>
      <c r="T4106" s="49">
        <v>60.49</v>
      </c>
      <c r="U4106" s="49" t="s">
        <v>824</v>
      </c>
      <c r="V4106" s="49" t="s">
        <v>825</v>
      </c>
      <c r="X4106" s="58" t="s">
        <v>820</v>
      </c>
      <c r="Y4106" s="58" t="s">
        <v>821</v>
      </c>
    </row>
    <row r="4107" spans="1:25" ht="12" customHeight="1">
      <c r="A4107" s="49" t="s">
        <v>4493</v>
      </c>
      <c r="C4107" s="57" t="e">
        <f>_xlfn.XLOOKUP(F4107,truck_and_mark!B:B,truck_and_mark!A:A)</f>
        <v>#N/A</v>
      </c>
      <c r="F4107" s="32" t="s">
        <v>4689</v>
      </c>
      <c r="G4107" s="60"/>
      <c r="H4107" s="60"/>
      <c r="I4107" s="13" t="s">
        <v>836</v>
      </c>
      <c r="J4107" s="60"/>
      <c r="K4107" s="52">
        <v>38.528153571600001</v>
      </c>
      <c r="L4107" s="51">
        <f>K4107*J4104</f>
        <v>38.528153571600001</v>
      </c>
      <c r="M4107" s="60"/>
      <c r="N4107" s="60"/>
      <c r="O4107" s="49">
        <v>12</v>
      </c>
      <c r="Q4107" s="49">
        <v>102.6</v>
      </c>
      <c r="R4107" s="49">
        <v>87.96</v>
      </c>
      <c r="S4107" s="49">
        <v>0.11</v>
      </c>
      <c r="T4107" s="49">
        <v>14.53</v>
      </c>
      <c r="U4107" s="49" t="s">
        <v>824</v>
      </c>
      <c r="V4107" s="49" t="s">
        <v>825</v>
      </c>
      <c r="X4107" s="58" t="s">
        <v>820</v>
      </c>
      <c r="Y4107" s="58" t="s">
        <v>821</v>
      </c>
    </row>
    <row r="4108" spans="1:25" ht="12" customHeight="1">
      <c r="A4108" s="49" t="s">
        <v>4493</v>
      </c>
      <c r="C4108" s="57" t="e">
        <f>_xlfn.XLOOKUP(F4108,truck_and_mark!B:B,truck_and_mark!A:A)</f>
        <v>#N/A</v>
      </c>
      <c r="F4108" s="32" t="s">
        <v>4690</v>
      </c>
      <c r="G4108" s="73" t="s">
        <v>4495</v>
      </c>
      <c r="H4108" s="73" t="s">
        <v>821</v>
      </c>
      <c r="I4108" s="13" t="s">
        <v>822</v>
      </c>
      <c r="J4108" s="73">
        <v>1</v>
      </c>
      <c r="K4108" s="52">
        <v>2036.5452</v>
      </c>
      <c r="L4108" s="51">
        <f>K4108*J4108</f>
        <v>2036.5452</v>
      </c>
      <c r="M4108" s="74">
        <f>SUM(L4108:L4111)</f>
        <v>2988.2467075715999</v>
      </c>
      <c r="N4108" s="73">
        <v>3917210000</v>
      </c>
      <c r="O4108" s="49">
        <v>12</v>
      </c>
      <c r="Q4108" s="49">
        <v>5509.32</v>
      </c>
      <c r="R4108" s="49">
        <v>4720.92</v>
      </c>
      <c r="S4108" s="49">
        <v>6.06</v>
      </c>
      <c r="T4108" s="49">
        <v>782.34</v>
      </c>
      <c r="U4108" s="49" t="s">
        <v>824</v>
      </c>
      <c r="V4108" s="49" t="s">
        <v>825</v>
      </c>
      <c r="X4108" s="58" t="s">
        <v>820</v>
      </c>
      <c r="Y4108" s="58" t="s">
        <v>821</v>
      </c>
    </row>
    <row r="4109" spans="1:25" ht="12" customHeight="1">
      <c r="A4109" s="49" t="s">
        <v>4493</v>
      </c>
      <c r="C4109" s="57" t="e">
        <f>_xlfn.XLOOKUP(F4109,truck_and_mark!B:B,truck_and_mark!A:A)</f>
        <v>#N/A</v>
      </c>
      <c r="F4109" s="32" t="s">
        <v>4690</v>
      </c>
      <c r="G4109" s="60"/>
      <c r="H4109" s="60"/>
      <c r="I4109" s="13" t="s">
        <v>829</v>
      </c>
      <c r="J4109" s="60"/>
      <c r="K4109" s="52">
        <v>804.38760000000002</v>
      </c>
      <c r="L4109" s="51">
        <f>K4109*J4108</f>
        <v>804.38760000000002</v>
      </c>
      <c r="M4109" s="60"/>
      <c r="N4109" s="60"/>
      <c r="O4109" s="49">
        <v>12</v>
      </c>
      <c r="Q4109" s="49">
        <v>2147.2800000000002</v>
      </c>
      <c r="R4109" s="49">
        <v>1840.08</v>
      </c>
      <c r="S4109" s="49">
        <v>2.36</v>
      </c>
      <c r="T4109" s="49">
        <v>304.83999999999997</v>
      </c>
      <c r="U4109" s="49" t="s">
        <v>824</v>
      </c>
      <c r="V4109" s="49" t="s">
        <v>825</v>
      </c>
      <c r="X4109" s="58" t="s">
        <v>820</v>
      </c>
      <c r="Y4109" s="58" t="s">
        <v>821</v>
      </c>
    </row>
    <row r="4110" spans="1:25" ht="12" customHeight="1">
      <c r="A4110" s="49" t="s">
        <v>4493</v>
      </c>
      <c r="C4110" s="57" t="e">
        <f>_xlfn.XLOOKUP(F4110,truck_and_mark!B:B,truck_and_mark!A:A)</f>
        <v>#N/A</v>
      </c>
      <c r="F4110" s="32" t="s">
        <v>4690</v>
      </c>
      <c r="G4110" s="60"/>
      <c r="H4110" s="60"/>
      <c r="I4110" s="13" t="s">
        <v>833</v>
      </c>
      <c r="J4110" s="60"/>
      <c r="K4110" s="52">
        <f>13.59821925*8</f>
        <v>108.785754</v>
      </c>
      <c r="L4110" s="51">
        <f>K4110*J4108</f>
        <v>108.785754</v>
      </c>
      <c r="M4110" s="60"/>
      <c r="N4110" s="60"/>
      <c r="O4110" s="49">
        <v>8</v>
      </c>
      <c r="Q4110" s="49">
        <v>284.08</v>
      </c>
      <c r="R4110" s="49">
        <v>243.44</v>
      </c>
      <c r="S4110" s="49">
        <v>0.31</v>
      </c>
      <c r="T4110" s="49">
        <v>40.33</v>
      </c>
      <c r="U4110" s="49" t="s">
        <v>824</v>
      </c>
      <c r="V4110" s="49" t="s">
        <v>825</v>
      </c>
      <c r="X4110" s="58" t="s">
        <v>820</v>
      </c>
      <c r="Y4110" s="58" t="s">
        <v>821</v>
      </c>
    </row>
    <row r="4111" spans="1:25" ht="12" customHeight="1">
      <c r="A4111" s="49" t="s">
        <v>4493</v>
      </c>
      <c r="C4111" s="57" t="e">
        <f>_xlfn.XLOOKUP(F4111,truck_and_mark!B:B,truck_and_mark!A:A)</f>
        <v>#N/A</v>
      </c>
      <c r="F4111" s="32" t="s">
        <v>4690</v>
      </c>
      <c r="G4111" s="60"/>
      <c r="H4111" s="60"/>
      <c r="I4111" s="13" t="s">
        <v>836</v>
      </c>
      <c r="J4111" s="60"/>
      <c r="K4111" s="52">
        <v>38.528153571600001</v>
      </c>
      <c r="L4111" s="51">
        <f>K4111*J4108</f>
        <v>38.528153571600001</v>
      </c>
      <c r="M4111" s="60"/>
      <c r="N4111" s="60"/>
      <c r="O4111" s="49">
        <v>12</v>
      </c>
      <c r="Q4111" s="49">
        <v>102.6</v>
      </c>
      <c r="R4111" s="49">
        <v>87.96</v>
      </c>
      <c r="S4111" s="49">
        <v>0.11</v>
      </c>
      <c r="T4111" s="49">
        <v>14.53</v>
      </c>
      <c r="U4111" s="49" t="s">
        <v>824</v>
      </c>
      <c r="V4111" s="49" t="s">
        <v>825</v>
      </c>
      <c r="X4111" s="58" t="s">
        <v>820</v>
      </c>
      <c r="Y4111" s="58" t="s">
        <v>821</v>
      </c>
    </row>
    <row r="4112" spans="1:25" ht="12" customHeight="1">
      <c r="A4112" s="49" t="s">
        <v>4493</v>
      </c>
      <c r="C4112" s="57" t="e">
        <f>_xlfn.XLOOKUP(F4112,truck_and_mark!B:B,truck_and_mark!A:A)</f>
        <v>#N/A</v>
      </c>
      <c r="F4112" s="32" t="s">
        <v>4691</v>
      </c>
      <c r="G4112" s="73" t="s">
        <v>4495</v>
      </c>
      <c r="H4112" s="73" t="s">
        <v>821</v>
      </c>
      <c r="I4112" s="13" t="s">
        <v>822</v>
      </c>
      <c r="J4112" s="73">
        <v>1</v>
      </c>
      <c r="K4112" s="52">
        <v>2036.5452</v>
      </c>
      <c r="L4112" s="51">
        <f>K4112*J4112</f>
        <v>2036.5452</v>
      </c>
      <c r="M4112" s="74">
        <f>SUM(L4112:L4114)</f>
        <v>2956.5172607148002</v>
      </c>
      <c r="N4112" s="73">
        <v>3917210000</v>
      </c>
      <c r="O4112" s="49">
        <v>12</v>
      </c>
      <c r="Q4112" s="49">
        <v>5509.32</v>
      </c>
      <c r="R4112" s="49">
        <v>4720.92</v>
      </c>
      <c r="S4112" s="49">
        <v>6.06</v>
      </c>
      <c r="T4112" s="49">
        <v>782.34</v>
      </c>
      <c r="U4112" s="49" t="s">
        <v>824</v>
      </c>
      <c r="V4112" s="49" t="s">
        <v>825</v>
      </c>
      <c r="X4112" s="58" t="s">
        <v>820</v>
      </c>
      <c r="Y4112" s="58" t="s">
        <v>821</v>
      </c>
    </row>
    <row r="4113" spans="1:25" ht="12" customHeight="1">
      <c r="A4113" s="49" t="s">
        <v>4493</v>
      </c>
      <c r="C4113" s="57" t="e">
        <f>_xlfn.XLOOKUP(F4113,truck_and_mark!B:B,truck_and_mark!A:A)</f>
        <v>#N/A</v>
      </c>
      <c r="F4113" s="32" t="s">
        <v>4691</v>
      </c>
      <c r="G4113" s="60"/>
      <c r="H4113" s="60"/>
      <c r="I4113" s="13" t="s">
        <v>829</v>
      </c>
      <c r="J4113" s="60"/>
      <c r="K4113" s="52">
        <v>804.38760000000002</v>
      </c>
      <c r="L4113" s="51">
        <f>K4113*J4112</f>
        <v>804.38760000000002</v>
      </c>
      <c r="M4113" s="60"/>
      <c r="N4113" s="60"/>
      <c r="O4113" s="49">
        <v>12</v>
      </c>
      <c r="Q4113" s="49">
        <v>2147.2800000000002</v>
      </c>
      <c r="R4113" s="49">
        <v>1840.08</v>
      </c>
      <c r="S4113" s="49">
        <v>2.36</v>
      </c>
      <c r="T4113" s="49">
        <v>304.83999999999997</v>
      </c>
      <c r="U4113" s="49" t="s">
        <v>824</v>
      </c>
      <c r="V4113" s="49" t="s">
        <v>825</v>
      </c>
      <c r="X4113" s="58" t="s">
        <v>820</v>
      </c>
      <c r="Y4113" s="58" t="s">
        <v>821</v>
      </c>
    </row>
    <row r="4114" spans="1:25" ht="12" customHeight="1">
      <c r="A4114" s="49" t="s">
        <v>4493</v>
      </c>
      <c r="C4114" s="57" t="e">
        <f>_xlfn.XLOOKUP(F4114,truck_and_mark!B:B,truck_and_mark!A:A)</f>
        <v>#N/A</v>
      </c>
      <c r="F4114" s="32" t="s">
        <v>4691</v>
      </c>
      <c r="G4114" s="60"/>
      <c r="H4114" s="60"/>
      <c r="I4114" s="13" t="s">
        <v>836</v>
      </c>
      <c r="J4114" s="60"/>
      <c r="K4114" s="52">
        <v>38.528153571600001</v>
      </c>
      <c r="L4114" s="51">
        <f>K4114*3</f>
        <v>115.5844607148</v>
      </c>
      <c r="M4114" s="60"/>
      <c r="N4114" s="60"/>
      <c r="O4114" s="49">
        <v>36</v>
      </c>
      <c r="Q4114" s="49">
        <v>307.8</v>
      </c>
      <c r="R4114" s="49">
        <v>263.88</v>
      </c>
      <c r="S4114" s="49">
        <v>0.34</v>
      </c>
      <c r="T4114" s="49">
        <v>43.58</v>
      </c>
      <c r="U4114" s="49" t="s">
        <v>824</v>
      </c>
      <c r="V4114" s="49" t="s">
        <v>825</v>
      </c>
      <c r="X4114" s="58" t="s">
        <v>820</v>
      </c>
      <c r="Y4114" s="58" t="s">
        <v>821</v>
      </c>
    </row>
    <row r="4115" spans="1:25" ht="12" customHeight="1">
      <c r="A4115" s="49" t="s">
        <v>4493</v>
      </c>
      <c r="C4115" s="57" t="e">
        <f>_xlfn.XLOOKUP(F4115,truck_and_mark!B:B,truck_and_mark!A:A)</f>
        <v>#N/A</v>
      </c>
      <c r="F4115" s="32" t="s">
        <v>4692</v>
      </c>
      <c r="G4115" s="73" t="s">
        <v>4495</v>
      </c>
      <c r="H4115" s="73" t="s">
        <v>821</v>
      </c>
      <c r="I4115" s="13" t="s">
        <v>822</v>
      </c>
      <c r="J4115" s="73">
        <v>1</v>
      </c>
      <c r="K4115" s="52">
        <v>2036.5452</v>
      </c>
      <c r="L4115" s="51">
        <f>K4115*J4115</f>
        <v>2036.5452</v>
      </c>
      <c r="M4115" s="74">
        <f>SUM(L4115:L4117)</f>
        <v>2956.5172607148002</v>
      </c>
      <c r="N4115" s="73">
        <v>3917210000</v>
      </c>
      <c r="O4115" s="49">
        <v>12</v>
      </c>
      <c r="Q4115" s="49">
        <v>5509.32</v>
      </c>
      <c r="R4115" s="49">
        <v>4720.92</v>
      </c>
      <c r="S4115" s="49">
        <v>6.06</v>
      </c>
      <c r="T4115" s="49">
        <v>782.34</v>
      </c>
      <c r="U4115" s="49" t="s">
        <v>824</v>
      </c>
      <c r="V4115" s="49" t="s">
        <v>825</v>
      </c>
      <c r="X4115" s="58" t="s">
        <v>820</v>
      </c>
      <c r="Y4115" s="58" t="s">
        <v>821</v>
      </c>
    </row>
    <row r="4116" spans="1:25" ht="12" customHeight="1">
      <c r="A4116" s="49" t="s">
        <v>4493</v>
      </c>
      <c r="C4116" s="57" t="e">
        <f>_xlfn.XLOOKUP(F4116,truck_and_mark!B:B,truck_and_mark!A:A)</f>
        <v>#N/A</v>
      </c>
      <c r="F4116" s="32" t="s">
        <v>4692</v>
      </c>
      <c r="G4116" s="60"/>
      <c r="H4116" s="60"/>
      <c r="I4116" s="13" t="s">
        <v>829</v>
      </c>
      <c r="J4116" s="60"/>
      <c r="K4116" s="52">
        <v>804.38760000000002</v>
      </c>
      <c r="L4116" s="51">
        <f>K4116*J4115</f>
        <v>804.38760000000002</v>
      </c>
      <c r="M4116" s="60"/>
      <c r="N4116" s="60"/>
      <c r="O4116" s="49">
        <v>12</v>
      </c>
      <c r="Q4116" s="49">
        <v>2147.2800000000002</v>
      </c>
      <c r="R4116" s="49">
        <v>1840.08</v>
      </c>
      <c r="S4116" s="49">
        <v>2.36</v>
      </c>
      <c r="T4116" s="49">
        <v>304.83999999999997</v>
      </c>
      <c r="U4116" s="49" t="s">
        <v>824</v>
      </c>
      <c r="V4116" s="49" t="s">
        <v>825</v>
      </c>
      <c r="X4116" s="58" t="s">
        <v>820</v>
      </c>
      <c r="Y4116" s="58" t="s">
        <v>821</v>
      </c>
    </row>
    <row r="4117" spans="1:25" ht="12" customHeight="1">
      <c r="A4117" s="49" t="s">
        <v>4493</v>
      </c>
      <c r="C4117" s="57" t="e">
        <f>_xlfn.XLOOKUP(F4117,truck_and_mark!B:B,truck_and_mark!A:A)</f>
        <v>#N/A</v>
      </c>
      <c r="F4117" s="32" t="s">
        <v>4692</v>
      </c>
      <c r="G4117" s="60"/>
      <c r="H4117" s="60"/>
      <c r="I4117" s="13" t="s">
        <v>836</v>
      </c>
      <c r="J4117" s="60"/>
      <c r="K4117" s="52">
        <v>38.528153571600001</v>
      </c>
      <c r="L4117" s="51">
        <f>K4117*3</f>
        <v>115.5844607148</v>
      </c>
      <c r="M4117" s="60"/>
      <c r="N4117" s="60"/>
      <c r="O4117" s="49">
        <v>36</v>
      </c>
      <c r="Q4117" s="49">
        <v>307.8</v>
      </c>
      <c r="R4117" s="49">
        <v>263.88</v>
      </c>
      <c r="S4117" s="49">
        <v>0.34</v>
      </c>
      <c r="T4117" s="49">
        <v>43.58</v>
      </c>
      <c r="U4117" s="49" t="s">
        <v>824</v>
      </c>
      <c r="V4117" s="49" t="s">
        <v>825</v>
      </c>
      <c r="X4117" s="58" t="s">
        <v>820</v>
      </c>
      <c r="Y4117" s="58" t="s">
        <v>821</v>
      </c>
    </row>
    <row r="4118" spans="1:25" ht="12" customHeight="1">
      <c r="A4118" s="49" t="s">
        <v>4493</v>
      </c>
      <c r="C4118" s="57" t="e">
        <f>_xlfn.XLOOKUP(F4118,truck_and_mark!B:B,truck_and_mark!A:A)</f>
        <v>#N/A</v>
      </c>
      <c r="F4118" s="32" t="s">
        <v>4693</v>
      </c>
      <c r="G4118" s="73" t="s">
        <v>4495</v>
      </c>
      <c r="H4118" s="73" t="s">
        <v>821</v>
      </c>
      <c r="I4118" s="13" t="s">
        <v>822</v>
      </c>
      <c r="J4118" s="73">
        <v>1</v>
      </c>
      <c r="K4118" s="52">
        <v>2036.5452</v>
      </c>
      <c r="L4118" s="51">
        <f>K4118*J4118</f>
        <v>2036.5452</v>
      </c>
      <c r="M4118" s="74">
        <f>SUM(L4118:L4120)</f>
        <v>2956.5172607148002</v>
      </c>
      <c r="N4118" s="73">
        <v>3917210000</v>
      </c>
      <c r="O4118" s="49">
        <v>12</v>
      </c>
      <c r="Q4118" s="49">
        <v>5509.32</v>
      </c>
      <c r="R4118" s="49">
        <v>4720.92</v>
      </c>
      <c r="S4118" s="49">
        <v>6.06</v>
      </c>
      <c r="T4118" s="49">
        <v>782.34</v>
      </c>
      <c r="U4118" s="49" t="s">
        <v>824</v>
      </c>
      <c r="V4118" s="49" t="s">
        <v>825</v>
      </c>
      <c r="X4118" s="58" t="s">
        <v>820</v>
      </c>
      <c r="Y4118" s="58" t="s">
        <v>821</v>
      </c>
    </row>
    <row r="4119" spans="1:25" ht="12" customHeight="1">
      <c r="A4119" s="49" t="s">
        <v>4493</v>
      </c>
      <c r="C4119" s="57" t="e">
        <f>_xlfn.XLOOKUP(F4119,truck_and_mark!B:B,truck_and_mark!A:A)</f>
        <v>#N/A</v>
      </c>
      <c r="F4119" s="32" t="s">
        <v>4693</v>
      </c>
      <c r="G4119" s="60"/>
      <c r="H4119" s="60"/>
      <c r="I4119" s="13" t="s">
        <v>829</v>
      </c>
      <c r="J4119" s="60"/>
      <c r="K4119" s="52">
        <v>804.38760000000002</v>
      </c>
      <c r="L4119" s="51">
        <f>K4119*J4118</f>
        <v>804.38760000000002</v>
      </c>
      <c r="M4119" s="60"/>
      <c r="N4119" s="60"/>
      <c r="O4119" s="49">
        <v>12</v>
      </c>
      <c r="Q4119" s="49">
        <v>2147.2800000000002</v>
      </c>
      <c r="R4119" s="49">
        <v>1840.08</v>
      </c>
      <c r="S4119" s="49">
        <v>2.36</v>
      </c>
      <c r="T4119" s="49">
        <v>304.83999999999997</v>
      </c>
      <c r="U4119" s="49" t="s">
        <v>824</v>
      </c>
      <c r="V4119" s="49" t="s">
        <v>825</v>
      </c>
      <c r="X4119" s="58" t="s">
        <v>820</v>
      </c>
      <c r="Y4119" s="58" t="s">
        <v>821</v>
      </c>
    </row>
    <row r="4120" spans="1:25" ht="12" customHeight="1">
      <c r="A4120" s="49" t="s">
        <v>4493</v>
      </c>
      <c r="C4120" s="57" t="e">
        <f>_xlfn.XLOOKUP(F4120,truck_and_mark!B:B,truck_and_mark!A:A)</f>
        <v>#N/A</v>
      </c>
      <c r="F4120" s="32" t="s">
        <v>4693</v>
      </c>
      <c r="G4120" s="60"/>
      <c r="H4120" s="60"/>
      <c r="I4120" s="13" t="s">
        <v>836</v>
      </c>
      <c r="J4120" s="60"/>
      <c r="K4120" s="52">
        <v>38.528153571600001</v>
      </c>
      <c r="L4120" s="51">
        <f>K4120*3</f>
        <v>115.5844607148</v>
      </c>
      <c r="M4120" s="60"/>
      <c r="N4120" s="60"/>
      <c r="O4120" s="49">
        <v>36</v>
      </c>
      <c r="Q4120" s="49">
        <v>307.8</v>
      </c>
      <c r="R4120" s="49">
        <v>263.88</v>
      </c>
      <c r="S4120" s="49">
        <v>0.34</v>
      </c>
      <c r="T4120" s="49">
        <v>43.58</v>
      </c>
      <c r="U4120" s="49" t="s">
        <v>824</v>
      </c>
      <c r="V4120" s="49" t="s">
        <v>825</v>
      </c>
      <c r="X4120" s="58" t="s">
        <v>820</v>
      </c>
      <c r="Y4120" s="58" t="s">
        <v>821</v>
      </c>
    </row>
    <row r="4121" spans="1:25" ht="12" customHeight="1">
      <c r="A4121" s="49" t="s">
        <v>4493</v>
      </c>
      <c r="C4121" s="57" t="e">
        <f>_xlfn.XLOOKUP(F4121,truck_and_mark!B:B,truck_and_mark!A:A)</f>
        <v>#N/A</v>
      </c>
      <c r="F4121" s="32" t="s">
        <v>4694</v>
      </c>
      <c r="G4121" s="73" t="s">
        <v>4495</v>
      </c>
      <c r="H4121" s="73" t="s">
        <v>821</v>
      </c>
      <c r="I4121" s="13" t="s">
        <v>822</v>
      </c>
      <c r="J4121" s="73">
        <v>1</v>
      </c>
      <c r="K4121" s="52">
        <v>2036.5452</v>
      </c>
      <c r="L4121" s="51">
        <f>K4121*J4121</f>
        <v>2036.5452</v>
      </c>
      <c r="M4121" s="74">
        <f>SUM(L4121:L4123)</f>
        <v>2956.5172607148002</v>
      </c>
      <c r="N4121" s="73">
        <v>3917210000</v>
      </c>
      <c r="O4121" s="49">
        <v>12</v>
      </c>
      <c r="Q4121" s="49">
        <v>5509.32</v>
      </c>
      <c r="R4121" s="49">
        <v>4720.92</v>
      </c>
      <c r="S4121" s="49">
        <v>6.06</v>
      </c>
      <c r="T4121" s="49">
        <v>782.34</v>
      </c>
      <c r="U4121" s="49" t="s">
        <v>824</v>
      </c>
      <c r="V4121" s="49" t="s">
        <v>825</v>
      </c>
      <c r="X4121" s="58" t="s">
        <v>820</v>
      </c>
      <c r="Y4121" s="58" t="s">
        <v>821</v>
      </c>
    </row>
    <row r="4122" spans="1:25" ht="12" customHeight="1">
      <c r="A4122" s="49" t="s">
        <v>4493</v>
      </c>
      <c r="C4122" s="57" t="e">
        <f>_xlfn.XLOOKUP(F4122,truck_and_mark!B:B,truck_and_mark!A:A)</f>
        <v>#N/A</v>
      </c>
      <c r="F4122" s="32" t="s">
        <v>4694</v>
      </c>
      <c r="G4122" s="60"/>
      <c r="H4122" s="60"/>
      <c r="I4122" s="13" t="s">
        <v>829</v>
      </c>
      <c r="J4122" s="60"/>
      <c r="K4122" s="52">
        <v>804.38760000000002</v>
      </c>
      <c r="L4122" s="51">
        <f>K4122*J4121</f>
        <v>804.38760000000002</v>
      </c>
      <c r="M4122" s="60"/>
      <c r="N4122" s="60"/>
      <c r="O4122" s="49">
        <v>12</v>
      </c>
      <c r="Q4122" s="49">
        <v>2147.2800000000002</v>
      </c>
      <c r="R4122" s="49">
        <v>1840.08</v>
      </c>
      <c r="S4122" s="49">
        <v>2.36</v>
      </c>
      <c r="T4122" s="49">
        <v>304.83999999999997</v>
      </c>
      <c r="U4122" s="49" t="s">
        <v>824</v>
      </c>
      <c r="V4122" s="49" t="s">
        <v>825</v>
      </c>
      <c r="X4122" s="58" t="s">
        <v>820</v>
      </c>
      <c r="Y4122" s="58" t="s">
        <v>821</v>
      </c>
    </row>
    <row r="4123" spans="1:25" ht="12" customHeight="1">
      <c r="A4123" s="49" t="s">
        <v>4493</v>
      </c>
      <c r="C4123" s="57" t="e">
        <f>_xlfn.XLOOKUP(F4123,truck_and_mark!B:B,truck_and_mark!A:A)</f>
        <v>#N/A</v>
      </c>
      <c r="F4123" s="32" t="s">
        <v>4694</v>
      </c>
      <c r="G4123" s="60"/>
      <c r="H4123" s="60"/>
      <c r="I4123" s="13" t="s">
        <v>836</v>
      </c>
      <c r="J4123" s="60"/>
      <c r="K4123" s="52">
        <v>38.528153571600001</v>
      </c>
      <c r="L4123" s="51">
        <f>K4123*3</f>
        <v>115.5844607148</v>
      </c>
      <c r="M4123" s="60"/>
      <c r="N4123" s="60"/>
      <c r="O4123" s="49">
        <v>36</v>
      </c>
      <c r="Q4123" s="49">
        <v>307.8</v>
      </c>
      <c r="R4123" s="49">
        <v>263.88</v>
      </c>
      <c r="S4123" s="49">
        <v>0.34</v>
      </c>
      <c r="T4123" s="49">
        <v>43.58</v>
      </c>
      <c r="U4123" s="49" t="s">
        <v>824</v>
      </c>
      <c r="V4123" s="49" t="s">
        <v>825</v>
      </c>
      <c r="X4123" s="58" t="s">
        <v>820</v>
      </c>
      <c r="Y4123" s="58" t="s">
        <v>821</v>
      </c>
    </row>
    <row r="4124" spans="1:25" ht="12" customHeight="1">
      <c r="A4124" s="49" t="s">
        <v>4493</v>
      </c>
      <c r="C4124" s="57" t="e">
        <f>_xlfn.XLOOKUP(F4124,truck_and_mark!B:B,truck_and_mark!A:A)</f>
        <v>#N/A</v>
      </c>
      <c r="F4124" s="32" t="s">
        <v>4695</v>
      </c>
      <c r="G4124" s="73" t="s">
        <v>4495</v>
      </c>
      <c r="H4124" s="73" t="s">
        <v>821</v>
      </c>
      <c r="I4124" s="13" t="s">
        <v>822</v>
      </c>
      <c r="J4124" s="73">
        <v>1</v>
      </c>
      <c r="K4124" s="52">
        <v>2036.5452</v>
      </c>
      <c r="L4124" s="51">
        <f>K4124*J4124</f>
        <v>2036.5452</v>
      </c>
      <c r="M4124" s="74">
        <f>SUM(L4124:L4126)</f>
        <v>2956.5172607148002</v>
      </c>
      <c r="N4124" s="73">
        <v>3917210000</v>
      </c>
      <c r="O4124" s="49">
        <v>12</v>
      </c>
      <c r="Q4124" s="49">
        <v>5509.32</v>
      </c>
      <c r="R4124" s="49">
        <v>4720.92</v>
      </c>
      <c r="S4124" s="49">
        <v>6.06</v>
      </c>
      <c r="T4124" s="49">
        <v>782.34</v>
      </c>
      <c r="U4124" s="49" t="s">
        <v>824</v>
      </c>
      <c r="V4124" s="49" t="s">
        <v>825</v>
      </c>
      <c r="X4124" s="58" t="s">
        <v>820</v>
      </c>
      <c r="Y4124" s="58" t="s">
        <v>821</v>
      </c>
    </row>
    <row r="4125" spans="1:25" ht="12" customHeight="1">
      <c r="A4125" s="49" t="s">
        <v>4493</v>
      </c>
      <c r="C4125" s="57" t="e">
        <f>_xlfn.XLOOKUP(F4125,truck_and_mark!B:B,truck_and_mark!A:A)</f>
        <v>#N/A</v>
      </c>
      <c r="F4125" s="32" t="s">
        <v>4695</v>
      </c>
      <c r="G4125" s="60"/>
      <c r="H4125" s="60"/>
      <c r="I4125" s="13" t="s">
        <v>829</v>
      </c>
      <c r="J4125" s="60"/>
      <c r="K4125" s="52">
        <v>804.38760000000002</v>
      </c>
      <c r="L4125" s="51">
        <f>K4125*J4124</f>
        <v>804.38760000000002</v>
      </c>
      <c r="M4125" s="60"/>
      <c r="N4125" s="60"/>
      <c r="O4125" s="49">
        <v>12</v>
      </c>
      <c r="Q4125" s="49">
        <v>2147.2800000000002</v>
      </c>
      <c r="R4125" s="49">
        <v>1840.08</v>
      </c>
      <c r="S4125" s="49">
        <v>2.36</v>
      </c>
      <c r="T4125" s="49">
        <v>304.83999999999997</v>
      </c>
      <c r="U4125" s="49" t="s">
        <v>824</v>
      </c>
      <c r="V4125" s="49" t="s">
        <v>825</v>
      </c>
      <c r="X4125" s="58" t="s">
        <v>820</v>
      </c>
      <c r="Y4125" s="58" t="s">
        <v>821</v>
      </c>
    </row>
    <row r="4126" spans="1:25" ht="12" customHeight="1">
      <c r="A4126" s="49" t="s">
        <v>4493</v>
      </c>
      <c r="C4126" s="57" t="e">
        <f>_xlfn.XLOOKUP(F4126,truck_and_mark!B:B,truck_and_mark!A:A)</f>
        <v>#N/A</v>
      </c>
      <c r="F4126" s="32" t="s">
        <v>4695</v>
      </c>
      <c r="G4126" s="60"/>
      <c r="H4126" s="60"/>
      <c r="I4126" s="13" t="s">
        <v>836</v>
      </c>
      <c r="J4126" s="60"/>
      <c r="K4126" s="52">
        <v>38.528153571600001</v>
      </c>
      <c r="L4126" s="51">
        <f>K4126*3</f>
        <v>115.5844607148</v>
      </c>
      <c r="M4126" s="60"/>
      <c r="N4126" s="60"/>
      <c r="O4126" s="49">
        <v>36</v>
      </c>
      <c r="Q4126" s="49">
        <v>307.8</v>
      </c>
      <c r="R4126" s="49">
        <v>263.88</v>
      </c>
      <c r="S4126" s="49">
        <v>0.34</v>
      </c>
      <c r="T4126" s="49">
        <v>43.58</v>
      </c>
      <c r="U4126" s="49" t="s">
        <v>824</v>
      </c>
      <c r="V4126" s="49" t="s">
        <v>825</v>
      </c>
      <c r="X4126" s="58" t="s">
        <v>820</v>
      </c>
      <c r="Y4126" s="58" t="s">
        <v>821</v>
      </c>
    </row>
    <row r="4127" spans="1:25" ht="12" customHeight="1">
      <c r="A4127" s="49" t="s">
        <v>4493</v>
      </c>
      <c r="C4127" s="57" t="e">
        <f>_xlfn.XLOOKUP(F4127,truck_and_mark!B:B,truck_and_mark!A:A)</f>
        <v>#N/A</v>
      </c>
      <c r="F4127" s="32" t="s">
        <v>4696</v>
      </c>
      <c r="G4127" s="73" t="s">
        <v>4495</v>
      </c>
      <c r="H4127" s="73" t="s">
        <v>821</v>
      </c>
      <c r="I4127" s="13" t="s">
        <v>822</v>
      </c>
      <c r="J4127" s="73">
        <v>1</v>
      </c>
      <c r="K4127" s="52">
        <v>2036.5452</v>
      </c>
      <c r="L4127" s="51">
        <f>K4127*J4127</f>
        <v>2036.5452</v>
      </c>
      <c r="M4127" s="74">
        <f>SUM(L4127:L4129)</f>
        <v>2956.5172607148002</v>
      </c>
      <c r="N4127" s="73">
        <v>3917210000</v>
      </c>
      <c r="O4127" s="49">
        <v>12</v>
      </c>
      <c r="Q4127" s="49">
        <v>5509.32</v>
      </c>
      <c r="R4127" s="49">
        <v>4720.92</v>
      </c>
      <c r="S4127" s="49">
        <v>6.06</v>
      </c>
      <c r="T4127" s="49">
        <v>782.34</v>
      </c>
      <c r="U4127" s="49" t="s">
        <v>824</v>
      </c>
      <c r="V4127" s="49" t="s">
        <v>825</v>
      </c>
      <c r="X4127" s="58" t="s">
        <v>820</v>
      </c>
      <c r="Y4127" s="58" t="s">
        <v>821</v>
      </c>
    </row>
    <row r="4128" spans="1:25" ht="12" customHeight="1">
      <c r="A4128" s="49" t="s">
        <v>4493</v>
      </c>
      <c r="C4128" s="57" t="e">
        <f>_xlfn.XLOOKUP(F4128,truck_and_mark!B:B,truck_and_mark!A:A)</f>
        <v>#N/A</v>
      </c>
      <c r="F4128" s="32" t="s">
        <v>4696</v>
      </c>
      <c r="G4128" s="60"/>
      <c r="H4128" s="60"/>
      <c r="I4128" s="13" t="s">
        <v>829</v>
      </c>
      <c r="J4128" s="60"/>
      <c r="K4128" s="52">
        <v>804.38760000000002</v>
      </c>
      <c r="L4128" s="51">
        <f>K4128*J4127</f>
        <v>804.38760000000002</v>
      </c>
      <c r="M4128" s="60"/>
      <c r="N4128" s="60"/>
      <c r="O4128" s="49">
        <v>12</v>
      </c>
      <c r="Q4128" s="49">
        <v>2147.2800000000002</v>
      </c>
      <c r="R4128" s="49">
        <v>1840.08</v>
      </c>
      <c r="S4128" s="49">
        <v>2.36</v>
      </c>
      <c r="T4128" s="49">
        <v>304.83999999999997</v>
      </c>
      <c r="U4128" s="49" t="s">
        <v>824</v>
      </c>
      <c r="V4128" s="49" t="s">
        <v>825</v>
      </c>
      <c r="X4128" s="58" t="s">
        <v>820</v>
      </c>
      <c r="Y4128" s="58" t="s">
        <v>821</v>
      </c>
    </row>
    <row r="4129" spans="1:25" ht="12" customHeight="1">
      <c r="A4129" s="49" t="s">
        <v>4493</v>
      </c>
      <c r="C4129" s="57" t="e">
        <f>_xlfn.XLOOKUP(F4129,truck_and_mark!B:B,truck_and_mark!A:A)</f>
        <v>#N/A</v>
      </c>
      <c r="F4129" s="32" t="s">
        <v>4696</v>
      </c>
      <c r="G4129" s="60"/>
      <c r="H4129" s="60"/>
      <c r="I4129" s="13" t="s">
        <v>836</v>
      </c>
      <c r="J4129" s="60"/>
      <c r="K4129" s="52">
        <v>38.528153571600001</v>
      </c>
      <c r="L4129" s="51">
        <f>K4129*3</f>
        <v>115.5844607148</v>
      </c>
      <c r="M4129" s="60"/>
      <c r="N4129" s="60"/>
      <c r="O4129" s="49">
        <v>36</v>
      </c>
      <c r="Q4129" s="49">
        <v>307.8</v>
      </c>
      <c r="R4129" s="49">
        <v>263.88</v>
      </c>
      <c r="S4129" s="49">
        <v>0.34</v>
      </c>
      <c r="T4129" s="49">
        <v>43.58</v>
      </c>
      <c r="U4129" s="49" t="s">
        <v>824</v>
      </c>
      <c r="V4129" s="49" t="s">
        <v>825</v>
      </c>
      <c r="X4129" s="58" t="s">
        <v>820</v>
      </c>
      <c r="Y4129" s="58" t="s">
        <v>821</v>
      </c>
    </row>
    <row r="4130" spans="1:25" ht="12" customHeight="1">
      <c r="A4130" s="49" t="s">
        <v>4493</v>
      </c>
      <c r="C4130" s="57" t="e">
        <f>_xlfn.XLOOKUP(F4130,truck_and_mark!B:B,truck_and_mark!A:A)</f>
        <v>#N/A</v>
      </c>
      <c r="F4130" s="32" t="s">
        <v>4697</v>
      </c>
      <c r="G4130" s="73" t="s">
        <v>4495</v>
      </c>
      <c r="H4130" s="73" t="s">
        <v>821</v>
      </c>
      <c r="I4130" s="13" t="s">
        <v>822</v>
      </c>
      <c r="J4130" s="73">
        <v>1</v>
      </c>
      <c r="K4130" s="52">
        <v>2036.5452</v>
      </c>
      <c r="L4130" s="51">
        <f>K4130*J4130</f>
        <v>2036.5452</v>
      </c>
      <c r="M4130" s="74">
        <f>SUM(L4130:L4132)</f>
        <v>2956.5172607148002</v>
      </c>
      <c r="N4130" s="73">
        <v>3917210000</v>
      </c>
      <c r="O4130" s="49">
        <v>12</v>
      </c>
      <c r="Q4130" s="49">
        <v>5509.32</v>
      </c>
      <c r="R4130" s="49">
        <v>4720.92</v>
      </c>
      <c r="S4130" s="49">
        <v>6.06</v>
      </c>
      <c r="T4130" s="49">
        <v>782.34</v>
      </c>
      <c r="U4130" s="49" t="s">
        <v>824</v>
      </c>
      <c r="V4130" s="49" t="s">
        <v>825</v>
      </c>
      <c r="X4130" s="58" t="s">
        <v>820</v>
      </c>
      <c r="Y4130" s="58" t="s">
        <v>821</v>
      </c>
    </row>
    <row r="4131" spans="1:25" ht="12" customHeight="1">
      <c r="A4131" s="49" t="s">
        <v>4493</v>
      </c>
      <c r="C4131" s="57" t="e">
        <f>_xlfn.XLOOKUP(F4131,truck_and_mark!B:B,truck_and_mark!A:A)</f>
        <v>#N/A</v>
      </c>
      <c r="F4131" s="32" t="s">
        <v>4697</v>
      </c>
      <c r="G4131" s="60"/>
      <c r="H4131" s="60"/>
      <c r="I4131" s="13" t="s">
        <v>829</v>
      </c>
      <c r="J4131" s="60"/>
      <c r="K4131" s="52">
        <v>804.38760000000002</v>
      </c>
      <c r="L4131" s="51">
        <f>K4131*J4130</f>
        <v>804.38760000000002</v>
      </c>
      <c r="M4131" s="60"/>
      <c r="N4131" s="60"/>
      <c r="O4131" s="49">
        <v>12</v>
      </c>
      <c r="Q4131" s="49">
        <v>2147.2800000000002</v>
      </c>
      <c r="R4131" s="49">
        <v>1840.08</v>
      </c>
      <c r="S4131" s="49">
        <v>2.36</v>
      </c>
      <c r="T4131" s="49">
        <v>304.83999999999997</v>
      </c>
      <c r="U4131" s="49" t="s">
        <v>824</v>
      </c>
      <c r="V4131" s="49" t="s">
        <v>825</v>
      </c>
      <c r="X4131" s="58" t="s">
        <v>820</v>
      </c>
      <c r="Y4131" s="58" t="s">
        <v>821</v>
      </c>
    </row>
    <row r="4132" spans="1:25" ht="12" customHeight="1">
      <c r="A4132" s="49" t="s">
        <v>4493</v>
      </c>
      <c r="C4132" s="57" t="e">
        <f>_xlfn.XLOOKUP(F4132,truck_and_mark!B:B,truck_and_mark!A:A)</f>
        <v>#N/A</v>
      </c>
      <c r="F4132" s="32" t="s">
        <v>4697</v>
      </c>
      <c r="G4132" s="60"/>
      <c r="H4132" s="60"/>
      <c r="I4132" s="13" t="s">
        <v>836</v>
      </c>
      <c r="J4132" s="60"/>
      <c r="K4132" s="52">
        <v>38.528153571600001</v>
      </c>
      <c r="L4132" s="51">
        <f>K4132*3</f>
        <v>115.5844607148</v>
      </c>
      <c r="M4132" s="60"/>
      <c r="N4132" s="60"/>
      <c r="O4132" s="49">
        <v>36</v>
      </c>
      <c r="Q4132" s="49">
        <v>307.8</v>
      </c>
      <c r="R4132" s="49">
        <v>263.88</v>
      </c>
      <c r="S4132" s="49">
        <v>0.34</v>
      </c>
      <c r="T4132" s="49">
        <v>43.58</v>
      </c>
      <c r="U4132" s="49" t="s">
        <v>824</v>
      </c>
      <c r="V4132" s="49" t="s">
        <v>825</v>
      </c>
      <c r="X4132" s="58" t="s">
        <v>820</v>
      </c>
      <c r="Y4132" s="58" t="s">
        <v>821</v>
      </c>
    </row>
    <row r="4133" spans="1:25" ht="12" customHeight="1">
      <c r="A4133" s="49" t="s">
        <v>4493</v>
      </c>
      <c r="C4133" s="57" t="e">
        <f>_xlfn.XLOOKUP(F4133,truck_and_mark!B:B,truck_and_mark!A:A)</f>
        <v>#N/A</v>
      </c>
      <c r="F4133" s="32" t="s">
        <v>4698</v>
      </c>
      <c r="G4133" s="73" t="s">
        <v>4495</v>
      </c>
      <c r="H4133" s="73" t="s">
        <v>821</v>
      </c>
      <c r="I4133" s="13" t="s">
        <v>822</v>
      </c>
      <c r="J4133" s="73">
        <v>1</v>
      </c>
      <c r="K4133" s="52">
        <v>2036.5452</v>
      </c>
      <c r="L4133" s="51">
        <f>K4133*J4133</f>
        <v>2036.5452</v>
      </c>
      <c r="M4133" s="74">
        <f>SUM(L4133:L4135)</f>
        <v>2956.5172607148002</v>
      </c>
      <c r="N4133" s="73">
        <v>3917210000</v>
      </c>
      <c r="O4133" s="49">
        <v>12</v>
      </c>
      <c r="Q4133" s="49">
        <v>5509.32</v>
      </c>
      <c r="R4133" s="49">
        <v>4720.92</v>
      </c>
      <c r="S4133" s="49">
        <v>6.06</v>
      </c>
      <c r="T4133" s="49">
        <v>782.34</v>
      </c>
      <c r="U4133" s="49" t="s">
        <v>824</v>
      </c>
      <c r="V4133" s="49" t="s">
        <v>825</v>
      </c>
      <c r="X4133" s="58" t="s">
        <v>820</v>
      </c>
      <c r="Y4133" s="58" t="s">
        <v>821</v>
      </c>
    </row>
    <row r="4134" spans="1:25" ht="12" customHeight="1">
      <c r="A4134" s="49" t="s">
        <v>4493</v>
      </c>
      <c r="C4134" s="57" t="e">
        <f>_xlfn.XLOOKUP(F4134,truck_and_mark!B:B,truck_and_mark!A:A)</f>
        <v>#N/A</v>
      </c>
      <c r="F4134" s="32" t="s">
        <v>4698</v>
      </c>
      <c r="G4134" s="60"/>
      <c r="H4134" s="60"/>
      <c r="I4134" s="13" t="s">
        <v>829</v>
      </c>
      <c r="J4134" s="60"/>
      <c r="K4134" s="52">
        <v>804.38760000000002</v>
      </c>
      <c r="L4134" s="51">
        <f>K4134*J4133</f>
        <v>804.38760000000002</v>
      </c>
      <c r="M4134" s="60"/>
      <c r="N4134" s="60"/>
      <c r="O4134" s="49">
        <v>12</v>
      </c>
      <c r="Q4134" s="49">
        <v>2147.2800000000002</v>
      </c>
      <c r="R4134" s="49">
        <v>1840.08</v>
      </c>
      <c r="S4134" s="49">
        <v>2.36</v>
      </c>
      <c r="T4134" s="49">
        <v>304.83999999999997</v>
      </c>
      <c r="U4134" s="49" t="s">
        <v>824</v>
      </c>
      <c r="V4134" s="49" t="s">
        <v>825</v>
      </c>
      <c r="X4134" s="58" t="s">
        <v>820</v>
      </c>
      <c r="Y4134" s="58" t="s">
        <v>821</v>
      </c>
    </row>
    <row r="4135" spans="1:25" ht="12" customHeight="1">
      <c r="A4135" s="49" t="s">
        <v>4493</v>
      </c>
      <c r="C4135" s="57" t="e">
        <f>_xlfn.XLOOKUP(F4135,truck_and_mark!B:B,truck_and_mark!A:A)</f>
        <v>#N/A</v>
      </c>
      <c r="F4135" s="32" t="s">
        <v>4698</v>
      </c>
      <c r="G4135" s="60"/>
      <c r="H4135" s="60"/>
      <c r="I4135" s="13" t="s">
        <v>836</v>
      </c>
      <c r="J4135" s="60"/>
      <c r="K4135" s="52">
        <v>38.528153571600001</v>
      </c>
      <c r="L4135" s="51">
        <f>K4135*3</f>
        <v>115.5844607148</v>
      </c>
      <c r="M4135" s="60"/>
      <c r="N4135" s="60"/>
      <c r="O4135" s="49">
        <v>36</v>
      </c>
      <c r="Q4135" s="49">
        <v>307.8</v>
      </c>
      <c r="R4135" s="49">
        <v>263.88</v>
      </c>
      <c r="S4135" s="49">
        <v>0.34</v>
      </c>
      <c r="T4135" s="49">
        <v>43.58</v>
      </c>
      <c r="U4135" s="49" t="s">
        <v>824</v>
      </c>
      <c r="V4135" s="49" t="s">
        <v>825</v>
      </c>
      <c r="X4135" s="58" t="s">
        <v>820</v>
      </c>
      <c r="Y4135" s="58" t="s">
        <v>821</v>
      </c>
    </row>
    <row r="4136" spans="1:25" ht="12" customHeight="1">
      <c r="A4136" s="49" t="s">
        <v>4493</v>
      </c>
      <c r="C4136" s="57" t="e">
        <f>_xlfn.XLOOKUP(F4136,truck_and_mark!B:B,truck_and_mark!A:A)</f>
        <v>#N/A</v>
      </c>
      <c r="F4136" s="32" t="s">
        <v>4699</v>
      </c>
      <c r="G4136" s="73" t="s">
        <v>4495</v>
      </c>
      <c r="H4136" s="73" t="s">
        <v>821</v>
      </c>
      <c r="I4136" s="13" t="s">
        <v>826</v>
      </c>
      <c r="J4136" s="73">
        <v>1</v>
      </c>
      <c r="K4136" s="53">
        <v>1605.88536</v>
      </c>
      <c r="L4136" s="51">
        <f>K4136*2</f>
        <v>3211.77072</v>
      </c>
      <c r="M4136" s="74">
        <f>SUM(L4136:L4138)</f>
        <v>5459.3034556008006</v>
      </c>
      <c r="N4136" s="73">
        <v>3917210000</v>
      </c>
      <c r="O4136" s="49">
        <v>24</v>
      </c>
      <c r="Q4136" s="49">
        <v>8688.9599999999991</v>
      </c>
      <c r="R4136" s="49">
        <v>7445.52</v>
      </c>
      <c r="S4136" s="49">
        <v>9.5500000000000007</v>
      </c>
      <c r="T4136" s="49">
        <v>1233.8900000000001</v>
      </c>
      <c r="U4136" s="49" t="s">
        <v>824</v>
      </c>
      <c r="V4136" s="49" t="s">
        <v>825</v>
      </c>
      <c r="X4136" s="58" t="s">
        <v>820</v>
      </c>
      <c r="Y4136" s="58" t="s">
        <v>821</v>
      </c>
    </row>
    <row r="4137" spans="1:25" ht="12" customHeight="1">
      <c r="A4137" s="49" t="s">
        <v>4493</v>
      </c>
      <c r="C4137" s="57" t="e">
        <f>_xlfn.XLOOKUP(F4137,truck_and_mark!B:B,truck_and_mark!A:A)</f>
        <v>#N/A</v>
      </c>
      <c r="F4137" s="32" t="s">
        <v>4699</v>
      </c>
      <c r="G4137" s="60"/>
      <c r="H4137" s="60"/>
      <c r="I4137" s="13" t="s">
        <v>829</v>
      </c>
      <c r="J4137" s="60"/>
      <c r="K4137" s="53">
        <v>804.38760000000002</v>
      </c>
      <c r="L4137" s="51">
        <f>K4137*2</f>
        <v>1608.7752</v>
      </c>
      <c r="M4137" s="60"/>
      <c r="N4137" s="60"/>
      <c r="O4137" s="49">
        <v>24</v>
      </c>
      <c r="Q4137" s="49">
        <v>4294.5600000000004</v>
      </c>
      <c r="R4137" s="49">
        <v>3680.16</v>
      </c>
      <c r="S4137" s="49">
        <v>4.72</v>
      </c>
      <c r="T4137" s="49">
        <v>609.67999999999995</v>
      </c>
      <c r="U4137" s="49" t="s">
        <v>824</v>
      </c>
      <c r="V4137" s="49" t="s">
        <v>825</v>
      </c>
      <c r="X4137" s="58" t="s">
        <v>820</v>
      </c>
      <c r="Y4137" s="58" t="s">
        <v>821</v>
      </c>
    </row>
    <row r="4138" spans="1:25" ht="12" customHeight="1">
      <c r="A4138" s="49" t="s">
        <v>4493</v>
      </c>
      <c r="C4138" s="57" t="e">
        <f>_xlfn.XLOOKUP(F4138,truck_and_mark!B:B,truck_and_mark!A:A)</f>
        <v>#N/A</v>
      </c>
      <c r="F4138" s="32" t="s">
        <v>4699</v>
      </c>
      <c r="G4138" s="60"/>
      <c r="H4138" s="60"/>
      <c r="I4138" s="13" t="s">
        <v>831</v>
      </c>
      <c r="J4138" s="60"/>
      <c r="K4138" s="46">
        <v>319.3787678004</v>
      </c>
      <c r="L4138" s="51">
        <f>K4138*2</f>
        <v>638.7575356008</v>
      </c>
      <c r="M4138" s="60"/>
      <c r="N4138" s="60"/>
      <c r="O4138" s="49">
        <v>24</v>
      </c>
      <c r="Q4138" s="49">
        <v>1666.56</v>
      </c>
      <c r="R4138" s="49">
        <v>1428</v>
      </c>
      <c r="S4138" s="49">
        <v>1.83</v>
      </c>
      <c r="T4138" s="49">
        <v>236.73</v>
      </c>
      <c r="U4138" s="49" t="s">
        <v>824</v>
      </c>
      <c r="V4138" s="49" t="s">
        <v>825</v>
      </c>
      <c r="X4138" s="58" t="s">
        <v>820</v>
      </c>
      <c r="Y4138" s="58" t="s">
        <v>821</v>
      </c>
    </row>
    <row r="4139" spans="1:25" ht="12" customHeight="1">
      <c r="A4139" s="49" t="s">
        <v>4493</v>
      </c>
      <c r="C4139" s="57" t="e">
        <f>_xlfn.XLOOKUP(F4139,truck_and_mark!B:B,truck_and_mark!A:A)</f>
        <v>#N/A</v>
      </c>
      <c r="F4139" s="32" t="s">
        <v>4700</v>
      </c>
      <c r="G4139" s="73" t="s">
        <v>4495</v>
      </c>
      <c r="H4139" s="73" t="s">
        <v>821</v>
      </c>
      <c r="I4139" s="13" t="s">
        <v>826</v>
      </c>
      <c r="J4139" s="73">
        <v>1</v>
      </c>
      <c r="K4139" s="53">
        <v>1605.88536</v>
      </c>
      <c r="L4139" s="51">
        <f>K4139*2</f>
        <v>3211.77072</v>
      </c>
      <c r="M4139" s="74">
        <f>SUM(L4139:L4141)</f>
        <v>5459.3034556008006</v>
      </c>
      <c r="N4139" s="73">
        <v>3917210000</v>
      </c>
      <c r="O4139" s="49">
        <v>24</v>
      </c>
      <c r="Q4139" s="49">
        <v>8688.9599999999991</v>
      </c>
      <c r="R4139" s="49">
        <v>7445.52</v>
      </c>
      <c r="S4139" s="49">
        <v>9.5500000000000007</v>
      </c>
      <c r="T4139" s="49">
        <v>1233.8900000000001</v>
      </c>
      <c r="U4139" s="49" t="s">
        <v>824</v>
      </c>
      <c r="V4139" s="49" t="s">
        <v>825</v>
      </c>
      <c r="X4139" s="58" t="s">
        <v>820</v>
      </c>
      <c r="Y4139" s="58" t="s">
        <v>821</v>
      </c>
    </row>
    <row r="4140" spans="1:25" ht="12" customHeight="1">
      <c r="A4140" s="49" t="s">
        <v>4493</v>
      </c>
      <c r="C4140" s="57" t="e">
        <f>_xlfn.XLOOKUP(F4140,truck_and_mark!B:B,truck_and_mark!A:A)</f>
        <v>#N/A</v>
      </c>
      <c r="F4140" s="32" t="s">
        <v>4700</v>
      </c>
      <c r="G4140" s="60"/>
      <c r="H4140" s="60"/>
      <c r="I4140" s="13" t="s">
        <v>829</v>
      </c>
      <c r="J4140" s="60"/>
      <c r="K4140" s="53">
        <v>804.38760000000002</v>
      </c>
      <c r="L4140" s="51">
        <f>K4140*2</f>
        <v>1608.7752</v>
      </c>
      <c r="M4140" s="60"/>
      <c r="N4140" s="60"/>
      <c r="O4140" s="49">
        <v>24</v>
      </c>
      <c r="Q4140" s="49">
        <v>4294.5600000000004</v>
      </c>
      <c r="R4140" s="49">
        <v>3680.16</v>
      </c>
      <c r="S4140" s="49">
        <v>4.72</v>
      </c>
      <c r="T4140" s="49">
        <v>609.67999999999995</v>
      </c>
      <c r="U4140" s="49" t="s">
        <v>824</v>
      </c>
      <c r="V4140" s="49" t="s">
        <v>825</v>
      </c>
      <c r="X4140" s="58" t="s">
        <v>820</v>
      </c>
      <c r="Y4140" s="58" t="s">
        <v>821</v>
      </c>
    </row>
    <row r="4141" spans="1:25" ht="12" customHeight="1">
      <c r="A4141" s="49" t="s">
        <v>4493</v>
      </c>
      <c r="C4141" s="57" t="e">
        <f>_xlfn.XLOOKUP(F4141,truck_and_mark!B:B,truck_and_mark!A:A)</f>
        <v>#N/A</v>
      </c>
      <c r="F4141" s="32" t="s">
        <v>4700</v>
      </c>
      <c r="G4141" s="60"/>
      <c r="H4141" s="60"/>
      <c r="I4141" s="13" t="s">
        <v>831</v>
      </c>
      <c r="J4141" s="60"/>
      <c r="K4141" s="46">
        <v>319.3787678004</v>
      </c>
      <c r="L4141" s="51">
        <f>K4141*2</f>
        <v>638.7575356008</v>
      </c>
      <c r="M4141" s="60"/>
      <c r="N4141" s="60"/>
      <c r="O4141" s="49">
        <v>24</v>
      </c>
      <c r="Q4141" s="49">
        <v>1666.56</v>
      </c>
      <c r="R4141" s="49">
        <v>1428</v>
      </c>
      <c r="S4141" s="49">
        <v>1.83</v>
      </c>
      <c r="T4141" s="49">
        <v>236.73</v>
      </c>
      <c r="U4141" s="49" t="s">
        <v>824</v>
      </c>
      <c r="V4141" s="49" t="s">
        <v>825</v>
      </c>
      <c r="X4141" s="58" t="s">
        <v>820</v>
      </c>
      <c r="Y4141" s="58" t="s">
        <v>821</v>
      </c>
    </row>
    <row r="4142" spans="1:25" ht="12" customHeight="1">
      <c r="A4142" s="49" t="s">
        <v>4493</v>
      </c>
      <c r="C4142" s="57" t="e">
        <f>_xlfn.XLOOKUP(F4142,truck_and_mark!B:B,truck_and_mark!A:A)</f>
        <v>#N/A</v>
      </c>
      <c r="F4142" s="32" t="s">
        <v>4701</v>
      </c>
      <c r="G4142" s="73" t="s">
        <v>4495</v>
      </c>
      <c r="H4142" s="73" t="s">
        <v>821</v>
      </c>
      <c r="I4142" s="13" t="s">
        <v>826</v>
      </c>
      <c r="J4142" s="73">
        <v>1</v>
      </c>
      <c r="K4142" s="53">
        <v>1605.88536</v>
      </c>
      <c r="L4142" s="51">
        <f>K4142*2</f>
        <v>3211.77072</v>
      </c>
      <c r="M4142" s="74">
        <f>SUM(L4142:L4144)</f>
        <v>5459.3034556008006</v>
      </c>
      <c r="N4142" s="73">
        <v>3917210000</v>
      </c>
      <c r="O4142" s="49">
        <v>24</v>
      </c>
      <c r="Q4142" s="49">
        <v>8688.9599999999991</v>
      </c>
      <c r="R4142" s="49">
        <v>7445.52</v>
      </c>
      <c r="S4142" s="49">
        <v>9.5500000000000007</v>
      </c>
      <c r="T4142" s="49">
        <v>1233.8900000000001</v>
      </c>
      <c r="U4142" s="49" t="s">
        <v>824</v>
      </c>
      <c r="V4142" s="49" t="s">
        <v>825</v>
      </c>
      <c r="X4142" s="58" t="s">
        <v>820</v>
      </c>
      <c r="Y4142" s="58" t="s">
        <v>821</v>
      </c>
    </row>
    <row r="4143" spans="1:25" ht="12" customHeight="1">
      <c r="A4143" s="49" t="s">
        <v>4493</v>
      </c>
      <c r="C4143" s="57" t="e">
        <f>_xlfn.XLOOKUP(F4143,truck_and_mark!B:B,truck_and_mark!A:A)</f>
        <v>#N/A</v>
      </c>
      <c r="F4143" s="32" t="s">
        <v>4701</v>
      </c>
      <c r="G4143" s="60"/>
      <c r="H4143" s="60"/>
      <c r="I4143" s="13" t="s">
        <v>829</v>
      </c>
      <c r="J4143" s="60"/>
      <c r="K4143" s="53">
        <v>804.38760000000002</v>
      </c>
      <c r="L4143" s="51">
        <f>K4143*2</f>
        <v>1608.7752</v>
      </c>
      <c r="M4143" s="60"/>
      <c r="N4143" s="60"/>
      <c r="O4143" s="49">
        <v>24</v>
      </c>
      <c r="Q4143" s="49">
        <v>4294.5600000000004</v>
      </c>
      <c r="R4143" s="49">
        <v>3680.16</v>
      </c>
      <c r="S4143" s="49">
        <v>4.72</v>
      </c>
      <c r="T4143" s="49">
        <v>609.67999999999995</v>
      </c>
      <c r="U4143" s="49" t="s">
        <v>824</v>
      </c>
      <c r="V4143" s="49" t="s">
        <v>825</v>
      </c>
      <c r="X4143" s="58" t="s">
        <v>820</v>
      </c>
      <c r="Y4143" s="58" t="s">
        <v>821</v>
      </c>
    </row>
    <row r="4144" spans="1:25" ht="12" customHeight="1">
      <c r="A4144" s="49" t="s">
        <v>4493</v>
      </c>
      <c r="C4144" s="57" t="e">
        <f>_xlfn.XLOOKUP(F4144,truck_and_mark!B:B,truck_and_mark!A:A)</f>
        <v>#N/A</v>
      </c>
      <c r="F4144" s="32" t="s">
        <v>4701</v>
      </c>
      <c r="G4144" s="60"/>
      <c r="H4144" s="60"/>
      <c r="I4144" s="13" t="s">
        <v>831</v>
      </c>
      <c r="J4144" s="60"/>
      <c r="K4144" s="46">
        <v>319.3787678004</v>
      </c>
      <c r="L4144" s="51">
        <f>K4144*2</f>
        <v>638.7575356008</v>
      </c>
      <c r="M4144" s="60"/>
      <c r="N4144" s="60"/>
      <c r="O4144" s="49">
        <v>24</v>
      </c>
      <c r="Q4144" s="49">
        <v>1666.56</v>
      </c>
      <c r="R4144" s="49">
        <v>1428</v>
      </c>
      <c r="S4144" s="49">
        <v>1.83</v>
      </c>
      <c r="T4144" s="49">
        <v>236.73</v>
      </c>
      <c r="U4144" s="49" t="s">
        <v>824</v>
      </c>
      <c r="V4144" s="49" t="s">
        <v>825</v>
      </c>
      <c r="X4144" s="58" t="s">
        <v>820</v>
      </c>
      <c r="Y4144" s="58" t="s">
        <v>821</v>
      </c>
    </row>
    <row r="4145" spans="1:25" ht="12" customHeight="1">
      <c r="A4145" s="49" t="s">
        <v>4493</v>
      </c>
      <c r="C4145" s="57" t="e">
        <f>_xlfn.XLOOKUP(F4145,truck_and_mark!B:B,truck_and_mark!A:A)</f>
        <v>#N/A</v>
      </c>
      <c r="F4145" s="32" t="s">
        <v>4702</v>
      </c>
      <c r="G4145" s="73" t="s">
        <v>4495</v>
      </c>
      <c r="H4145" s="73" t="s">
        <v>821</v>
      </c>
      <c r="I4145" s="13" t="s">
        <v>826</v>
      </c>
      <c r="J4145" s="73">
        <v>1</v>
      </c>
      <c r="K4145" s="53">
        <v>1605.88536</v>
      </c>
      <c r="L4145" s="51">
        <f>K4145*2</f>
        <v>3211.77072</v>
      </c>
      <c r="M4145" s="74">
        <f>SUM(L4145:L4147)</f>
        <v>5459.3034556008006</v>
      </c>
      <c r="N4145" s="73">
        <v>3917210000</v>
      </c>
      <c r="O4145" s="49">
        <v>24</v>
      </c>
      <c r="Q4145" s="49">
        <v>8688.9599999999991</v>
      </c>
      <c r="R4145" s="49">
        <v>7445.52</v>
      </c>
      <c r="S4145" s="49">
        <v>9.5500000000000007</v>
      </c>
      <c r="T4145" s="49">
        <v>1233.8900000000001</v>
      </c>
      <c r="U4145" s="49" t="s">
        <v>824</v>
      </c>
      <c r="V4145" s="49" t="s">
        <v>825</v>
      </c>
      <c r="X4145" s="58" t="s">
        <v>820</v>
      </c>
      <c r="Y4145" s="58" t="s">
        <v>821</v>
      </c>
    </row>
    <row r="4146" spans="1:25" ht="12" customHeight="1">
      <c r="A4146" s="49" t="s">
        <v>4493</v>
      </c>
      <c r="C4146" s="57" t="e">
        <f>_xlfn.XLOOKUP(F4146,truck_and_mark!B:B,truck_and_mark!A:A)</f>
        <v>#N/A</v>
      </c>
      <c r="F4146" s="32" t="s">
        <v>4702</v>
      </c>
      <c r="G4146" s="60"/>
      <c r="H4146" s="60"/>
      <c r="I4146" s="13" t="s">
        <v>829</v>
      </c>
      <c r="J4146" s="60"/>
      <c r="K4146" s="53">
        <v>804.38760000000002</v>
      </c>
      <c r="L4146" s="51">
        <f>K4146*2</f>
        <v>1608.7752</v>
      </c>
      <c r="M4146" s="60"/>
      <c r="N4146" s="60"/>
      <c r="O4146" s="49">
        <v>24</v>
      </c>
      <c r="Q4146" s="49">
        <v>4294.5600000000004</v>
      </c>
      <c r="R4146" s="49">
        <v>3680.16</v>
      </c>
      <c r="S4146" s="49">
        <v>4.72</v>
      </c>
      <c r="T4146" s="49">
        <v>609.67999999999995</v>
      </c>
      <c r="U4146" s="49" t="s">
        <v>824</v>
      </c>
      <c r="V4146" s="49" t="s">
        <v>825</v>
      </c>
      <c r="X4146" s="58" t="s">
        <v>820</v>
      </c>
      <c r="Y4146" s="58" t="s">
        <v>821</v>
      </c>
    </row>
    <row r="4147" spans="1:25" ht="12" customHeight="1">
      <c r="A4147" s="49" t="s">
        <v>4493</v>
      </c>
      <c r="C4147" s="57" t="e">
        <f>_xlfn.XLOOKUP(F4147,truck_and_mark!B:B,truck_and_mark!A:A)</f>
        <v>#N/A</v>
      </c>
      <c r="F4147" s="32" t="s">
        <v>4702</v>
      </c>
      <c r="G4147" s="60"/>
      <c r="H4147" s="60"/>
      <c r="I4147" s="13" t="s">
        <v>831</v>
      </c>
      <c r="J4147" s="60"/>
      <c r="K4147" s="46">
        <v>319.3787678004</v>
      </c>
      <c r="L4147" s="51">
        <f>K4147*2</f>
        <v>638.7575356008</v>
      </c>
      <c r="M4147" s="60"/>
      <c r="N4147" s="60"/>
      <c r="O4147" s="49">
        <v>24</v>
      </c>
      <c r="Q4147" s="49">
        <v>1666.56</v>
      </c>
      <c r="R4147" s="49">
        <v>1428</v>
      </c>
      <c r="S4147" s="49">
        <v>1.83</v>
      </c>
      <c r="T4147" s="49">
        <v>236.73</v>
      </c>
      <c r="U4147" s="49" t="s">
        <v>824</v>
      </c>
      <c r="V4147" s="49" t="s">
        <v>825</v>
      </c>
      <c r="X4147" s="58" t="s">
        <v>820</v>
      </c>
      <c r="Y4147" s="58" t="s">
        <v>821</v>
      </c>
    </row>
    <row r="4148" spans="1:25" ht="12" customHeight="1">
      <c r="A4148" s="49" t="s">
        <v>4493</v>
      </c>
      <c r="C4148" s="57" t="e">
        <f>_xlfn.XLOOKUP(F4148,truck_and_mark!B:B,truck_and_mark!A:A)</f>
        <v>#N/A</v>
      </c>
      <c r="F4148" s="32" t="s">
        <v>4703</v>
      </c>
      <c r="G4148" s="73" t="s">
        <v>4495</v>
      </c>
      <c r="H4148" s="73" t="s">
        <v>821</v>
      </c>
      <c r="I4148" s="13" t="s">
        <v>826</v>
      </c>
      <c r="J4148" s="73">
        <v>1</v>
      </c>
      <c r="K4148" s="53">
        <v>1605.88536</v>
      </c>
      <c r="L4148" s="51">
        <f>K4148*2</f>
        <v>3211.77072</v>
      </c>
      <c r="M4148" s="74">
        <f>SUM(L4148:L4150)</f>
        <v>5459.3034556008006</v>
      </c>
      <c r="N4148" s="73">
        <v>3917210000</v>
      </c>
      <c r="O4148" s="49">
        <v>24</v>
      </c>
      <c r="Q4148" s="49">
        <v>8688.9599999999991</v>
      </c>
      <c r="R4148" s="49">
        <v>7445.52</v>
      </c>
      <c r="S4148" s="49">
        <v>9.5500000000000007</v>
      </c>
      <c r="T4148" s="49">
        <v>1233.8900000000001</v>
      </c>
      <c r="U4148" s="49" t="s">
        <v>824</v>
      </c>
      <c r="V4148" s="49" t="s">
        <v>825</v>
      </c>
      <c r="X4148" s="58" t="s">
        <v>820</v>
      </c>
      <c r="Y4148" s="58" t="s">
        <v>821</v>
      </c>
    </row>
    <row r="4149" spans="1:25" ht="12" customHeight="1">
      <c r="A4149" s="49" t="s">
        <v>4493</v>
      </c>
      <c r="C4149" s="57" t="e">
        <f>_xlfn.XLOOKUP(F4149,truck_and_mark!B:B,truck_and_mark!A:A)</f>
        <v>#N/A</v>
      </c>
      <c r="F4149" s="32" t="s">
        <v>4703</v>
      </c>
      <c r="G4149" s="60"/>
      <c r="H4149" s="60"/>
      <c r="I4149" s="13" t="s">
        <v>829</v>
      </c>
      <c r="J4149" s="60"/>
      <c r="K4149" s="53">
        <v>804.38760000000002</v>
      </c>
      <c r="L4149" s="51">
        <f>K4149*2</f>
        <v>1608.7752</v>
      </c>
      <c r="M4149" s="60"/>
      <c r="N4149" s="60"/>
      <c r="O4149" s="49">
        <v>24</v>
      </c>
      <c r="Q4149" s="49">
        <v>4294.5600000000004</v>
      </c>
      <c r="R4149" s="49">
        <v>3680.16</v>
      </c>
      <c r="S4149" s="49">
        <v>4.72</v>
      </c>
      <c r="T4149" s="49">
        <v>609.67999999999995</v>
      </c>
      <c r="U4149" s="49" t="s">
        <v>824</v>
      </c>
      <c r="V4149" s="49" t="s">
        <v>825</v>
      </c>
      <c r="X4149" s="58" t="s">
        <v>820</v>
      </c>
      <c r="Y4149" s="58" t="s">
        <v>821</v>
      </c>
    </row>
    <row r="4150" spans="1:25" ht="12" customHeight="1">
      <c r="A4150" s="49" t="s">
        <v>4493</v>
      </c>
      <c r="C4150" s="57" t="e">
        <f>_xlfn.XLOOKUP(F4150,truck_and_mark!B:B,truck_and_mark!A:A)</f>
        <v>#N/A</v>
      </c>
      <c r="F4150" s="32" t="s">
        <v>4703</v>
      </c>
      <c r="G4150" s="60"/>
      <c r="H4150" s="60"/>
      <c r="I4150" s="13" t="s">
        <v>831</v>
      </c>
      <c r="J4150" s="60"/>
      <c r="K4150" s="46">
        <v>319.3787678004</v>
      </c>
      <c r="L4150" s="51">
        <f>K4150*2</f>
        <v>638.7575356008</v>
      </c>
      <c r="M4150" s="60"/>
      <c r="N4150" s="60"/>
      <c r="O4150" s="49">
        <v>24</v>
      </c>
      <c r="Q4150" s="49">
        <v>1666.56</v>
      </c>
      <c r="R4150" s="49">
        <v>1428</v>
      </c>
      <c r="S4150" s="49">
        <v>1.83</v>
      </c>
      <c r="T4150" s="49">
        <v>236.73</v>
      </c>
      <c r="U4150" s="49" t="s">
        <v>824</v>
      </c>
      <c r="V4150" s="49" t="s">
        <v>825</v>
      </c>
      <c r="X4150" s="58" t="s">
        <v>820</v>
      </c>
      <c r="Y4150" s="58" t="s">
        <v>821</v>
      </c>
    </row>
    <row r="4151" spans="1:25" ht="12" customHeight="1">
      <c r="A4151" s="49" t="s">
        <v>4493</v>
      </c>
      <c r="C4151" s="57" t="e">
        <f>_xlfn.XLOOKUP(F4151,truck_and_mark!B:B,truck_and_mark!A:A)</f>
        <v>#N/A</v>
      </c>
      <c r="F4151" s="32" t="s">
        <v>4704</v>
      </c>
      <c r="G4151" s="73" t="s">
        <v>4495</v>
      </c>
      <c r="H4151" s="73" t="s">
        <v>821</v>
      </c>
      <c r="I4151" s="13" t="s">
        <v>826</v>
      </c>
      <c r="J4151" s="73">
        <v>1</v>
      </c>
      <c r="K4151" s="53">
        <v>1605.88536</v>
      </c>
      <c r="L4151" s="51">
        <f>K4151*2</f>
        <v>3211.77072</v>
      </c>
      <c r="M4151" s="74">
        <f>SUM(L4151:L4153)</f>
        <v>5459.3034556008006</v>
      </c>
      <c r="N4151" s="73">
        <v>3917210000</v>
      </c>
      <c r="O4151" s="49">
        <v>24</v>
      </c>
      <c r="Q4151" s="49">
        <v>8688.9599999999991</v>
      </c>
      <c r="R4151" s="49">
        <v>7445.52</v>
      </c>
      <c r="S4151" s="49">
        <v>9.5500000000000007</v>
      </c>
      <c r="T4151" s="49">
        <v>1233.8900000000001</v>
      </c>
      <c r="U4151" s="49" t="s">
        <v>824</v>
      </c>
      <c r="V4151" s="49" t="s">
        <v>825</v>
      </c>
      <c r="X4151" s="58" t="s">
        <v>820</v>
      </c>
      <c r="Y4151" s="58" t="s">
        <v>821</v>
      </c>
    </row>
    <row r="4152" spans="1:25" ht="12" customHeight="1">
      <c r="A4152" s="49" t="s">
        <v>4493</v>
      </c>
      <c r="C4152" s="57" t="e">
        <f>_xlfn.XLOOKUP(F4152,truck_and_mark!B:B,truck_and_mark!A:A)</f>
        <v>#N/A</v>
      </c>
      <c r="F4152" s="32" t="s">
        <v>4704</v>
      </c>
      <c r="G4152" s="60"/>
      <c r="H4152" s="60"/>
      <c r="I4152" s="13" t="s">
        <v>829</v>
      </c>
      <c r="J4152" s="60"/>
      <c r="K4152" s="53">
        <v>804.38760000000002</v>
      </c>
      <c r="L4152" s="51">
        <f>K4152*2</f>
        <v>1608.7752</v>
      </c>
      <c r="M4152" s="60"/>
      <c r="N4152" s="60"/>
      <c r="O4152" s="49">
        <v>24</v>
      </c>
      <c r="Q4152" s="49">
        <v>4294.5600000000004</v>
      </c>
      <c r="R4152" s="49">
        <v>3680.16</v>
      </c>
      <c r="S4152" s="49">
        <v>4.72</v>
      </c>
      <c r="T4152" s="49">
        <v>609.67999999999995</v>
      </c>
      <c r="U4152" s="49" t="s">
        <v>824</v>
      </c>
      <c r="V4152" s="49" t="s">
        <v>825</v>
      </c>
      <c r="X4152" s="58" t="s">
        <v>820</v>
      </c>
      <c r="Y4152" s="58" t="s">
        <v>821</v>
      </c>
    </row>
    <row r="4153" spans="1:25" ht="12" customHeight="1">
      <c r="A4153" s="49" t="s">
        <v>4493</v>
      </c>
      <c r="C4153" s="57" t="e">
        <f>_xlfn.XLOOKUP(F4153,truck_and_mark!B:B,truck_and_mark!A:A)</f>
        <v>#N/A</v>
      </c>
      <c r="F4153" s="32" t="s">
        <v>4704</v>
      </c>
      <c r="G4153" s="60"/>
      <c r="H4153" s="60"/>
      <c r="I4153" s="13" t="s">
        <v>831</v>
      </c>
      <c r="J4153" s="60"/>
      <c r="K4153" s="46">
        <v>319.3787678004</v>
      </c>
      <c r="L4153" s="51">
        <f>K4153*2</f>
        <v>638.7575356008</v>
      </c>
      <c r="M4153" s="60"/>
      <c r="N4153" s="60"/>
      <c r="O4153" s="49">
        <v>24</v>
      </c>
      <c r="Q4153" s="49">
        <v>1666.56</v>
      </c>
      <c r="R4153" s="49">
        <v>1428</v>
      </c>
      <c r="S4153" s="49">
        <v>1.83</v>
      </c>
      <c r="T4153" s="49">
        <v>236.73</v>
      </c>
      <c r="U4153" s="49" t="s">
        <v>824</v>
      </c>
      <c r="V4153" s="49" t="s">
        <v>825</v>
      </c>
      <c r="X4153" s="58" t="s">
        <v>820</v>
      </c>
      <c r="Y4153" s="58" t="s">
        <v>821</v>
      </c>
    </row>
    <row r="4154" spans="1:25" ht="12" customHeight="1">
      <c r="A4154" s="49" t="s">
        <v>4493</v>
      </c>
      <c r="C4154" s="57" t="e">
        <f>_xlfn.XLOOKUP(F4154,truck_and_mark!B:B,truck_and_mark!A:A)</f>
        <v>#N/A</v>
      </c>
      <c r="F4154" s="32" t="s">
        <v>4705</v>
      </c>
      <c r="G4154" s="73" t="s">
        <v>4495</v>
      </c>
      <c r="H4154" s="73" t="s">
        <v>821</v>
      </c>
      <c r="I4154" s="13" t="s">
        <v>826</v>
      </c>
      <c r="J4154" s="73">
        <v>1</v>
      </c>
      <c r="K4154" s="53">
        <v>1605.88536</v>
      </c>
      <c r="L4154" s="51">
        <f>K4154*2</f>
        <v>3211.77072</v>
      </c>
      <c r="M4154" s="74">
        <f>SUM(L4154:L4156)</f>
        <v>5459.3034556008006</v>
      </c>
      <c r="N4154" s="73">
        <v>3917210000</v>
      </c>
      <c r="O4154" s="49">
        <v>24</v>
      </c>
      <c r="Q4154" s="49">
        <v>8688.9599999999991</v>
      </c>
      <c r="R4154" s="49">
        <v>7445.52</v>
      </c>
      <c r="S4154" s="49">
        <v>9.5500000000000007</v>
      </c>
      <c r="T4154" s="49">
        <v>1233.8900000000001</v>
      </c>
      <c r="U4154" s="49" t="s">
        <v>824</v>
      </c>
      <c r="V4154" s="49" t="s">
        <v>825</v>
      </c>
      <c r="X4154" s="58" t="s">
        <v>820</v>
      </c>
      <c r="Y4154" s="58" t="s">
        <v>821</v>
      </c>
    </row>
    <row r="4155" spans="1:25" ht="12" customHeight="1">
      <c r="A4155" s="49" t="s">
        <v>4493</v>
      </c>
      <c r="C4155" s="57" t="e">
        <f>_xlfn.XLOOKUP(F4155,truck_and_mark!B:B,truck_and_mark!A:A)</f>
        <v>#N/A</v>
      </c>
      <c r="F4155" s="32" t="s">
        <v>4705</v>
      </c>
      <c r="G4155" s="60"/>
      <c r="H4155" s="60"/>
      <c r="I4155" s="13" t="s">
        <v>829</v>
      </c>
      <c r="J4155" s="60"/>
      <c r="K4155" s="53">
        <v>804.38760000000002</v>
      </c>
      <c r="L4155" s="51">
        <f>K4155*2</f>
        <v>1608.7752</v>
      </c>
      <c r="M4155" s="60"/>
      <c r="N4155" s="60"/>
      <c r="O4155" s="49">
        <v>24</v>
      </c>
      <c r="Q4155" s="49">
        <v>4294.5600000000004</v>
      </c>
      <c r="R4155" s="49">
        <v>3680.16</v>
      </c>
      <c r="S4155" s="49">
        <v>4.72</v>
      </c>
      <c r="T4155" s="49">
        <v>609.67999999999995</v>
      </c>
      <c r="U4155" s="49" t="s">
        <v>824</v>
      </c>
      <c r="V4155" s="49" t="s">
        <v>825</v>
      </c>
      <c r="X4155" s="58" t="s">
        <v>820</v>
      </c>
      <c r="Y4155" s="58" t="s">
        <v>821</v>
      </c>
    </row>
    <row r="4156" spans="1:25" ht="12" customHeight="1">
      <c r="A4156" s="49" t="s">
        <v>4493</v>
      </c>
      <c r="C4156" s="57" t="e">
        <f>_xlfn.XLOOKUP(F4156,truck_and_mark!B:B,truck_and_mark!A:A)</f>
        <v>#N/A</v>
      </c>
      <c r="F4156" s="32" t="s">
        <v>4705</v>
      </c>
      <c r="G4156" s="60"/>
      <c r="H4156" s="60"/>
      <c r="I4156" s="13" t="s">
        <v>831</v>
      </c>
      <c r="J4156" s="60"/>
      <c r="K4156" s="46">
        <v>319.3787678004</v>
      </c>
      <c r="L4156" s="51">
        <f>K4156*2</f>
        <v>638.7575356008</v>
      </c>
      <c r="M4156" s="60"/>
      <c r="N4156" s="60"/>
      <c r="O4156" s="49">
        <v>24</v>
      </c>
      <c r="Q4156" s="49">
        <v>1666.56</v>
      </c>
      <c r="R4156" s="49">
        <v>1428</v>
      </c>
      <c r="S4156" s="49">
        <v>1.83</v>
      </c>
      <c r="T4156" s="49">
        <v>236.73</v>
      </c>
      <c r="U4156" s="49" t="s">
        <v>824</v>
      </c>
      <c r="V4156" s="49" t="s">
        <v>825</v>
      </c>
      <c r="X4156" s="58" t="s">
        <v>820</v>
      </c>
      <c r="Y4156" s="58" t="s">
        <v>821</v>
      </c>
    </row>
    <row r="4157" spans="1:25" ht="12" customHeight="1">
      <c r="A4157" s="49" t="s">
        <v>4493</v>
      </c>
      <c r="C4157" s="57" t="e">
        <f>_xlfn.XLOOKUP(F4157,truck_and_mark!B:B,truck_and_mark!A:A)</f>
        <v>#N/A</v>
      </c>
      <c r="F4157" s="32" t="s">
        <v>4706</v>
      </c>
      <c r="G4157" s="73" t="s">
        <v>4495</v>
      </c>
      <c r="H4157" s="73" t="s">
        <v>821</v>
      </c>
      <c r="I4157" s="13" t="s">
        <v>826</v>
      </c>
      <c r="J4157" s="73">
        <v>1</v>
      </c>
      <c r="K4157" s="53">
        <v>1605.88536</v>
      </c>
      <c r="L4157" s="51">
        <f>K4157*2</f>
        <v>3211.77072</v>
      </c>
      <c r="M4157" s="74">
        <f>SUM(L4157:L4159)</f>
        <v>5459.3034556008006</v>
      </c>
      <c r="N4157" s="73">
        <v>3917210000</v>
      </c>
      <c r="O4157" s="49">
        <v>24</v>
      </c>
      <c r="Q4157" s="49">
        <v>8688.9599999999991</v>
      </c>
      <c r="R4157" s="49">
        <v>7445.52</v>
      </c>
      <c r="S4157" s="49">
        <v>9.5500000000000007</v>
      </c>
      <c r="T4157" s="49">
        <v>1233.8900000000001</v>
      </c>
      <c r="U4157" s="49" t="s">
        <v>824</v>
      </c>
      <c r="V4157" s="49" t="s">
        <v>825</v>
      </c>
      <c r="X4157" s="58" t="s">
        <v>820</v>
      </c>
      <c r="Y4157" s="58" t="s">
        <v>821</v>
      </c>
    </row>
    <row r="4158" spans="1:25" ht="12" customHeight="1">
      <c r="A4158" s="49" t="s">
        <v>4493</v>
      </c>
      <c r="C4158" s="57" t="e">
        <f>_xlfn.XLOOKUP(F4158,truck_and_mark!B:B,truck_and_mark!A:A)</f>
        <v>#N/A</v>
      </c>
      <c r="F4158" s="32" t="s">
        <v>4706</v>
      </c>
      <c r="G4158" s="60"/>
      <c r="H4158" s="60"/>
      <c r="I4158" s="13" t="s">
        <v>829</v>
      </c>
      <c r="J4158" s="60"/>
      <c r="K4158" s="53">
        <v>804.38760000000002</v>
      </c>
      <c r="L4158" s="51">
        <f>K4158*2</f>
        <v>1608.7752</v>
      </c>
      <c r="M4158" s="60"/>
      <c r="N4158" s="60"/>
      <c r="O4158" s="49">
        <v>24</v>
      </c>
      <c r="Q4158" s="49">
        <v>4294.5600000000004</v>
      </c>
      <c r="R4158" s="49">
        <v>3680.16</v>
      </c>
      <c r="S4158" s="49">
        <v>4.72</v>
      </c>
      <c r="T4158" s="49">
        <v>609.67999999999995</v>
      </c>
      <c r="U4158" s="49" t="s">
        <v>824</v>
      </c>
      <c r="V4158" s="49" t="s">
        <v>825</v>
      </c>
      <c r="X4158" s="58" t="s">
        <v>820</v>
      </c>
      <c r="Y4158" s="58" t="s">
        <v>821</v>
      </c>
    </row>
    <row r="4159" spans="1:25" ht="12" customHeight="1">
      <c r="A4159" s="49" t="s">
        <v>4493</v>
      </c>
      <c r="C4159" s="57" t="e">
        <f>_xlfn.XLOOKUP(F4159,truck_and_mark!B:B,truck_and_mark!A:A)</f>
        <v>#N/A</v>
      </c>
      <c r="F4159" s="32" t="s">
        <v>4706</v>
      </c>
      <c r="G4159" s="60"/>
      <c r="H4159" s="60"/>
      <c r="I4159" s="13" t="s">
        <v>831</v>
      </c>
      <c r="J4159" s="60"/>
      <c r="K4159" s="46">
        <v>319.3787678004</v>
      </c>
      <c r="L4159" s="51">
        <f>K4159*2</f>
        <v>638.7575356008</v>
      </c>
      <c r="M4159" s="60"/>
      <c r="N4159" s="60"/>
      <c r="O4159" s="49">
        <v>24</v>
      </c>
      <c r="Q4159" s="49">
        <v>1666.56</v>
      </c>
      <c r="R4159" s="49">
        <v>1428</v>
      </c>
      <c r="S4159" s="49">
        <v>1.83</v>
      </c>
      <c r="T4159" s="49">
        <v>236.73</v>
      </c>
      <c r="U4159" s="49" t="s">
        <v>824</v>
      </c>
      <c r="V4159" s="49" t="s">
        <v>825</v>
      </c>
      <c r="X4159" s="58" t="s">
        <v>820</v>
      </c>
      <c r="Y4159" s="58" t="s">
        <v>821</v>
      </c>
    </row>
    <row r="4160" spans="1:25" ht="12" customHeight="1">
      <c r="A4160" s="49" t="s">
        <v>4493</v>
      </c>
      <c r="C4160" s="57" t="e">
        <f>_xlfn.XLOOKUP(F4160,truck_and_mark!B:B,truck_and_mark!A:A)</f>
        <v>#N/A</v>
      </c>
      <c r="F4160" s="32" t="s">
        <v>4707</v>
      </c>
      <c r="G4160" s="73" t="s">
        <v>4495</v>
      </c>
      <c r="H4160" s="73" t="s">
        <v>821</v>
      </c>
      <c r="I4160" s="13" t="s">
        <v>826</v>
      </c>
      <c r="J4160" s="73">
        <v>1</v>
      </c>
      <c r="K4160" s="53">
        <v>1605.88536</v>
      </c>
      <c r="L4160" s="51">
        <f>K4160*2</f>
        <v>3211.77072</v>
      </c>
      <c r="M4160" s="74">
        <f>SUM(L4160:L4162)</f>
        <v>5459.3034556008006</v>
      </c>
      <c r="N4160" s="73">
        <v>3917210000</v>
      </c>
      <c r="O4160" s="49">
        <v>24</v>
      </c>
      <c r="Q4160" s="49">
        <v>8688.9599999999991</v>
      </c>
      <c r="R4160" s="49">
        <v>7445.52</v>
      </c>
      <c r="S4160" s="49">
        <v>9.5500000000000007</v>
      </c>
      <c r="T4160" s="49">
        <v>1233.8900000000001</v>
      </c>
      <c r="U4160" s="49" t="s">
        <v>824</v>
      </c>
      <c r="V4160" s="49" t="s">
        <v>825</v>
      </c>
      <c r="X4160" s="58" t="s">
        <v>820</v>
      </c>
      <c r="Y4160" s="58" t="s">
        <v>821</v>
      </c>
    </row>
    <row r="4161" spans="1:25" ht="12" customHeight="1">
      <c r="A4161" s="49" t="s">
        <v>4493</v>
      </c>
      <c r="C4161" s="57" t="e">
        <f>_xlfn.XLOOKUP(F4161,truck_and_mark!B:B,truck_and_mark!A:A)</f>
        <v>#N/A</v>
      </c>
      <c r="F4161" s="32" t="s">
        <v>4707</v>
      </c>
      <c r="G4161" s="60"/>
      <c r="H4161" s="60"/>
      <c r="I4161" s="13" t="s">
        <v>829</v>
      </c>
      <c r="J4161" s="60"/>
      <c r="K4161" s="53">
        <v>804.38760000000002</v>
      </c>
      <c r="L4161" s="51">
        <f>K4161*2</f>
        <v>1608.7752</v>
      </c>
      <c r="M4161" s="60"/>
      <c r="N4161" s="60"/>
      <c r="O4161" s="49">
        <v>24</v>
      </c>
      <c r="Q4161" s="49">
        <v>4294.5600000000004</v>
      </c>
      <c r="R4161" s="49">
        <v>3680.16</v>
      </c>
      <c r="S4161" s="49">
        <v>4.72</v>
      </c>
      <c r="T4161" s="49">
        <v>609.67999999999995</v>
      </c>
      <c r="U4161" s="49" t="s">
        <v>824</v>
      </c>
      <c r="V4161" s="49" t="s">
        <v>825</v>
      </c>
      <c r="X4161" s="58" t="s">
        <v>820</v>
      </c>
      <c r="Y4161" s="58" t="s">
        <v>821</v>
      </c>
    </row>
    <row r="4162" spans="1:25" ht="12" customHeight="1">
      <c r="A4162" s="49" t="s">
        <v>4493</v>
      </c>
      <c r="C4162" s="57" t="e">
        <f>_xlfn.XLOOKUP(F4162,truck_and_mark!B:B,truck_and_mark!A:A)</f>
        <v>#N/A</v>
      </c>
      <c r="F4162" s="32" t="s">
        <v>4707</v>
      </c>
      <c r="G4162" s="60"/>
      <c r="H4162" s="60"/>
      <c r="I4162" s="13" t="s">
        <v>831</v>
      </c>
      <c r="J4162" s="60"/>
      <c r="K4162" s="46">
        <v>319.3787678004</v>
      </c>
      <c r="L4162" s="51">
        <f>K4162*2</f>
        <v>638.7575356008</v>
      </c>
      <c r="M4162" s="60"/>
      <c r="N4162" s="60"/>
      <c r="O4162" s="49">
        <v>24</v>
      </c>
      <c r="Q4162" s="49">
        <v>1666.56</v>
      </c>
      <c r="R4162" s="49">
        <v>1428</v>
      </c>
      <c r="S4162" s="49">
        <v>1.83</v>
      </c>
      <c r="T4162" s="49">
        <v>236.73</v>
      </c>
      <c r="U4162" s="49" t="s">
        <v>824</v>
      </c>
      <c r="V4162" s="49" t="s">
        <v>825</v>
      </c>
      <c r="X4162" s="58" t="s">
        <v>820</v>
      </c>
      <c r="Y4162" s="58" t="s">
        <v>821</v>
      </c>
    </row>
    <row r="4163" spans="1:25" ht="12" customHeight="1">
      <c r="A4163" s="49" t="s">
        <v>4493</v>
      </c>
      <c r="C4163" s="57" t="e">
        <f>_xlfn.XLOOKUP(F4163,truck_and_mark!B:B,truck_and_mark!A:A)</f>
        <v>#N/A</v>
      </c>
      <c r="F4163" s="32" t="s">
        <v>4708</v>
      </c>
      <c r="G4163" s="73" t="s">
        <v>4495</v>
      </c>
      <c r="H4163" s="73" t="s">
        <v>821</v>
      </c>
      <c r="I4163" s="13" t="s">
        <v>826</v>
      </c>
      <c r="J4163" s="73">
        <v>1</v>
      </c>
      <c r="K4163" s="53">
        <v>1605.88536</v>
      </c>
      <c r="L4163" s="51">
        <f>K4163*2</f>
        <v>3211.77072</v>
      </c>
      <c r="M4163" s="74">
        <f>SUM(L4163:L4165)</f>
        <v>5459.3034556008006</v>
      </c>
      <c r="N4163" s="73">
        <v>3917210000</v>
      </c>
      <c r="O4163" s="49">
        <v>24</v>
      </c>
      <c r="Q4163" s="49">
        <v>8688.9599999999991</v>
      </c>
      <c r="R4163" s="49">
        <v>7445.52</v>
      </c>
      <c r="S4163" s="49">
        <v>9.5500000000000007</v>
      </c>
      <c r="T4163" s="49">
        <v>1233.8900000000001</v>
      </c>
      <c r="U4163" s="49" t="s">
        <v>824</v>
      </c>
      <c r="V4163" s="49" t="s">
        <v>825</v>
      </c>
      <c r="X4163" s="58" t="s">
        <v>820</v>
      </c>
      <c r="Y4163" s="58" t="s">
        <v>821</v>
      </c>
    </row>
    <row r="4164" spans="1:25" ht="12" customHeight="1">
      <c r="A4164" s="49" t="s">
        <v>4493</v>
      </c>
      <c r="C4164" s="57" t="e">
        <f>_xlfn.XLOOKUP(F4164,truck_and_mark!B:B,truck_and_mark!A:A)</f>
        <v>#N/A</v>
      </c>
      <c r="F4164" s="32" t="s">
        <v>4708</v>
      </c>
      <c r="G4164" s="60"/>
      <c r="H4164" s="60"/>
      <c r="I4164" s="13" t="s">
        <v>829</v>
      </c>
      <c r="J4164" s="60"/>
      <c r="K4164" s="53">
        <v>804.38760000000002</v>
      </c>
      <c r="L4164" s="51">
        <f>K4164*2</f>
        <v>1608.7752</v>
      </c>
      <c r="M4164" s="60"/>
      <c r="N4164" s="60"/>
      <c r="O4164" s="49">
        <v>24</v>
      </c>
      <c r="Q4164" s="49">
        <v>4294.5600000000004</v>
      </c>
      <c r="R4164" s="49">
        <v>3680.16</v>
      </c>
      <c r="S4164" s="49">
        <v>4.72</v>
      </c>
      <c r="T4164" s="49">
        <v>609.67999999999995</v>
      </c>
      <c r="U4164" s="49" t="s">
        <v>824</v>
      </c>
      <c r="V4164" s="49" t="s">
        <v>825</v>
      </c>
      <c r="X4164" s="58" t="s">
        <v>820</v>
      </c>
      <c r="Y4164" s="58" t="s">
        <v>821</v>
      </c>
    </row>
    <row r="4165" spans="1:25" ht="12" customHeight="1">
      <c r="A4165" s="49" t="s">
        <v>4493</v>
      </c>
      <c r="C4165" s="57" t="e">
        <f>_xlfn.XLOOKUP(F4165,truck_and_mark!B:B,truck_and_mark!A:A)</f>
        <v>#N/A</v>
      </c>
      <c r="F4165" s="32" t="s">
        <v>4708</v>
      </c>
      <c r="G4165" s="60"/>
      <c r="H4165" s="60"/>
      <c r="I4165" s="13" t="s">
        <v>831</v>
      </c>
      <c r="J4165" s="60"/>
      <c r="K4165" s="46">
        <v>319.3787678004</v>
      </c>
      <c r="L4165" s="51">
        <f>K4165*2</f>
        <v>638.7575356008</v>
      </c>
      <c r="M4165" s="60"/>
      <c r="N4165" s="60"/>
      <c r="O4165" s="49">
        <v>24</v>
      </c>
      <c r="Q4165" s="49">
        <v>1666.56</v>
      </c>
      <c r="R4165" s="49">
        <v>1428</v>
      </c>
      <c r="S4165" s="49">
        <v>1.83</v>
      </c>
      <c r="T4165" s="49">
        <v>236.73</v>
      </c>
      <c r="U4165" s="49" t="s">
        <v>824</v>
      </c>
      <c r="V4165" s="49" t="s">
        <v>825</v>
      </c>
      <c r="X4165" s="58" t="s">
        <v>820</v>
      </c>
      <c r="Y4165" s="58" t="s">
        <v>821</v>
      </c>
    </row>
    <row r="4166" spans="1:25" ht="12" customHeight="1">
      <c r="A4166" s="49" t="s">
        <v>4493</v>
      </c>
      <c r="C4166" s="57" t="e">
        <f>_xlfn.XLOOKUP(F4166,truck_and_mark!B:B,truck_and_mark!A:A)</f>
        <v>#N/A</v>
      </c>
      <c r="F4166" s="32" t="s">
        <v>4709</v>
      </c>
      <c r="G4166" s="73" t="s">
        <v>4495</v>
      </c>
      <c r="H4166" s="73" t="s">
        <v>821</v>
      </c>
      <c r="I4166" s="13" t="s">
        <v>826</v>
      </c>
      <c r="J4166" s="73">
        <v>1</v>
      </c>
      <c r="K4166" s="53">
        <v>1605.88536</v>
      </c>
      <c r="L4166" s="51">
        <f>K4166*2</f>
        <v>3211.77072</v>
      </c>
      <c r="M4166" s="74">
        <f>SUM(L4166:L4168)</f>
        <v>5459.3034556008006</v>
      </c>
      <c r="N4166" s="73">
        <v>3917210000</v>
      </c>
      <c r="O4166" s="49">
        <v>24</v>
      </c>
      <c r="Q4166" s="49">
        <v>8688.9599999999991</v>
      </c>
      <c r="R4166" s="49">
        <v>7445.52</v>
      </c>
      <c r="S4166" s="49">
        <v>9.5500000000000007</v>
      </c>
      <c r="T4166" s="49">
        <v>1233.8900000000001</v>
      </c>
      <c r="U4166" s="49" t="s">
        <v>824</v>
      </c>
      <c r="V4166" s="49" t="s">
        <v>825</v>
      </c>
      <c r="X4166" s="58" t="s">
        <v>820</v>
      </c>
      <c r="Y4166" s="58" t="s">
        <v>821</v>
      </c>
    </row>
    <row r="4167" spans="1:25" ht="12" customHeight="1">
      <c r="A4167" s="49" t="s">
        <v>4493</v>
      </c>
      <c r="C4167" s="57" t="e">
        <f>_xlfn.XLOOKUP(F4167,truck_and_mark!B:B,truck_and_mark!A:A)</f>
        <v>#N/A</v>
      </c>
      <c r="F4167" s="32" t="s">
        <v>4709</v>
      </c>
      <c r="G4167" s="60"/>
      <c r="H4167" s="60"/>
      <c r="I4167" s="13" t="s">
        <v>829</v>
      </c>
      <c r="J4167" s="60"/>
      <c r="K4167" s="53">
        <v>804.38760000000002</v>
      </c>
      <c r="L4167" s="51">
        <f>K4167*2</f>
        <v>1608.7752</v>
      </c>
      <c r="M4167" s="60"/>
      <c r="N4167" s="60"/>
      <c r="O4167" s="49">
        <v>24</v>
      </c>
      <c r="Q4167" s="49">
        <v>4294.5600000000004</v>
      </c>
      <c r="R4167" s="49">
        <v>3680.16</v>
      </c>
      <c r="S4167" s="49">
        <v>4.72</v>
      </c>
      <c r="T4167" s="49">
        <v>609.67999999999995</v>
      </c>
      <c r="U4167" s="49" t="s">
        <v>824</v>
      </c>
      <c r="V4167" s="49" t="s">
        <v>825</v>
      </c>
      <c r="X4167" s="58" t="s">
        <v>820</v>
      </c>
      <c r="Y4167" s="58" t="s">
        <v>821</v>
      </c>
    </row>
    <row r="4168" spans="1:25" ht="12" customHeight="1">
      <c r="A4168" s="49" t="s">
        <v>4493</v>
      </c>
      <c r="C4168" s="57" t="e">
        <f>_xlfn.XLOOKUP(F4168,truck_and_mark!B:B,truck_and_mark!A:A)</f>
        <v>#N/A</v>
      </c>
      <c r="F4168" s="32" t="s">
        <v>4709</v>
      </c>
      <c r="G4168" s="60"/>
      <c r="H4168" s="60"/>
      <c r="I4168" s="13" t="s">
        <v>831</v>
      </c>
      <c r="J4168" s="60"/>
      <c r="K4168" s="46">
        <v>319.3787678004</v>
      </c>
      <c r="L4168" s="51">
        <f>K4168*2</f>
        <v>638.7575356008</v>
      </c>
      <c r="M4168" s="60"/>
      <c r="N4168" s="60"/>
      <c r="O4168" s="49">
        <v>24</v>
      </c>
      <c r="Q4168" s="49">
        <v>1666.56</v>
      </c>
      <c r="R4168" s="49">
        <v>1428</v>
      </c>
      <c r="S4168" s="49">
        <v>1.83</v>
      </c>
      <c r="T4168" s="49">
        <v>236.73</v>
      </c>
      <c r="U4168" s="49" t="s">
        <v>824</v>
      </c>
      <c r="V4168" s="49" t="s">
        <v>825</v>
      </c>
      <c r="X4168" s="58" t="s">
        <v>820</v>
      </c>
      <c r="Y4168" s="58" t="s">
        <v>821</v>
      </c>
    </row>
    <row r="4169" spans="1:25" ht="12" customHeight="1">
      <c r="A4169" s="49" t="s">
        <v>4493</v>
      </c>
      <c r="C4169" s="57" t="e">
        <f>_xlfn.XLOOKUP(F4169,truck_and_mark!B:B,truck_and_mark!A:A)</f>
        <v>#N/A</v>
      </c>
      <c r="F4169" s="32" t="s">
        <v>4710</v>
      </c>
      <c r="G4169" s="73" t="s">
        <v>4495</v>
      </c>
      <c r="H4169" s="73" t="s">
        <v>821</v>
      </c>
      <c r="I4169" s="13" t="s">
        <v>826</v>
      </c>
      <c r="J4169" s="73">
        <v>1</v>
      </c>
      <c r="K4169" s="53">
        <v>1605.88536</v>
      </c>
      <c r="L4169" s="51">
        <f>K4169*2</f>
        <v>3211.77072</v>
      </c>
      <c r="M4169" s="74">
        <f>SUM(L4169:L4171)</f>
        <v>5459.3034556008006</v>
      </c>
      <c r="N4169" s="73">
        <v>3917210000</v>
      </c>
      <c r="O4169" s="49">
        <v>24</v>
      </c>
      <c r="Q4169" s="49">
        <v>8688.9599999999991</v>
      </c>
      <c r="R4169" s="49">
        <v>7445.52</v>
      </c>
      <c r="S4169" s="49">
        <v>9.5500000000000007</v>
      </c>
      <c r="T4169" s="49">
        <v>1233.8900000000001</v>
      </c>
      <c r="U4169" s="49" t="s">
        <v>824</v>
      </c>
      <c r="V4169" s="49" t="s">
        <v>825</v>
      </c>
      <c r="X4169" s="58" t="s">
        <v>820</v>
      </c>
      <c r="Y4169" s="58" t="s">
        <v>821</v>
      </c>
    </row>
    <row r="4170" spans="1:25" ht="12" customHeight="1">
      <c r="A4170" s="49" t="s">
        <v>4493</v>
      </c>
      <c r="C4170" s="57" t="e">
        <f>_xlfn.XLOOKUP(F4170,truck_and_mark!B:B,truck_and_mark!A:A)</f>
        <v>#N/A</v>
      </c>
      <c r="F4170" s="32" t="s">
        <v>4710</v>
      </c>
      <c r="G4170" s="60"/>
      <c r="H4170" s="60"/>
      <c r="I4170" s="13" t="s">
        <v>829</v>
      </c>
      <c r="J4170" s="60"/>
      <c r="K4170" s="53">
        <v>804.38760000000002</v>
      </c>
      <c r="L4170" s="51">
        <f>K4170*2</f>
        <v>1608.7752</v>
      </c>
      <c r="M4170" s="60"/>
      <c r="N4170" s="60"/>
      <c r="O4170" s="49">
        <v>24</v>
      </c>
      <c r="Q4170" s="49">
        <v>4294.5600000000004</v>
      </c>
      <c r="R4170" s="49">
        <v>3680.16</v>
      </c>
      <c r="S4170" s="49">
        <v>4.72</v>
      </c>
      <c r="T4170" s="49">
        <v>609.67999999999995</v>
      </c>
      <c r="U4170" s="49" t="s">
        <v>824</v>
      </c>
      <c r="V4170" s="49" t="s">
        <v>825</v>
      </c>
      <c r="X4170" s="58" t="s">
        <v>820</v>
      </c>
      <c r="Y4170" s="58" t="s">
        <v>821</v>
      </c>
    </row>
    <row r="4171" spans="1:25" ht="12" customHeight="1">
      <c r="A4171" s="49" t="s">
        <v>4493</v>
      </c>
      <c r="C4171" s="57" t="e">
        <f>_xlfn.XLOOKUP(F4171,truck_and_mark!B:B,truck_and_mark!A:A)</f>
        <v>#N/A</v>
      </c>
      <c r="F4171" s="32" t="s">
        <v>4710</v>
      </c>
      <c r="G4171" s="60"/>
      <c r="H4171" s="60"/>
      <c r="I4171" s="13" t="s">
        <v>831</v>
      </c>
      <c r="J4171" s="60"/>
      <c r="K4171" s="46">
        <v>319.3787678004</v>
      </c>
      <c r="L4171" s="51">
        <f>K4171*2</f>
        <v>638.7575356008</v>
      </c>
      <c r="M4171" s="60"/>
      <c r="N4171" s="60"/>
      <c r="O4171" s="49">
        <v>24</v>
      </c>
      <c r="Q4171" s="49">
        <v>1666.56</v>
      </c>
      <c r="R4171" s="49">
        <v>1428</v>
      </c>
      <c r="S4171" s="49">
        <v>1.83</v>
      </c>
      <c r="T4171" s="49">
        <v>236.73</v>
      </c>
      <c r="U4171" s="49" t="s">
        <v>824</v>
      </c>
      <c r="V4171" s="49" t="s">
        <v>825</v>
      </c>
      <c r="X4171" s="58" t="s">
        <v>820</v>
      </c>
      <c r="Y4171" s="58" t="s">
        <v>821</v>
      </c>
    </row>
    <row r="4172" spans="1:25" ht="12" customHeight="1">
      <c r="A4172" s="49" t="s">
        <v>4493</v>
      </c>
      <c r="C4172" s="57" t="e">
        <f>_xlfn.XLOOKUP(F4172,truck_and_mark!B:B,truck_and_mark!A:A)</f>
        <v>#N/A</v>
      </c>
      <c r="F4172" s="32" t="s">
        <v>4711</v>
      </c>
      <c r="G4172" s="73" t="s">
        <v>4495</v>
      </c>
      <c r="H4172" s="73" t="s">
        <v>821</v>
      </c>
      <c r="I4172" s="13" t="s">
        <v>826</v>
      </c>
      <c r="J4172" s="73">
        <v>1</v>
      </c>
      <c r="K4172" s="53">
        <v>1605.88536</v>
      </c>
      <c r="L4172" s="51">
        <f>K4172*2</f>
        <v>3211.77072</v>
      </c>
      <c r="M4172" s="74">
        <f>SUM(L4172:L4174)</f>
        <v>5459.3034556008006</v>
      </c>
      <c r="N4172" s="73">
        <v>3917210000</v>
      </c>
      <c r="O4172" s="49">
        <v>24</v>
      </c>
      <c r="Q4172" s="49">
        <v>8688.9599999999991</v>
      </c>
      <c r="R4172" s="49">
        <v>7445.52</v>
      </c>
      <c r="S4172" s="49">
        <v>9.5500000000000007</v>
      </c>
      <c r="T4172" s="49">
        <v>1233.8900000000001</v>
      </c>
      <c r="U4172" s="49" t="s">
        <v>824</v>
      </c>
      <c r="V4172" s="49" t="s">
        <v>825</v>
      </c>
      <c r="X4172" s="58" t="s">
        <v>820</v>
      </c>
      <c r="Y4172" s="58" t="s">
        <v>821</v>
      </c>
    </row>
    <row r="4173" spans="1:25" ht="12" customHeight="1">
      <c r="A4173" s="49" t="s">
        <v>4493</v>
      </c>
      <c r="C4173" s="57" t="e">
        <f>_xlfn.XLOOKUP(F4173,truck_and_mark!B:B,truck_and_mark!A:A)</f>
        <v>#N/A</v>
      </c>
      <c r="F4173" s="32" t="s">
        <v>4711</v>
      </c>
      <c r="G4173" s="60"/>
      <c r="H4173" s="60"/>
      <c r="I4173" s="13" t="s">
        <v>829</v>
      </c>
      <c r="J4173" s="60"/>
      <c r="K4173" s="53">
        <v>804.38760000000002</v>
      </c>
      <c r="L4173" s="51">
        <f>K4173*2</f>
        <v>1608.7752</v>
      </c>
      <c r="M4173" s="60"/>
      <c r="N4173" s="60"/>
      <c r="O4173" s="49">
        <v>24</v>
      </c>
      <c r="Q4173" s="49">
        <v>4294.5600000000004</v>
      </c>
      <c r="R4173" s="49">
        <v>3680.16</v>
      </c>
      <c r="S4173" s="49">
        <v>4.72</v>
      </c>
      <c r="T4173" s="49">
        <v>609.67999999999995</v>
      </c>
      <c r="U4173" s="49" t="s">
        <v>824</v>
      </c>
      <c r="V4173" s="49" t="s">
        <v>825</v>
      </c>
      <c r="X4173" s="58" t="s">
        <v>820</v>
      </c>
      <c r="Y4173" s="58" t="s">
        <v>821</v>
      </c>
    </row>
    <row r="4174" spans="1:25" ht="12" customHeight="1">
      <c r="A4174" s="49" t="s">
        <v>4493</v>
      </c>
      <c r="C4174" s="57" t="e">
        <f>_xlfn.XLOOKUP(F4174,truck_and_mark!B:B,truck_and_mark!A:A)</f>
        <v>#N/A</v>
      </c>
      <c r="F4174" s="32" t="s">
        <v>4711</v>
      </c>
      <c r="G4174" s="60"/>
      <c r="H4174" s="60"/>
      <c r="I4174" s="13" t="s">
        <v>831</v>
      </c>
      <c r="J4174" s="60"/>
      <c r="K4174" s="46">
        <v>319.3787678004</v>
      </c>
      <c r="L4174" s="51">
        <f>K4174*2</f>
        <v>638.7575356008</v>
      </c>
      <c r="M4174" s="60"/>
      <c r="N4174" s="60"/>
      <c r="O4174" s="49">
        <v>24</v>
      </c>
      <c r="Q4174" s="49">
        <v>1666.56</v>
      </c>
      <c r="R4174" s="49">
        <v>1428</v>
      </c>
      <c r="S4174" s="49">
        <v>1.83</v>
      </c>
      <c r="T4174" s="49">
        <v>236.73</v>
      </c>
      <c r="U4174" s="49" t="s">
        <v>824</v>
      </c>
      <c r="V4174" s="49" t="s">
        <v>825</v>
      </c>
      <c r="X4174" s="58" t="s">
        <v>820</v>
      </c>
      <c r="Y4174" s="58" t="s">
        <v>821</v>
      </c>
    </row>
    <row r="4175" spans="1:25" ht="12" customHeight="1">
      <c r="A4175" s="49" t="s">
        <v>4493</v>
      </c>
      <c r="C4175" s="57" t="e">
        <f>_xlfn.XLOOKUP(F4175,truck_and_mark!B:B,truck_and_mark!A:A)</f>
        <v>#N/A</v>
      </c>
      <c r="F4175" s="32" t="s">
        <v>4712</v>
      </c>
      <c r="G4175" s="73" t="s">
        <v>4495</v>
      </c>
      <c r="H4175" s="73" t="s">
        <v>821</v>
      </c>
      <c r="I4175" s="13" t="s">
        <v>826</v>
      </c>
      <c r="J4175" s="73">
        <v>1</v>
      </c>
      <c r="K4175" s="53">
        <v>1605.88536</v>
      </c>
      <c r="L4175" s="51">
        <f>K4175*2</f>
        <v>3211.77072</v>
      </c>
      <c r="M4175" s="74">
        <f>SUM(L4175:L4177)</f>
        <v>5459.3034556008006</v>
      </c>
      <c r="N4175" s="73">
        <v>3917210000</v>
      </c>
      <c r="O4175" s="49">
        <v>24</v>
      </c>
      <c r="Q4175" s="49">
        <v>8688.9599999999991</v>
      </c>
      <c r="R4175" s="49">
        <v>7445.52</v>
      </c>
      <c r="S4175" s="49">
        <v>9.5500000000000007</v>
      </c>
      <c r="T4175" s="49">
        <v>1233.8900000000001</v>
      </c>
      <c r="U4175" s="49" t="s">
        <v>824</v>
      </c>
      <c r="V4175" s="49" t="s">
        <v>825</v>
      </c>
      <c r="X4175" s="58" t="s">
        <v>820</v>
      </c>
      <c r="Y4175" s="58" t="s">
        <v>821</v>
      </c>
    </row>
    <row r="4176" spans="1:25" ht="12" customHeight="1">
      <c r="A4176" s="49" t="s">
        <v>4493</v>
      </c>
      <c r="C4176" s="57" t="e">
        <f>_xlfn.XLOOKUP(F4176,truck_and_mark!B:B,truck_and_mark!A:A)</f>
        <v>#N/A</v>
      </c>
      <c r="F4176" s="32" t="s">
        <v>4712</v>
      </c>
      <c r="G4176" s="60"/>
      <c r="H4176" s="60"/>
      <c r="I4176" s="13" t="s">
        <v>829</v>
      </c>
      <c r="J4176" s="60"/>
      <c r="K4176" s="53">
        <v>804.38760000000002</v>
      </c>
      <c r="L4176" s="51">
        <f>K4176*2</f>
        <v>1608.7752</v>
      </c>
      <c r="M4176" s="60"/>
      <c r="N4176" s="60"/>
      <c r="O4176" s="49">
        <v>24</v>
      </c>
      <c r="Q4176" s="49">
        <v>4294.5600000000004</v>
      </c>
      <c r="R4176" s="49">
        <v>3680.16</v>
      </c>
      <c r="S4176" s="49">
        <v>4.72</v>
      </c>
      <c r="T4176" s="49">
        <v>609.67999999999995</v>
      </c>
      <c r="U4176" s="49" t="s">
        <v>824</v>
      </c>
      <c r="V4176" s="49" t="s">
        <v>825</v>
      </c>
      <c r="X4176" s="58" t="s">
        <v>820</v>
      </c>
      <c r="Y4176" s="58" t="s">
        <v>821</v>
      </c>
    </row>
    <row r="4177" spans="1:25" ht="12" customHeight="1">
      <c r="A4177" s="49" t="s">
        <v>4493</v>
      </c>
      <c r="C4177" s="57" t="e">
        <f>_xlfn.XLOOKUP(F4177,truck_and_mark!B:B,truck_and_mark!A:A)</f>
        <v>#N/A</v>
      </c>
      <c r="F4177" s="32" t="s">
        <v>4712</v>
      </c>
      <c r="G4177" s="60"/>
      <c r="H4177" s="60"/>
      <c r="I4177" s="13" t="s">
        <v>831</v>
      </c>
      <c r="J4177" s="60"/>
      <c r="K4177" s="46">
        <v>319.3787678004</v>
      </c>
      <c r="L4177" s="51">
        <f>K4177*2</f>
        <v>638.7575356008</v>
      </c>
      <c r="M4177" s="60"/>
      <c r="N4177" s="60"/>
      <c r="O4177" s="49">
        <v>24</v>
      </c>
      <c r="Q4177" s="49">
        <v>1666.56</v>
      </c>
      <c r="R4177" s="49">
        <v>1428</v>
      </c>
      <c r="S4177" s="49">
        <v>1.83</v>
      </c>
      <c r="T4177" s="49">
        <v>236.73</v>
      </c>
      <c r="U4177" s="49" t="s">
        <v>824</v>
      </c>
      <c r="V4177" s="49" t="s">
        <v>825</v>
      </c>
      <c r="X4177" s="58" t="s">
        <v>820</v>
      </c>
      <c r="Y4177" s="58" t="s">
        <v>821</v>
      </c>
    </row>
    <row r="4178" spans="1:25" ht="12" customHeight="1">
      <c r="A4178" s="49" t="s">
        <v>4493</v>
      </c>
      <c r="C4178" s="57" t="e">
        <f>_xlfn.XLOOKUP(F4178,truck_and_mark!B:B,truck_and_mark!A:A)</f>
        <v>#N/A</v>
      </c>
      <c r="F4178" s="32" t="s">
        <v>4713</v>
      </c>
      <c r="G4178" s="73" t="s">
        <v>4495</v>
      </c>
      <c r="H4178" s="73" t="s">
        <v>821</v>
      </c>
      <c r="I4178" s="13" t="s">
        <v>826</v>
      </c>
      <c r="J4178" s="73">
        <v>1</v>
      </c>
      <c r="K4178" s="53">
        <v>1605.88536</v>
      </c>
      <c r="L4178" s="51">
        <f>K4178*2</f>
        <v>3211.77072</v>
      </c>
      <c r="M4178" s="74">
        <f>SUM(L4178:L4180)</f>
        <v>5459.3034556008006</v>
      </c>
      <c r="N4178" s="73">
        <v>3917210000</v>
      </c>
      <c r="O4178" s="49">
        <v>24</v>
      </c>
      <c r="Q4178" s="49">
        <v>8688.9599999999991</v>
      </c>
      <c r="R4178" s="49">
        <v>7445.52</v>
      </c>
      <c r="S4178" s="49">
        <v>9.5500000000000007</v>
      </c>
      <c r="T4178" s="49">
        <v>1233.8900000000001</v>
      </c>
      <c r="U4178" s="49" t="s">
        <v>824</v>
      </c>
      <c r="V4178" s="49" t="s">
        <v>825</v>
      </c>
      <c r="X4178" s="58" t="s">
        <v>820</v>
      </c>
      <c r="Y4178" s="58" t="s">
        <v>821</v>
      </c>
    </row>
    <row r="4179" spans="1:25" ht="12" customHeight="1">
      <c r="A4179" s="49" t="s">
        <v>4493</v>
      </c>
      <c r="C4179" s="57" t="e">
        <f>_xlfn.XLOOKUP(F4179,truck_and_mark!B:B,truck_and_mark!A:A)</f>
        <v>#N/A</v>
      </c>
      <c r="F4179" s="32" t="s">
        <v>4713</v>
      </c>
      <c r="G4179" s="60"/>
      <c r="H4179" s="60"/>
      <c r="I4179" s="13" t="s">
        <v>829</v>
      </c>
      <c r="J4179" s="60"/>
      <c r="K4179" s="53">
        <v>804.38760000000002</v>
      </c>
      <c r="L4179" s="51">
        <f>K4179*2</f>
        <v>1608.7752</v>
      </c>
      <c r="M4179" s="60"/>
      <c r="N4179" s="60"/>
      <c r="O4179" s="49">
        <v>24</v>
      </c>
      <c r="Q4179" s="49">
        <v>4294.5600000000004</v>
      </c>
      <c r="R4179" s="49">
        <v>3680.16</v>
      </c>
      <c r="S4179" s="49">
        <v>4.72</v>
      </c>
      <c r="T4179" s="49">
        <v>609.67999999999995</v>
      </c>
      <c r="U4179" s="49" t="s">
        <v>824</v>
      </c>
      <c r="V4179" s="49" t="s">
        <v>825</v>
      </c>
      <c r="X4179" s="58" t="s">
        <v>820</v>
      </c>
      <c r="Y4179" s="58" t="s">
        <v>821</v>
      </c>
    </row>
    <row r="4180" spans="1:25" ht="12" customHeight="1">
      <c r="A4180" s="49" t="s">
        <v>4493</v>
      </c>
      <c r="C4180" s="57" t="e">
        <f>_xlfn.XLOOKUP(F4180,truck_and_mark!B:B,truck_and_mark!A:A)</f>
        <v>#N/A</v>
      </c>
      <c r="F4180" s="32" t="s">
        <v>4713</v>
      </c>
      <c r="G4180" s="60"/>
      <c r="H4180" s="60"/>
      <c r="I4180" s="13" t="s">
        <v>831</v>
      </c>
      <c r="J4180" s="60"/>
      <c r="K4180" s="46">
        <v>319.3787678004</v>
      </c>
      <c r="L4180" s="51">
        <f>K4180*2</f>
        <v>638.7575356008</v>
      </c>
      <c r="M4180" s="60"/>
      <c r="N4180" s="60"/>
      <c r="O4180" s="49">
        <v>24</v>
      </c>
      <c r="Q4180" s="49">
        <v>1666.56</v>
      </c>
      <c r="R4180" s="49">
        <v>1428</v>
      </c>
      <c r="S4180" s="49">
        <v>1.83</v>
      </c>
      <c r="T4180" s="49">
        <v>236.73</v>
      </c>
      <c r="U4180" s="49" t="s">
        <v>824</v>
      </c>
      <c r="V4180" s="49" t="s">
        <v>825</v>
      </c>
      <c r="X4180" s="58" t="s">
        <v>820</v>
      </c>
      <c r="Y4180" s="58" t="s">
        <v>821</v>
      </c>
    </row>
    <row r="4181" spans="1:25" ht="12" customHeight="1">
      <c r="A4181" s="49" t="s">
        <v>4493</v>
      </c>
      <c r="C4181" s="57" t="e">
        <f>_xlfn.XLOOKUP(F4181,truck_and_mark!B:B,truck_and_mark!A:A)</f>
        <v>#N/A</v>
      </c>
      <c r="F4181" s="32" t="s">
        <v>4714</v>
      </c>
      <c r="G4181" s="73" t="s">
        <v>4495</v>
      </c>
      <c r="H4181" s="73" t="s">
        <v>821</v>
      </c>
      <c r="I4181" s="13" t="s">
        <v>826</v>
      </c>
      <c r="J4181" s="73">
        <v>1</v>
      </c>
      <c r="K4181" s="53">
        <v>1605.88536</v>
      </c>
      <c r="L4181" s="51">
        <f>K4181*2</f>
        <v>3211.77072</v>
      </c>
      <c r="M4181" s="74">
        <f>SUM(L4181:L4183)</f>
        <v>5459.3034556008006</v>
      </c>
      <c r="N4181" s="73">
        <v>3917210000</v>
      </c>
      <c r="O4181" s="49">
        <v>24</v>
      </c>
      <c r="Q4181" s="49">
        <v>8688.9599999999991</v>
      </c>
      <c r="R4181" s="49">
        <v>7445.52</v>
      </c>
      <c r="S4181" s="49">
        <v>9.5500000000000007</v>
      </c>
      <c r="T4181" s="49">
        <v>1233.8900000000001</v>
      </c>
      <c r="U4181" s="49" t="s">
        <v>824</v>
      </c>
      <c r="V4181" s="49" t="s">
        <v>825</v>
      </c>
      <c r="X4181" s="58" t="s">
        <v>820</v>
      </c>
      <c r="Y4181" s="58" t="s">
        <v>821</v>
      </c>
    </row>
    <row r="4182" spans="1:25" ht="12" customHeight="1">
      <c r="A4182" s="49" t="s">
        <v>4493</v>
      </c>
      <c r="C4182" s="57" t="e">
        <f>_xlfn.XLOOKUP(F4182,truck_and_mark!B:B,truck_and_mark!A:A)</f>
        <v>#N/A</v>
      </c>
      <c r="F4182" s="32" t="s">
        <v>4714</v>
      </c>
      <c r="G4182" s="60"/>
      <c r="H4182" s="60"/>
      <c r="I4182" s="13" t="s">
        <v>829</v>
      </c>
      <c r="J4182" s="60"/>
      <c r="K4182" s="53">
        <v>804.38760000000002</v>
      </c>
      <c r="L4182" s="51">
        <f>K4182*2</f>
        <v>1608.7752</v>
      </c>
      <c r="M4182" s="60"/>
      <c r="N4182" s="60"/>
      <c r="O4182" s="49">
        <v>24</v>
      </c>
      <c r="Q4182" s="49">
        <v>4294.5600000000004</v>
      </c>
      <c r="R4182" s="49">
        <v>3680.16</v>
      </c>
      <c r="S4182" s="49">
        <v>4.72</v>
      </c>
      <c r="T4182" s="49">
        <v>609.67999999999995</v>
      </c>
      <c r="U4182" s="49" t="s">
        <v>824</v>
      </c>
      <c r="V4182" s="49" t="s">
        <v>825</v>
      </c>
      <c r="X4182" s="58" t="s">
        <v>820</v>
      </c>
      <c r="Y4182" s="58" t="s">
        <v>821</v>
      </c>
    </row>
    <row r="4183" spans="1:25" ht="12" customHeight="1">
      <c r="A4183" s="49" t="s">
        <v>4493</v>
      </c>
      <c r="C4183" s="57" t="e">
        <f>_xlfn.XLOOKUP(F4183,truck_and_mark!B:B,truck_and_mark!A:A)</f>
        <v>#N/A</v>
      </c>
      <c r="F4183" s="32" t="s">
        <v>4714</v>
      </c>
      <c r="G4183" s="60"/>
      <c r="H4183" s="60"/>
      <c r="I4183" s="13" t="s">
        <v>831</v>
      </c>
      <c r="J4183" s="60"/>
      <c r="K4183" s="46">
        <v>319.3787678004</v>
      </c>
      <c r="L4183" s="51">
        <f>K4183*2</f>
        <v>638.7575356008</v>
      </c>
      <c r="M4183" s="60"/>
      <c r="N4183" s="60"/>
      <c r="O4183" s="49">
        <v>24</v>
      </c>
      <c r="Q4183" s="49">
        <v>1666.56</v>
      </c>
      <c r="R4183" s="49">
        <v>1428</v>
      </c>
      <c r="S4183" s="49">
        <v>1.83</v>
      </c>
      <c r="T4183" s="49">
        <v>236.73</v>
      </c>
      <c r="U4183" s="49" t="s">
        <v>824</v>
      </c>
      <c r="V4183" s="49" t="s">
        <v>825</v>
      </c>
      <c r="X4183" s="58" t="s">
        <v>820</v>
      </c>
      <c r="Y4183" s="58" t="s">
        <v>821</v>
      </c>
    </row>
    <row r="4184" spans="1:25" ht="12" customHeight="1">
      <c r="A4184" s="49" t="s">
        <v>4493</v>
      </c>
      <c r="C4184" s="57" t="e">
        <f>_xlfn.XLOOKUP(F4184,truck_and_mark!B:B,truck_and_mark!A:A)</f>
        <v>#N/A</v>
      </c>
      <c r="F4184" s="32" t="s">
        <v>4715</v>
      </c>
      <c r="G4184" s="73" t="s">
        <v>4495</v>
      </c>
      <c r="H4184" s="73" t="s">
        <v>821</v>
      </c>
      <c r="I4184" s="13" t="s">
        <v>826</v>
      </c>
      <c r="J4184" s="73">
        <v>1</v>
      </c>
      <c r="K4184" s="53">
        <v>1605.88536</v>
      </c>
      <c r="L4184" s="51">
        <f>K4184*2</f>
        <v>3211.77072</v>
      </c>
      <c r="M4184" s="74">
        <f>SUM(L4184:L4186)</f>
        <v>5459.3034556008006</v>
      </c>
      <c r="N4184" s="73">
        <v>3917210000</v>
      </c>
      <c r="O4184" s="49">
        <v>24</v>
      </c>
      <c r="Q4184" s="49">
        <v>8688.9599999999991</v>
      </c>
      <c r="R4184" s="49">
        <v>7445.52</v>
      </c>
      <c r="S4184" s="49">
        <v>9.5500000000000007</v>
      </c>
      <c r="T4184" s="49">
        <v>1233.8900000000001</v>
      </c>
      <c r="U4184" s="49" t="s">
        <v>824</v>
      </c>
      <c r="V4184" s="49" t="s">
        <v>825</v>
      </c>
      <c r="X4184" s="58" t="s">
        <v>820</v>
      </c>
      <c r="Y4184" s="58" t="s">
        <v>821</v>
      </c>
    </row>
    <row r="4185" spans="1:25" ht="12" customHeight="1">
      <c r="A4185" s="49" t="s">
        <v>4493</v>
      </c>
      <c r="C4185" s="57" t="e">
        <f>_xlfn.XLOOKUP(F4185,truck_and_mark!B:B,truck_and_mark!A:A)</f>
        <v>#N/A</v>
      </c>
      <c r="F4185" s="32" t="s">
        <v>4715</v>
      </c>
      <c r="G4185" s="60"/>
      <c r="H4185" s="60"/>
      <c r="I4185" s="13" t="s">
        <v>829</v>
      </c>
      <c r="J4185" s="60"/>
      <c r="K4185" s="53">
        <v>804.38760000000002</v>
      </c>
      <c r="L4185" s="51">
        <f>K4185*2</f>
        <v>1608.7752</v>
      </c>
      <c r="M4185" s="60"/>
      <c r="N4185" s="60"/>
      <c r="O4185" s="49">
        <v>24</v>
      </c>
      <c r="Q4185" s="49">
        <v>4294.5600000000004</v>
      </c>
      <c r="R4185" s="49">
        <v>3680.16</v>
      </c>
      <c r="S4185" s="49">
        <v>4.72</v>
      </c>
      <c r="T4185" s="49">
        <v>609.67999999999995</v>
      </c>
      <c r="U4185" s="49" t="s">
        <v>824</v>
      </c>
      <c r="V4185" s="49" t="s">
        <v>825</v>
      </c>
      <c r="X4185" s="58" t="s">
        <v>820</v>
      </c>
      <c r="Y4185" s="58" t="s">
        <v>821</v>
      </c>
    </row>
    <row r="4186" spans="1:25" ht="12" customHeight="1">
      <c r="A4186" s="49" t="s">
        <v>4493</v>
      </c>
      <c r="C4186" s="57" t="e">
        <f>_xlfn.XLOOKUP(F4186,truck_and_mark!B:B,truck_and_mark!A:A)</f>
        <v>#N/A</v>
      </c>
      <c r="F4186" s="32" t="s">
        <v>4715</v>
      </c>
      <c r="G4186" s="60"/>
      <c r="H4186" s="60"/>
      <c r="I4186" s="13" t="s">
        <v>831</v>
      </c>
      <c r="J4186" s="60"/>
      <c r="K4186" s="46">
        <v>319.3787678004</v>
      </c>
      <c r="L4186" s="51">
        <f>K4186*2</f>
        <v>638.7575356008</v>
      </c>
      <c r="M4186" s="60"/>
      <c r="N4186" s="60"/>
      <c r="O4186" s="49">
        <v>24</v>
      </c>
      <c r="Q4186" s="49">
        <v>1666.56</v>
      </c>
      <c r="R4186" s="49">
        <v>1428</v>
      </c>
      <c r="S4186" s="49">
        <v>1.83</v>
      </c>
      <c r="T4186" s="49">
        <v>236.73</v>
      </c>
      <c r="U4186" s="49" t="s">
        <v>824</v>
      </c>
      <c r="V4186" s="49" t="s">
        <v>825</v>
      </c>
      <c r="X4186" s="58" t="s">
        <v>820</v>
      </c>
      <c r="Y4186" s="58" t="s">
        <v>821</v>
      </c>
    </row>
    <row r="4187" spans="1:25" ht="12" customHeight="1">
      <c r="A4187" s="49" t="s">
        <v>4493</v>
      </c>
      <c r="C4187" s="57" t="e">
        <f>_xlfn.XLOOKUP(F4187,truck_and_mark!B:B,truck_and_mark!A:A)</f>
        <v>#N/A</v>
      </c>
      <c r="F4187" s="32" t="s">
        <v>4716</v>
      </c>
      <c r="G4187" s="73" t="s">
        <v>4495</v>
      </c>
      <c r="H4187" s="73" t="s">
        <v>821</v>
      </c>
      <c r="I4187" s="13" t="s">
        <v>826</v>
      </c>
      <c r="J4187" s="73">
        <v>1</v>
      </c>
      <c r="K4187" s="53">
        <v>1605.88536</v>
      </c>
      <c r="L4187" s="51">
        <f>K4187*2</f>
        <v>3211.77072</v>
      </c>
      <c r="M4187" s="74">
        <f>SUM(L4187:L4189)</f>
        <v>5459.3034556008006</v>
      </c>
      <c r="N4187" s="73">
        <v>3917210000</v>
      </c>
      <c r="O4187" s="49">
        <v>24</v>
      </c>
      <c r="Q4187" s="49">
        <v>8688.9599999999991</v>
      </c>
      <c r="R4187" s="49">
        <v>7445.52</v>
      </c>
      <c r="S4187" s="49">
        <v>9.5500000000000007</v>
      </c>
      <c r="T4187" s="49">
        <v>1233.8900000000001</v>
      </c>
      <c r="U4187" s="49" t="s">
        <v>824</v>
      </c>
      <c r="V4187" s="49" t="s">
        <v>825</v>
      </c>
      <c r="X4187" s="58" t="s">
        <v>820</v>
      </c>
      <c r="Y4187" s="58" t="s">
        <v>821</v>
      </c>
    </row>
    <row r="4188" spans="1:25" ht="12" customHeight="1">
      <c r="A4188" s="49" t="s">
        <v>4493</v>
      </c>
      <c r="C4188" s="57" t="e">
        <f>_xlfn.XLOOKUP(F4188,truck_and_mark!B:B,truck_and_mark!A:A)</f>
        <v>#N/A</v>
      </c>
      <c r="F4188" s="32" t="s">
        <v>4716</v>
      </c>
      <c r="G4188" s="60"/>
      <c r="H4188" s="60"/>
      <c r="I4188" s="13" t="s">
        <v>829</v>
      </c>
      <c r="J4188" s="60"/>
      <c r="K4188" s="53">
        <v>804.38760000000002</v>
      </c>
      <c r="L4188" s="51">
        <f>K4188*2</f>
        <v>1608.7752</v>
      </c>
      <c r="M4188" s="60"/>
      <c r="N4188" s="60"/>
      <c r="O4188" s="49">
        <v>24</v>
      </c>
      <c r="Q4188" s="49">
        <v>4294.5600000000004</v>
      </c>
      <c r="R4188" s="49">
        <v>3680.16</v>
      </c>
      <c r="S4188" s="49">
        <v>4.72</v>
      </c>
      <c r="T4188" s="49">
        <v>609.67999999999995</v>
      </c>
      <c r="U4188" s="49" t="s">
        <v>824</v>
      </c>
      <c r="V4188" s="49" t="s">
        <v>825</v>
      </c>
      <c r="X4188" s="58" t="s">
        <v>820</v>
      </c>
      <c r="Y4188" s="58" t="s">
        <v>821</v>
      </c>
    </row>
    <row r="4189" spans="1:25" ht="12" customHeight="1">
      <c r="A4189" s="49" t="s">
        <v>4493</v>
      </c>
      <c r="C4189" s="57" t="e">
        <f>_xlfn.XLOOKUP(F4189,truck_and_mark!B:B,truck_and_mark!A:A)</f>
        <v>#N/A</v>
      </c>
      <c r="F4189" s="32" t="s">
        <v>4716</v>
      </c>
      <c r="G4189" s="60"/>
      <c r="H4189" s="60"/>
      <c r="I4189" s="13" t="s">
        <v>831</v>
      </c>
      <c r="J4189" s="60"/>
      <c r="K4189" s="46">
        <v>319.3787678004</v>
      </c>
      <c r="L4189" s="51">
        <f>K4189*2</f>
        <v>638.7575356008</v>
      </c>
      <c r="M4189" s="60"/>
      <c r="N4189" s="60"/>
      <c r="O4189" s="49">
        <v>24</v>
      </c>
      <c r="Q4189" s="49">
        <v>1666.56</v>
      </c>
      <c r="R4189" s="49">
        <v>1428</v>
      </c>
      <c r="S4189" s="49">
        <v>1.83</v>
      </c>
      <c r="T4189" s="49">
        <v>236.73</v>
      </c>
      <c r="U4189" s="49" t="s">
        <v>824</v>
      </c>
      <c r="V4189" s="49" t="s">
        <v>825</v>
      </c>
      <c r="X4189" s="58" t="s">
        <v>820</v>
      </c>
      <c r="Y4189" s="58" t="s">
        <v>821</v>
      </c>
    </row>
    <row r="4190" spans="1:25" ht="12" customHeight="1">
      <c r="A4190" s="49" t="s">
        <v>4493</v>
      </c>
      <c r="C4190" s="57" t="e">
        <f>_xlfn.XLOOKUP(F4190,truck_and_mark!B:B,truck_and_mark!A:A)</f>
        <v>#N/A</v>
      </c>
      <c r="F4190" s="32" t="s">
        <v>4717</v>
      </c>
      <c r="G4190" s="73" t="s">
        <v>4495</v>
      </c>
      <c r="H4190" s="73" t="s">
        <v>821</v>
      </c>
      <c r="I4190" s="13" t="s">
        <v>826</v>
      </c>
      <c r="J4190" s="73">
        <v>1</v>
      </c>
      <c r="K4190" s="53">
        <v>1605.88536</v>
      </c>
      <c r="L4190" s="51">
        <f>K4190*2</f>
        <v>3211.77072</v>
      </c>
      <c r="M4190" s="74">
        <f>SUM(L4190:L4192)</f>
        <v>5459.3034556008006</v>
      </c>
      <c r="N4190" s="73">
        <v>3917210000</v>
      </c>
      <c r="O4190" s="49">
        <v>24</v>
      </c>
      <c r="Q4190" s="49">
        <v>8688.9599999999991</v>
      </c>
      <c r="R4190" s="49">
        <v>7445.52</v>
      </c>
      <c r="S4190" s="49">
        <v>9.5500000000000007</v>
      </c>
      <c r="T4190" s="49">
        <v>1233.8900000000001</v>
      </c>
      <c r="U4190" s="49" t="s">
        <v>824</v>
      </c>
      <c r="V4190" s="49" t="s">
        <v>825</v>
      </c>
      <c r="X4190" s="58" t="s">
        <v>820</v>
      </c>
      <c r="Y4190" s="58" t="s">
        <v>821</v>
      </c>
    </row>
    <row r="4191" spans="1:25" ht="12" customHeight="1">
      <c r="A4191" s="49" t="s">
        <v>4493</v>
      </c>
      <c r="C4191" s="57" t="e">
        <f>_xlfn.XLOOKUP(F4191,truck_and_mark!B:B,truck_and_mark!A:A)</f>
        <v>#N/A</v>
      </c>
      <c r="F4191" s="32" t="s">
        <v>4717</v>
      </c>
      <c r="G4191" s="60"/>
      <c r="H4191" s="60"/>
      <c r="I4191" s="13" t="s">
        <v>829</v>
      </c>
      <c r="J4191" s="60"/>
      <c r="K4191" s="53">
        <v>804.38760000000002</v>
      </c>
      <c r="L4191" s="51">
        <f>K4191*2</f>
        <v>1608.7752</v>
      </c>
      <c r="M4191" s="60"/>
      <c r="N4191" s="60"/>
      <c r="O4191" s="49">
        <v>24</v>
      </c>
      <c r="Q4191" s="49">
        <v>4294.5600000000004</v>
      </c>
      <c r="R4191" s="49">
        <v>3680.16</v>
      </c>
      <c r="S4191" s="49">
        <v>4.72</v>
      </c>
      <c r="T4191" s="49">
        <v>609.67999999999995</v>
      </c>
      <c r="U4191" s="49" t="s">
        <v>824</v>
      </c>
      <c r="V4191" s="49" t="s">
        <v>825</v>
      </c>
      <c r="X4191" s="58" t="s">
        <v>820</v>
      </c>
      <c r="Y4191" s="58" t="s">
        <v>821</v>
      </c>
    </row>
    <row r="4192" spans="1:25" ht="12" customHeight="1">
      <c r="A4192" s="49" t="s">
        <v>4493</v>
      </c>
      <c r="C4192" s="57" t="e">
        <f>_xlfn.XLOOKUP(F4192,truck_and_mark!B:B,truck_and_mark!A:A)</f>
        <v>#N/A</v>
      </c>
      <c r="F4192" s="32" t="s">
        <v>4717</v>
      </c>
      <c r="G4192" s="60"/>
      <c r="H4192" s="60"/>
      <c r="I4192" s="13" t="s">
        <v>831</v>
      </c>
      <c r="J4192" s="60"/>
      <c r="K4192" s="46">
        <v>319.3787678004</v>
      </c>
      <c r="L4192" s="51">
        <f>K4192*2</f>
        <v>638.7575356008</v>
      </c>
      <c r="M4192" s="60"/>
      <c r="N4192" s="60"/>
      <c r="O4192" s="49">
        <v>24</v>
      </c>
      <c r="Q4192" s="49">
        <v>1666.56</v>
      </c>
      <c r="R4192" s="49">
        <v>1428</v>
      </c>
      <c r="S4192" s="49">
        <v>1.83</v>
      </c>
      <c r="T4192" s="49">
        <v>236.73</v>
      </c>
      <c r="U4192" s="49" t="s">
        <v>824</v>
      </c>
      <c r="V4192" s="49" t="s">
        <v>825</v>
      </c>
      <c r="X4192" s="58" t="s">
        <v>820</v>
      </c>
      <c r="Y4192" s="58" t="s">
        <v>821</v>
      </c>
    </row>
    <row r="4193" spans="1:25" ht="12" customHeight="1">
      <c r="A4193" s="49" t="s">
        <v>4493</v>
      </c>
      <c r="C4193" s="57" t="e">
        <f>_xlfn.XLOOKUP(F4193,truck_and_mark!B:B,truck_and_mark!A:A)</f>
        <v>#N/A</v>
      </c>
      <c r="F4193" s="32" t="s">
        <v>4718</v>
      </c>
      <c r="G4193" s="73" t="s">
        <v>4495</v>
      </c>
      <c r="H4193" s="73" t="s">
        <v>821</v>
      </c>
      <c r="I4193" s="13" t="s">
        <v>826</v>
      </c>
      <c r="J4193" s="73">
        <v>1</v>
      </c>
      <c r="K4193" s="53">
        <v>1605.88536</v>
      </c>
      <c r="L4193" s="51">
        <f>K4193*2</f>
        <v>3211.77072</v>
      </c>
      <c r="M4193" s="74">
        <f>SUM(L4193:L4195)</f>
        <v>5459.3034556008006</v>
      </c>
      <c r="N4193" s="73">
        <v>3917210000</v>
      </c>
      <c r="O4193" s="49">
        <v>24</v>
      </c>
      <c r="Q4193" s="49">
        <v>8688.9599999999991</v>
      </c>
      <c r="R4193" s="49">
        <v>7445.52</v>
      </c>
      <c r="S4193" s="49">
        <v>9.5500000000000007</v>
      </c>
      <c r="T4193" s="49">
        <v>1233.8900000000001</v>
      </c>
      <c r="U4193" s="49" t="s">
        <v>824</v>
      </c>
      <c r="V4193" s="49" t="s">
        <v>825</v>
      </c>
      <c r="X4193" s="58" t="s">
        <v>820</v>
      </c>
      <c r="Y4193" s="58" t="s">
        <v>821</v>
      </c>
    </row>
    <row r="4194" spans="1:25" ht="12" customHeight="1">
      <c r="A4194" s="49" t="s">
        <v>4493</v>
      </c>
      <c r="C4194" s="57" t="e">
        <f>_xlfn.XLOOKUP(F4194,truck_and_mark!B:B,truck_and_mark!A:A)</f>
        <v>#N/A</v>
      </c>
      <c r="F4194" s="32" t="s">
        <v>4718</v>
      </c>
      <c r="G4194" s="60"/>
      <c r="H4194" s="60"/>
      <c r="I4194" s="13" t="s">
        <v>829</v>
      </c>
      <c r="J4194" s="60"/>
      <c r="K4194" s="53">
        <v>804.38760000000002</v>
      </c>
      <c r="L4194" s="51">
        <f>K4194*2</f>
        <v>1608.7752</v>
      </c>
      <c r="M4194" s="60"/>
      <c r="N4194" s="60"/>
      <c r="O4194" s="49">
        <v>24</v>
      </c>
      <c r="Q4194" s="49">
        <v>4294.5600000000004</v>
      </c>
      <c r="R4194" s="49">
        <v>3680.16</v>
      </c>
      <c r="S4194" s="49">
        <v>4.72</v>
      </c>
      <c r="T4194" s="49">
        <v>609.67999999999995</v>
      </c>
      <c r="U4194" s="49" t="s">
        <v>824</v>
      </c>
      <c r="V4194" s="49" t="s">
        <v>825</v>
      </c>
      <c r="X4194" s="58" t="s">
        <v>820</v>
      </c>
      <c r="Y4194" s="58" t="s">
        <v>821</v>
      </c>
    </row>
    <row r="4195" spans="1:25" ht="12" customHeight="1">
      <c r="A4195" s="49" t="s">
        <v>4493</v>
      </c>
      <c r="C4195" s="57" t="e">
        <f>_xlfn.XLOOKUP(F4195,truck_and_mark!B:B,truck_and_mark!A:A)</f>
        <v>#N/A</v>
      </c>
      <c r="F4195" s="32" t="s">
        <v>4718</v>
      </c>
      <c r="G4195" s="60"/>
      <c r="H4195" s="60"/>
      <c r="I4195" s="13" t="s">
        <v>831</v>
      </c>
      <c r="J4195" s="60"/>
      <c r="K4195" s="46">
        <v>319.3787678004</v>
      </c>
      <c r="L4195" s="51">
        <f>K4195*2</f>
        <v>638.7575356008</v>
      </c>
      <c r="M4195" s="60"/>
      <c r="N4195" s="60"/>
      <c r="O4195" s="49">
        <v>24</v>
      </c>
      <c r="Q4195" s="49">
        <v>1666.56</v>
      </c>
      <c r="R4195" s="49">
        <v>1428</v>
      </c>
      <c r="S4195" s="49">
        <v>1.83</v>
      </c>
      <c r="T4195" s="49">
        <v>236.73</v>
      </c>
      <c r="U4195" s="49" t="s">
        <v>824</v>
      </c>
      <c r="V4195" s="49" t="s">
        <v>825</v>
      </c>
      <c r="X4195" s="58" t="s">
        <v>820</v>
      </c>
      <c r="Y4195" s="58" t="s">
        <v>821</v>
      </c>
    </row>
    <row r="4196" spans="1:25" ht="12" customHeight="1">
      <c r="A4196" s="49" t="s">
        <v>4493</v>
      </c>
      <c r="C4196" s="57" t="e">
        <f>_xlfn.XLOOKUP(F4196,truck_and_mark!B:B,truck_and_mark!A:A)</f>
        <v>#N/A</v>
      </c>
      <c r="F4196" s="32" t="s">
        <v>4719</v>
      </c>
      <c r="G4196" s="73" t="s">
        <v>4495</v>
      </c>
      <c r="H4196" s="73" t="s">
        <v>821</v>
      </c>
      <c r="I4196" s="13" t="s">
        <v>826</v>
      </c>
      <c r="J4196" s="73">
        <v>1</v>
      </c>
      <c r="K4196" s="53">
        <v>1605.88536</v>
      </c>
      <c r="L4196" s="51">
        <f>K4196*2</f>
        <v>3211.77072</v>
      </c>
      <c r="M4196" s="74">
        <f>SUM(L4196:L4198)</f>
        <v>5459.3034556008006</v>
      </c>
      <c r="N4196" s="73">
        <v>3917210000</v>
      </c>
      <c r="O4196" s="49">
        <v>24</v>
      </c>
      <c r="Q4196" s="49">
        <v>8688.9599999999991</v>
      </c>
      <c r="R4196" s="49">
        <v>7445.52</v>
      </c>
      <c r="S4196" s="49">
        <v>9.5500000000000007</v>
      </c>
      <c r="T4196" s="49">
        <v>1233.8900000000001</v>
      </c>
      <c r="U4196" s="49" t="s">
        <v>824</v>
      </c>
      <c r="V4196" s="49" t="s">
        <v>825</v>
      </c>
      <c r="X4196" s="58" t="s">
        <v>820</v>
      </c>
      <c r="Y4196" s="58" t="s">
        <v>821</v>
      </c>
    </row>
    <row r="4197" spans="1:25" ht="12" customHeight="1">
      <c r="A4197" s="49" t="s">
        <v>4493</v>
      </c>
      <c r="C4197" s="57" t="e">
        <f>_xlfn.XLOOKUP(F4197,truck_and_mark!B:B,truck_and_mark!A:A)</f>
        <v>#N/A</v>
      </c>
      <c r="F4197" s="32" t="s">
        <v>4719</v>
      </c>
      <c r="G4197" s="60"/>
      <c r="H4197" s="60"/>
      <c r="I4197" s="13" t="s">
        <v>829</v>
      </c>
      <c r="J4197" s="60"/>
      <c r="K4197" s="53">
        <v>804.38760000000002</v>
      </c>
      <c r="L4197" s="51">
        <f>K4197*2</f>
        <v>1608.7752</v>
      </c>
      <c r="M4197" s="60"/>
      <c r="N4197" s="60"/>
      <c r="O4197" s="49">
        <v>24</v>
      </c>
      <c r="Q4197" s="49">
        <v>4294.5600000000004</v>
      </c>
      <c r="R4197" s="49">
        <v>3680.16</v>
      </c>
      <c r="S4197" s="49">
        <v>4.72</v>
      </c>
      <c r="T4197" s="49">
        <v>609.67999999999995</v>
      </c>
      <c r="U4197" s="49" t="s">
        <v>824</v>
      </c>
      <c r="V4197" s="49" t="s">
        <v>825</v>
      </c>
      <c r="X4197" s="58" t="s">
        <v>820</v>
      </c>
      <c r="Y4197" s="58" t="s">
        <v>821</v>
      </c>
    </row>
    <row r="4198" spans="1:25" ht="12" customHeight="1">
      <c r="A4198" s="49" t="s">
        <v>4493</v>
      </c>
      <c r="C4198" s="57" t="e">
        <f>_xlfn.XLOOKUP(F4198,truck_and_mark!B:B,truck_and_mark!A:A)</f>
        <v>#N/A</v>
      </c>
      <c r="F4198" s="32" t="s">
        <v>4719</v>
      </c>
      <c r="G4198" s="60"/>
      <c r="H4198" s="60"/>
      <c r="I4198" s="13" t="s">
        <v>831</v>
      </c>
      <c r="J4198" s="60"/>
      <c r="K4198" s="46">
        <v>319.3787678004</v>
      </c>
      <c r="L4198" s="51">
        <f>K4198*2</f>
        <v>638.7575356008</v>
      </c>
      <c r="M4198" s="60"/>
      <c r="N4198" s="60"/>
      <c r="O4198" s="49">
        <v>24</v>
      </c>
      <c r="Q4198" s="49">
        <v>1666.56</v>
      </c>
      <c r="R4198" s="49">
        <v>1428</v>
      </c>
      <c r="S4198" s="49">
        <v>1.83</v>
      </c>
      <c r="T4198" s="49">
        <v>236.73</v>
      </c>
      <c r="U4198" s="49" t="s">
        <v>824</v>
      </c>
      <c r="V4198" s="49" t="s">
        <v>825</v>
      </c>
      <c r="X4198" s="58" t="s">
        <v>820</v>
      </c>
      <c r="Y4198" s="58" t="s">
        <v>821</v>
      </c>
    </row>
    <row r="4199" spans="1:25" ht="12" customHeight="1">
      <c r="A4199" s="49" t="s">
        <v>4493</v>
      </c>
      <c r="C4199" s="57" t="e">
        <f>_xlfn.XLOOKUP(F4199,truck_and_mark!B:B,truck_and_mark!A:A)</f>
        <v>#N/A</v>
      </c>
      <c r="F4199" s="32" t="s">
        <v>4720</v>
      </c>
      <c r="G4199" s="73" t="s">
        <v>4495</v>
      </c>
      <c r="H4199" s="73" t="s">
        <v>821</v>
      </c>
      <c r="I4199" s="13" t="s">
        <v>826</v>
      </c>
      <c r="J4199" s="73">
        <v>1</v>
      </c>
      <c r="K4199" s="53">
        <v>1605.88536</v>
      </c>
      <c r="L4199" s="51">
        <f>K4199*2</f>
        <v>3211.77072</v>
      </c>
      <c r="M4199" s="74">
        <f>SUM(L4199:L4201)</f>
        <v>5459.3034556008006</v>
      </c>
      <c r="N4199" s="73">
        <v>3917210000</v>
      </c>
      <c r="O4199" s="49">
        <v>24</v>
      </c>
      <c r="Q4199" s="49">
        <v>8688.9599999999991</v>
      </c>
      <c r="R4199" s="49">
        <v>7445.52</v>
      </c>
      <c r="S4199" s="49">
        <v>9.5500000000000007</v>
      </c>
      <c r="T4199" s="49">
        <v>1233.8900000000001</v>
      </c>
      <c r="U4199" s="49" t="s">
        <v>824</v>
      </c>
      <c r="V4199" s="49" t="s">
        <v>825</v>
      </c>
      <c r="X4199" s="58" t="s">
        <v>820</v>
      </c>
      <c r="Y4199" s="58" t="s">
        <v>821</v>
      </c>
    </row>
    <row r="4200" spans="1:25" ht="12" customHeight="1">
      <c r="A4200" s="49" t="s">
        <v>4493</v>
      </c>
      <c r="C4200" s="57" t="e">
        <f>_xlfn.XLOOKUP(F4200,truck_and_mark!B:B,truck_and_mark!A:A)</f>
        <v>#N/A</v>
      </c>
      <c r="F4200" s="32" t="s">
        <v>4720</v>
      </c>
      <c r="G4200" s="60"/>
      <c r="H4200" s="60"/>
      <c r="I4200" s="13" t="s">
        <v>829</v>
      </c>
      <c r="J4200" s="60"/>
      <c r="K4200" s="53">
        <v>804.38760000000002</v>
      </c>
      <c r="L4200" s="51">
        <f>K4200*2</f>
        <v>1608.7752</v>
      </c>
      <c r="M4200" s="60"/>
      <c r="N4200" s="60"/>
      <c r="O4200" s="49">
        <v>24</v>
      </c>
      <c r="Q4200" s="49">
        <v>4294.5600000000004</v>
      </c>
      <c r="R4200" s="49">
        <v>3680.16</v>
      </c>
      <c r="S4200" s="49">
        <v>4.72</v>
      </c>
      <c r="T4200" s="49">
        <v>609.67999999999995</v>
      </c>
      <c r="U4200" s="49" t="s">
        <v>824</v>
      </c>
      <c r="V4200" s="49" t="s">
        <v>825</v>
      </c>
      <c r="X4200" s="58" t="s">
        <v>820</v>
      </c>
      <c r="Y4200" s="58" t="s">
        <v>821</v>
      </c>
    </row>
    <row r="4201" spans="1:25" ht="12" customHeight="1">
      <c r="A4201" s="49" t="s">
        <v>4493</v>
      </c>
      <c r="C4201" s="57" t="e">
        <f>_xlfn.XLOOKUP(F4201,truck_and_mark!B:B,truck_and_mark!A:A)</f>
        <v>#N/A</v>
      </c>
      <c r="F4201" s="32" t="s">
        <v>4720</v>
      </c>
      <c r="G4201" s="60"/>
      <c r="H4201" s="60"/>
      <c r="I4201" s="13" t="s">
        <v>831</v>
      </c>
      <c r="J4201" s="60"/>
      <c r="K4201" s="46">
        <v>319.3787678004</v>
      </c>
      <c r="L4201" s="51">
        <f>K4201*2</f>
        <v>638.7575356008</v>
      </c>
      <c r="M4201" s="60"/>
      <c r="N4201" s="60"/>
      <c r="O4201" s="49">
        <v>24</v>
      </c>
      <c r="Q4201" s="49">
        <v>1666.56</v>
      </c>
      <c r="R4201" s="49">
        <v>1428</v>
      </c>
      <c r="S4201" s="49">
        <v>1.83</v>
      </c>
      <c r="T4201" s="49">
        <v>236.73</v>
      </c>
      <c r="U4201" s="49" t="s">
        <v>824</v>
      </c>
      <c r="V4201" s="49" t="s">
        <v>825</v>
      </c>
      <c r="X4201" s="58" t="s">
        <v>820</v>
      </c>
      <c r="Y4201" s="58" t="s">
        <v>821</v>
      </c>
    </row>
    <row r="4202" spans="1:25" ht="12" customHeight="1">
      <c r="A4202" s="49" t="s">
        <v>4493</v>
      </c>
      <c r="C4202" s="57" t="e">
        <f>_xlfn.XLOOKUP(F4202,truck_and_mark!B:B,truck_and_mark!A:A)</f>
        <v>#N/A</v>
      </c>
      <c r="F4202" s="32" t="s">
        <v>4721</v>
      </c>
      <c r="G4202" s="73" t="s">
        <v>4495</v>
      </c>
      <c r="H4202" s="73" t="s">
        <v>821</v>
      </c>
      <c r="I4202" s="13" t="s">
        <v>826</v>
      </c>
      <c r="J4202" s="73">
        <v>1</v>
      </c>
      <c r="K4202" s="53">
        <v>1605.88536</v>
      </c>
      <c r="L4202" s="51">
        <f>K4202*2</f>
        <v>3211.77072</v>
      </c>
      <c r="M4202" s="74">
        <f>SUM(L4202:L4204)</f>
        <v>5459.3034556008006</v>
      </c>
      <c r="N4202" s="73">
        <v>3917210000</v>
      </c>
      <c r="O4202" s="49">
        <v>24</v>
      </c>
      <c r="Q4202" s="49">
        <v>8688.9599999999991</v>
      </c>
      <c r="R4202" s="49">
        <v>7445.52</v>
      </c>
      <c r="S4202" s="49">
        <v>9.5500000000000007</v>
      </c>
      <c r="T4202" s="49">
        <v>1233.8900000000001</v>
      </c>
      <c r="U4202" s="49" t="s">
        <v>824</v>
      </c>
      <c r="V4202" s="49" t="s">
        <v>825</v>
      </c>
      <c r="X4202" s="58" t="s">
        <v>820</v>
      </c>
      <c r="Y4202" s="58" t="s">
        <v>821</v>
      </c>
    </row>
    <row r="4203" spans="1:25" ht="12" customHeight="1">
      <c r="A4203" s="49" t="s">
        <v>4493</v>
      </c>
      <c r="C4203" s="57" t="e">
        <f>_xlfn.XLOOKUP(F4203,truck_and_mark!B:B,truck_and_mark!A:A)</f>
        <v>#N/A</v>
      </c>
      <c r="F4203" s="32" t="s">
        <v>4721</v>
      </c>
      <c r="G4203" s="60"/>
      <c r="H4203" s="60"/>
      <c r="I4203" s="13" t="s">
        <v>829</v>
      </c>
      <c r="J4203" s="60"/>
      <c r="K4203" s="53">
        <v>804.38760000000002</v>
      </c>
      <c r="L4203" s="51">
        <f>K4203*2</f>
        <v>1608.7752</v>
      </c>
      <c r="M4203" s="60"/>
      <c r="N4203" s="60"/>
      <c r="O4203" s="49">
        <v>24</v>
      </c>
      <c r="Q4203" s="49">
        <v>4294.5600000000004</v>
      </c>
      <c r="R4203" s="49">
        <v>3680.16</v>
      </c>
      <c r="S4203" s="49">
        <v>4.72</v>
      </c>
      <c r="T4203" s="49">
        <v>609.67999999999995</v>
      </c>
      <c r="U4203" s="49" t="s">
        <v>824</v>
      </c>
      <c r="V4203" s="49" t="s">
        <v>825</v>
      </c>
      <c r="X4203" s="58" t="s">
        <v>820</v>
      </c>
      <c r="Y4203" s="58" t="s">
        <v>821</v>
      </c>
    </row>
    <row r="4204" spans="1:25" ht="12" customHeight="1">
      <c r="A4204" s="49" t="s">
        <v>4493</v>
      </c>
      <c r="C4204" s="57" t="e">
        <f>_xlfn.XLOOKUP(F4204,truck_and_mark!B:B,truck_and_mark!A:A)</f>
        <v>#N/A</v>
      </c>
      <c r="F4204" s="32" t="s">
        <v>4721</v>
      </c>
      <c r="G4204" s="60"/>
      <c r="H4204" s="60"/>
      <c r="I4204" s="13" t="s">
        <v>831</v>
      </c>
      <c r="J4204" s="60"/>
      <c r="K4204" s="46">
        <v>319.3787678004</v>
      </c>
      <c r="L4204" s="51">
        <f>K4204*2</f>
        <v>638.7575356008</v>
      </c>
      <c r="M4204" s="60"/>
      <c r="N4204" s="60"/>
      <c r="O4204" s="49">
        <v>24</v>
      </c>
      <c r="Q4204" s="49">
        <v>1666.56</v>
      </c>
      <c r="R4204" s="49">
        <v>1428</v>
      </c>
      <c r="S4204" s="49">
        <v>1.83</v>
      </c>
      <c r="T4204" s="49">
        <v>236.73</v>
      </c>
      <c r="U4204" s="49" t="s">
        <v>824</v>
      </c>
      <c r="V4204" s="49" t="s">
        <v>825</v>
      </c>
      <c r="X4204" s="58" t="s">
        <v>820</v>
      </c>
      <c r="Y4204" s="58" t="s">
        <v>821</v>
      </c>
    </row>
    <row r="4205" spans="1:25" ht="12" customHeight="1">
      <c r="A4205" s="49" t="s">
        <v>4493</v>
      </c>
      <c r="C4205" s="57" t="e">
        <f>_xlfn.XLOOKUP(F4205,truck_and_mark!B:B,truck_and_mark!A:A)</f>
        <v>#N/A</v>
      </c>
      <c r="F4205" s="32" t="s">
        <v>4722</v>
      </c>
      <c r="G4205" s="73" t="s">
        <v>4495</v>
      </c>
      <c r="H4205" s="73" t="s">
        <v>821</v>
      </c>
      <c r="I4205" s="13" t="s">
        <v>826</v>
      </c>
      <c r="J4205" s="73">
        <v>1</v>
      </c>
      <c r="K4205" s="53">
        <v>1605.88536</v>
      </c>
      <c r="L4205" s="51">
        <f>K4205*2</f>
        <v>3211.77072</v>
      </c>
      <c r="M4205" s="74">
        <f>SUM(L4205:L4207)</f>
        <v>5459.3034556008006</v>
      </c>
      <c r="N4205" s="73">
        <v>3917210000</v>
      </c>
      <c r="O4205" s="49">
        <v>24</v>
      </c>
      <c r="Q4205" s="49">
        <v>8688.9599999999991</v>
      </c>
      <c r="R4205" s="49">
        <v>7445.52</v>
      </c>
      <c r="S4205" s="49">
        <v>9.5500000000000007</v>
      </c>
      <c r="T4205" s="49">
        <v>1233.8900000000001</v>
      </c>
      <c r="U4205" s="49" t="s">
        <v>824</v>
      </c>
      <c r="V4205" s="49" t="s">
        <v>825</v>
      </c>
      <c r="X4205" s="58" t="s">
        <v>820</v>
      </c>
      <c r="Y4205" s="58" t="s">
        <v>821</v>
      </c>
    </row>
    <row r="4206" spans="1:25" ht="12" customHeight="1">
      <c r="A4206" s="49" t="s">
        <v>4493</v>
      </c>
      <c r="C4206" s="57" t="e">
        <f>_xlfn.XLOOKUP(F4206,truck_and_mark!B:B,truck_and_mark!A:A)</f>
        <v>#N/A</v>
      </c>
      <c r="F4206" s="32" t="s">
        <v>4722</v>
      </c>
      <c r="G4206" s="60"/>
      <c r="H4206" s="60"/>
      <c r="I4206" s="13" t="s">
        <v>829</v>
      </c>
      <c r="J4206" s="60"/>
      <c r="K4206" s="53">
        <v>804.38760000000002</v>
      </c>
      <c r="L4206" s="51">
        <f>K4206*2</f>
        <v>1608.7752</v>
      </c>
      <c r="M4206" s="60"/>
      <c r="N4206" s="60"/>
      <c r="O4206" s="49">
        <v>24</v>
      </c>
      <c r="Q4206" s="49">
        <v>4294.5600000000004</v>
      </c>
      <c r="R4206" s="49">
        <v>3680.16</v>
      </c>
      <c r="S4206" s="49">
        <v>4.72</v>
      </c>
      <c r="T4206" s="49">
        <v>609.67999999999995</v>
      </c>
      <c r="U4206" s="49" t="s">
        <v>824</v>
      </c>
      <c r="V4206" s="49" t="s">
        <v>825</v>
      </c>
      <c r="X4206" s="58" t="s">
        <v>820</v>
      </c>
      <c r="Y4206" s="58" t="s">
        <v>821</v>
      </c>
    </row>
    <row r="4207" spans="1:25" ht="12" customHeight="1">
      <c r="A4207" s="49" t="s">
        <v>4493</v>
      </c>
      <c r="C4207" s="57" t="e">
        <f>_xlfn.XLOOKUP(F4207,truck_and_mark!B:B,truck_and_mark!A:A)</f>
        <v>#N/A</v>
      </c>
      <c r="F4207" s="32" t="s">
        <v>4722</v>
      </c>
      <c r="G4207" s="60"/>
      <c r="H4207" s="60"/>
      <c r="I4207" s="13" t="s">
        <v>831</v>
      </c>
      <c r="J4207" s="60"/>
      <c r="K4207" s="46">
        <v>319.3787678004</v>
      </c>
      <c r="L4207" s="51">
        <f>K4207*2</f>
        <v>638.7575356008</v>
      </c>
      <c r="M4207" s="60"/>
      <c r="N4207" s="60"/>
      <c r="O4207" s="49">
        <v>24</v>
      </c>
      <c r="Q4207" s="49">
        <v>1666.56</v>
      </c>
      <c r="R4207" s="49">
        <v>1428</v>
      </c>
      <c r="S4207" s="49">
        <v>1.83</v>
      </c>
      <c r="T4207" s="49">
        <v>236.73</v>
      </c>
      <c r="U4207" s="49" t="s">
        <v>824</v>
      </c>
      <c r="V4207" s="49" t="s">
        <v>825</v>
      </c>
      <c r="X4207" s="58" t="s">
        <v>820</v>
      </c>
      <c r="Y4207" s="58" t="s">
        <v>821</v>
      </c>
    </row>
    <row r="4208" spans="1:25" ht="12" customHeight="1">
      <c r="A4208" s="49" t="s">
        <v>4493</v>
      </c>
      <c r="C4208" s="57" t="e">
        <f>_xlfn.XLOOKUP(F4208,truck_and_mark!B:B,truck_and_mark!A:A)</f>
        <v>#N/A</v>
      </c>
      <c r="F4208" s="32" t="s">
        <v>4723</v>
      </c>
      <c r="G4208" s="73" t="s">
        <v>4495</v>
      </c>
      <c r="H4208" s="73" t="s">
        <v>821</v>
      </c>
      <c r="I4208" s="13" t="s">
        <v>826</v>
      </c>
      <c r="J4208" s="73">
        <v>1</v>
      </c>
      <c r="K4208" s="53">
        <v>1605.88536</v>
      </c>
      <c r="L4208" s="51">
        <f>K4208*2</f>
        <v>3211.77072</v>
      </c>
      <c r="M4208" s="74">
        <f>SUM(L4208:L4210)</f>
        <v>5459.3034556008006</v>
      </c>
      <c r="N4208" s="73">
        <v>3917210000</v>
      </c>
      <c r="O4208" s="49">
        <v>24</v>
      </c>
      <c r="Q4208" s="49">
        <v>8688.9599999999991</v>
      </c>
      <c r="R4208" s="49">
        <v>7445.52</v>
      </c>
      <c r="S4208" s="49">
        <v>9.5500000000000007</v>
      </c>
      <c r="T4208" s="49">
        <v>1233.8900000000001</v>
      </c>
      <c r="U4208" s="49" t="s">
        <v>824</v>
      </c>
      <c r="V4208" s="49" t="s">
        <v>825</v>
      </c>
      <c r="X4208" s="58" t="s">
        <v>820</v>
      </c>
      <c r="Y4208" s="58" t="s">
        <v>821</v>
      </c>
    </row>
    <row r="4209" spans="1:25" ht="12" customHeight="1">
      <c r="A4209" s="49" t="s">
        <v>4493</v>
      </c>
      <c r="C4209" s="57" t="e">
        <f>_xlfn.XLOOKUP(F4209,truck_and_mark!B:B,truck_and_mark!A:A)</f>
        <v>#N/A</v>
      </c>
      <c r="F4209" s="32" t="s">
        <v>4723</v>
      </c>
      <c r="G4209" s="60"/>
      <c r="H4209" s="60"/>
      <c r="I4209" s="13" t="s">
        <v>829</v>
      </c>
      <c r="J4209" s="60"/>
      <c r="K4209" s="53">
        <v>804.38760000000002</v>
      </c>
      <c r="L4209" s="51">
        <f>K4209*2</f>
        <v>1608.7752</v>
      </c>
      <c r="M4209" s="60"/>
      <c r="N4209" s="60"/>
      <c r="O4209" s="49">
        <v>24</v>
      </c>
      <c r="Q4209" s="49">
        <v>4294.5600000000004</v>
      </c>
      <c r="R4209" s="49">
        <v>3680.16</v>
      </c>
      <c r="S4209" s="49">
        <v>4.72</v>
      </c>
      <c r="T4209" s="49">
        <v>609.67999999999995</v>
      </c>
      <c r="U4209" s="49" t="s">
        <v>824</v>
      </c>
      <c r="V4209" s="49" t="s">
        <v>825</v>
      </c>
      <c r="X4209" s="58" t="s">
        <v>820</v>
      </c>
      <c r="Y4209" s="58" t="s">
        <v>821</v>
      </c>
    </row>
    <row r="4210" spans="1:25" ht="12" customHeight="1">
      <c r="A4210" s="49" t="s">
        <v>4493</v>
      </c>
      <c r="C4210" s="57" t="e">
        <f>_xlfn.XLOOKUP(F4210,truck_and_mark!B:B,truck_and_mark!A:A)</f>
        <v>#N/A</v>
      </c>
      <c r="F4210" s="32" t="s">
        <v>4723</v>
      </c>
      <c r="G4210" s="60"/>
      <c r="H4210" s="60"/>
      <c r="I4210" s="13" t="s">
        <v>831</v>
      </c>
      <c r="J4210" s="60"/>
      <c r="K4210" s="46">
        <v>319.3787678004</v>
      </c>
      <c r="L4210" s="51">
        <f>K4210*2</f>
        <v>638.7575356008</v>
      </c>
      <c r="M4210" s="60"/>
      <c r="N4210" s="60"/>
      <c r="O4210" s="49">
        <v>24</v>
      </c>
      <c r="Q4210" s="49">
        <v>1666.56</v>
      </c>
      <c r="R4210" s="49">
        <v>1428</v>
      </c>
      <c r="S4210" s="49">
        <v>1.83</v>
      </c>
      <c r="T4210" s="49">
        <v>236.73</v>
      </c>
      <c r="U4210" s="49" t="s">
        <v>824</v>
      </c>
      <c r="V4210" s="49" t="s">
        <v>825</v>
      </c>
      <c r="X4210" s="58" t="s">
        <v>820</v>
      </c>
      <c r="Y4210" s="58" t="s">
        <v>821</v>
      </c>
    </row>
    <row r="4211" spans="1:25" ht="12" customHeight="1">
      <c r="A4211" s="49" t="s">
        <v>4493</v>
      </c>
      <c r="C4211" s="57" t="e">
        <f>_xlfn.XLOOKUP(F4211,truck_and_mark!B:B,truck_and_mark!A:A)</f>
        <v>#N/A</v>
      </c>
      <c r="F4211" s="32" t="s">
        <v>4724</v>
      </c>
      <c r="G4211" s="73" t="s">
        <v>4495</v>
      </c>
      <c r="H4211" s="73" t="s">
        <v>821</v>
      </c>
      <c r="I4211" s="13" t="s">
        <v>826</v>
      </c>
      <c r="J4211" s="73">
        <v>1</v>
      </c>
      <c r="K4211" s="53">
        <v>1605.88536</v>
      </c>
      <c r="L4211" s="51">
        <f>K4211*2</f>
        <v>3211.77072</v>
      </c>
      <c r="M4211" s="74">
        <f>SUM(L4211:L4213)</f>
        <v>5459.3034556008006</v>
      </c>
      <c r="N4211" s="73">
        <v>3917210000</v>
      </c>
      <c r="O4211" s="49">
        <v>24</v>
      </c>
      <c r="Q4211" s="49">
        <v>8688.9599999999991</v>
      </c>
      <c r="R4211" s="49">
        <v>7445.52</v>
      </c>
      <c r="S4211" s="49">
        <v>9.5500000000000007</v>
      </c>
      <c r="T4211" s="49">
        <v>1233.8900000000001</v>
      </c>
      <c r="U4211" s="49" t="s">
        <v>824</v>
      </c>
      <c r="V4211" s="49" t="s">
        <v>825</v>
      </c>
      <c r="X4211" s="58" t="s">
        <v>820</v>
      </c>
      <c r="Y4211" s="58" t="s">
        <v>821</v>
      </c>
    </row>
    <row r="4212" spans="1:25" ht="12" customHeight="1">
      <c r="A4212" s="49" t="s">
        <v>4493</v>
      </c>
      <c r="C4212" s="57" t="e">
        <f>_xlfn.XLOOKUP(F4212,truck_and_mark!B:B,truck_and_mark!A:A)</f>
        <v>#N/A</v>
      </c>
      <c r="F4212" s="32" t="s">
        <v>4724</v>
      </c>
      <c r="G4212" s="60"/>
      <c r="H4212" s="60"/>
      <c r="I4212" s="13" t="s">
        <v>829</v>
      </c>
      <c r="J4212" s="60"/>
      <c r="K4212" s="53">
        <v>804.38760000000002</v>
      </c>
      <c r="L4212" s="51">
        <f>K4212*2</f>
        <v>1608.7752</v>
      </c>
      <c r="M4212" s="60"/>
      <c r="N4212" s="60"/>
      <c r="O4212" s="49">
        <v>24</v>
      </c>
      <c r="Q4212" s="49">
        <v>4294.5600000000004</v>
      </c>
      <c r="R4212" s="49">
        <v>3680.16</v>
      </c>
      <c r="S4212" s="49">
        <v>4.72</v>
      </c>
      <c r="T4212" s="49">
        <v>609.67999999999995</v>
      </c>
      <c r="U4212" s="49" t="s">
        <v>824</v>
      </c>
      <c r="V4212" s="49" t="s">
        <v>825</v>
      </c>
      <c r="X4212" s="58" t="s">
        <v>820</v>
      </c>
      <c r="Y4212" s="58" t="s">
        <v>821</v>
      </c>
    </row>
    <row r="4213" spans="1:25" ht="12" customHeight="1">
      <c r="A4213" s="49" t="s">
        <v>4493</v>
      </c>
      <c r="C4213" s="57" t="e">
        <f>_xlfn.XLOOKUP(F4213,truck_and_mark!B:B,truck_and_mark!A:A)</f>
        <v>#N/A</v>
      </c>
      <c r="F4213" s="32" t="s">
        <v>4724</v>
      </c>
      <c r="G4213" s="60"/>
      <c r="H4213" s="60"/>
      <c r="I4213" s="13" t="s">
        <v>831</v>
      </c>
      <c r="J4213" s="60"/>
      <c r="K4213" s="46">
        <v>319.3787678004</v>
      </c>
      <c r="L4213" s="51">
        <f>K4213*2</f>
        <v>638.7575356008</v>
      </c>
      <c r="M4213" s="60"/>
      <c r="N4213" s="60"/>
      <c r="O4213" s="49">
        <v>24</v>
      </c>
      <c r="Q4213" s="49">
        <v>1666.56</v>
      </c>
      <c r="R4213" s="49">
        <v>1428</v>
      </c>
      <c r="S4213" s="49">
        <v>1.83</v>
      </c>
      <c r="T4213" s="49">
        <v>236.73</v>
      </c>
      <c r="U4213" s="49" t="s">
        <v>824</v>
      </c>
      <c r="V4213" s="49" t="s">
        <v>825</v>
      </c>
      <c r="X4213" s="58" t="s">
        <v>820</v>
      </c>
      <c r="Y4213" s="58" t="s">
        <v>821</v>
      </c>
    </row>
    <row r="4214" spans="1:25" ht="12" customHeight="1">
      <c r="A4214" s="49" t="s">
        <v>4493</v>
      </c>
      <c r="C4214" s="57" t="e">
        <f>_xlfn.XLOOKUP(F4214,truck_and_mark!B:B,truck_and_mark!A:A)</f>
        <v>#N/A</v>
      </c>
      <c r="F4214" s="32" t="s">
        <v>4725</v>
      </c>
      <c r="G4214" s="73" t="s">
        <v>4495</v>
      </c>
      <c r="H4214" s="73" t="s">
        <v>821</v>
      </c>
      <c r="I4214" s="13" t="s">
        <v>826</v>
      </c>
      <c r="J4214" s="73">
        <v>1</v>
      </c>
      <c r="K4214" s="53">
        <v>1605.88536</v>
      </c>
      <c r="L4214" s="51">
        <f>K4214*2</f>
        <v>3211.77072</v>
      </c>
      <c r="M4214" s="74">
        <f>SUM(L4214:L4216)</f>
        <v>5459.3034556008006</v>
      </c>
      <c r="N4214" s="73">
        <v>3917210000</v>
      </c>
      <c r="O4214" s="49">
        <v>24</v>
      </c>
      <c r="Q4214" s="49">
        <v>8688.9599999999991</v>
      </c>
      <c r="R4214" s="49">
        <v>7445.52</v>
      </c>
      <c r="S4214" s="49">
        <v>9.5500000000000007</v>
      </c>
      <c r="T4214" s="49">
        <v>1233.8900000000001</v>
      </c>
      <c r="U4214" s="49" t="s">
        <v>824</v>
      </c>
      <c r="V4214" s="49" t="s">
        <v>825</v>
      </c>
      <c r="X4214" s="58" t="s">
        <v>820</v>
      </c>
      <c r="Y4214" s="58" t="s">
        <v>821</v>
      </c>
    </row>
    <row r="4215" spans="1:25" ht="12" customHeight="1">
      <c r="A4215" s="49" t="s">
        <v>4493</v>
      </c>
      <c r="C4215" s="57" t="e">
        <f>_xlfn.XLOOKUP(F4215,truck_and_mark!B:B,truck_and_mark!A:A)</f>
        <v>#N/A</v>
      </c>
      <c r="F4215" s="32" t="s">
        <v>4725</v>
      </c>
      <c r="G4215" s="60"/>
      <c r="H4215" s="60"/>
      <c r="I4215" s="13" t="s">
        <v>829</v>
      </c>
      <c r="J4215" s="60"/>
      <c r="K4215" s="53">
        <v>804.38760000000002</v>
      </c>
      <c r="L4215" s="51">
        <f>K4215*2</f>
        <v>1608.7752</v>
      </c>
      <c r="M4215" s="60"/>
      <c r="N4215" s="60"/>
      <c r="O4215" s="49">
        <v>24</v>
      </c>
      <c r="Q4215" s="49">
        <v>4294.5600000000004</v>
      </c>
      <c r="R4215" s="49">
        <v>3680.16</v>
      </c>
      <c r="S4215" s="49">
        <v>4.72</v>
      </c>
      <c r="T4215" s="49">
        <v>609.67999999999995</v>
      </c>
      <c r="U4215" s="49" t="s">
        <v>824</v>
      </c>
      <c r="V4215" s="49" t="s">
        <v>825</v>
      </c>
      <c r="X4215" s="58" t="s">
        <v>820</v>
      </c>
      <c r="Y4215" s="58" t="s">
        <v>821</v>
      </c>
    </row>
    <row r="4216" spans="1:25" ht="12" customHeight="1">
      <c r="A4216" s="49" t="s">
        <v>4493</v>
      </c>
      <c r="C4216" s="57" t="e">
        <f>_xlfn.XLOOKUP(F4216,truck_and_mark!B:B,truck_and_mark!A:A)</f>
        <v>#N/A</v>
      </c>
      <c r="F4216" s="32" t="s">
        <v>4725</v>
      </c>
      <c r="G4216" s="60"/>
      <c r="H4216" s="60"/>
      <c r="I4216" s="13" t="s">
        <v>831</v>
      </c>
      <c r="J4216" s="60"/>
      <c r="K4216" s="46">
        <v>319.3787678004</v>
      </c>
      <c r="L4216" s="51">
        <f>K4216*2</f>
        <v>638.7575356008</v>
      </c>
      <c r="M4216" s="60"/>
      <c r="N4216" s="60"/>
      <c r="O4216" s="49">
        <v>24</v>
      </c>
      <c r="Q4216" s="49">
        <v>1666.56</v>
      </c>
      <c r="R4216" s="49">
        <v>1428</v>
      </c>
      <c r="S4216" s="49">
        <v>1.83</v>
      </c>
      <c r="T4216" s="49">
        <v>236.73</v>
      </c>
      <c r="U4216" s="49" t="s">
        <v>824</v>
      </c>
      <c r="V4216" s="49" t="s">
        <v>825</v>
      </c>
      <c r="X4216" s="58" t="s">
        <v>820</v>
      </c>
      <c r="Y4216" s="58" t="s">
        <v>821</v>
      </c>
    </row>
    <row r="4217" spans="1:25" ht="12" customHeight="1">
      <c r="A4217" s="49" t="s">
        <v>4493</v>
      </c>
      <c r="C4217" s="57" t="e">
        <f>_xlfn.XLOOKUP(F4217,truck_and_mark!B:B,truck_and_mark!A:A)</f>
        <v>#N/A</v>
      </c>
      <c r="F4217" s="32" t="s">
        <v>4726</v>
      </c>
      <c r="G4217" s="73" t="s">
        <v>4495</v>
      </c>
      <c r="H4217" s="73" t="s">
        <v>821</v>
      </c>
      <c r="I4217" s="13" t="s">
        <v>826</v>
      </c>
      <c r="J4217" s="73">
        <v>1</v>
      </c>
      <c r="K4217" s="53">
        <v>1605.88536</v>
      </c>
      <c r="L4217" s="51">
        <f>K4217*2</f>
        <v>3211.77072</v>
      </c>
      <c r="M4217" s="74">
        <f>SUM(L4217:L4219)</f>
        <v>5459.3034556008006</v>
      </c>
      <c r="N4217" s="73">
        <v>3917210000</v>
      </c>
      <c r="O4217" s="49">
        <v>24</v>
      </c>
      <c r="Q4217" s="49">
        <v>8688.9599999999991</v>
      </c>
      <c r="R4217" s="49">
        <v>7445.52</v>
      </c>
      <c r="S4217" s="49">
        <v>9.5500000000000007</v>
      </c>
      <c r="T4217" s="49">
        <v>1233.8900000000001</v>
      </c>
      <c r="U4217" s="49" t="s">
        <v>824</v>
      </c>
      <c r="V4217" s="49" t="s">
        <v>825</v>
      </c>
      <c r="X4217" s="58" t="s">
        <v>820</v>
      </c>
      <c r="Y4217" s="58" t="s">
        <v>821</v>
      </c>
    </row>
    <row r="4218" spans="1:25" ht="12" customHeight="1">
      <c r="A4218" s="49" t="s">
        <v>4493</v>
      </c>
      <c r="C4218" s="57" t="e">
        <f>_xlfn.XLOOKUP(F4218,truck_and_mark!B:B,truck_and_mark!A:A)</f>
        <v>#N/A</v>
      </c>
      <c r="F4218" s="32" t="s">
        <v>4726</v>
      </c>
      <c r="G4218" s="60"/>
      <c r="H4218" s="60"/>
      <c r="I4218" s="13" t="s">
        <v>829</v>
      </c>
      <c r="J4218" s="60"/>
      <c r="K4218" s="53">
        <v>804.38760000000002</v>
      </c>
      <c r="L4218" s="51">
        <f>K4218*2</f>
        <v>1608.7752</v>
      </c>
      <c r="M4218" s="60"/>
      <c r="N4218" s="60"/>
      <c r="O4218" s="49">
        <v>24</v>
      </c>
      <c r="Q4218" s="49">
        <v>4294.5600000000004</v>
      </c>
      <c r="R4218" s="49">
        <v>3680.16</v>
      </c>
      <c r="S4218" s="49">
        <v>4.72</v>
      </c>
      <c r="T4218" s="49">
        <v>609.67999999999995</v>
      </c>
      <c r="U4218" s="49" t="s">
        <v>824</v>
      </c>
      <c r="V4218" s="49" t="s">
        <v>825</v>
      </c>
      <c r="X4218" s="58" t="s">
        <v>820</v>
      </c>
      <c r="Y4218" s="58" t="s">
        <v>821</v>
      </c>
    </row>
    <row r="4219" spans="1:25" ht="12" customHeight="1">
      <c r="A4219" s="49" t="s">
        <v>4493</v>
      </c>
      <c r="C4219" s="57" t="e">
        <f>_xlfn.XLOOKUP(F4219,truck_and_mark!B:B,truck_and_mark!A:A)</f>
        <v>#N/A</v>
      </c>
      <c r="F4219" s="32" t="s">
        <v>4726</v>
      </c>
      <c r="G4219" s="60"/>
      <c r="H4219" s="60"/>
      <c r="I4219" s="13" t="s">
        <v>831</v>
      </c>
      <c r="J4219" s="60"/>
      <c r="K4219" s="46">
        <v>319.3787678004</v>
      </c>
      <c r="L4219" s="51">
        <f>K4219*2</f>
        <v>638.7575356008</v>
      </c>
      <c r="M4219" s="60"/>
      <c r="N4219" s="60"/>
      <c r="O4219" s="49">
        <v>24</v>
      </c>
      <c r="Q4219" s="49">
        <v>1666.56</v>
      </c>
      <c r="R4219" s="49">
        <v>1428</v>
      </c>
      <c r="S4219" s="49">
        <v>1.83</v>
      </c>
      <c r="T4219" s="49">
        <v>236.73</v>
      </c>
      <c r="U4219" s="49" t="s">
        <v>824</v>
      </c>
      <c r="V4219" s="49" t="s">
        <v>825</v>
      </c>
      <c r="X4219" s="58" t="s">
        <v>820</v>
      </c>
      <c r="Y4219" s="58" t="s">
        <v>821</v>
      </c>
    </row>
    <row r="4220" spans="1:25" ht="12" customHeight="1">
      <c r="A4220" s="49" t="s">
        <v>4493</v>
      </c>
      <c r="C4220" s="57" t="e">
        <f>_xlfn.XLOOKUP(F4220,truck_and_mark!B:B,truck_and_mark!A:A)</f>
        <v>#N/A</v>
      </c>
      <c r="F4220" s="32" t="s">
        <v>4727</v>
      </c>
      <c r="G4220" s="73" t="s">
        <v>4495</v>
      </c>
      <c r="H4220" s="73" t="s">
        <v>821</v>
      </c>
      <c r="I4220" s="13" t="s">
        <v>826</v>
      </c>
      <c r="J4220" s="73">
        <v>1</v>
      </c>
      <c r="K4220" s="53">
        <v>1605.88536</v>
      </c>
      <c r="L4220" s="51">
        <f>K4220*2</f>
        <v>3211.77072</v>
      </c>
      <c r="M4220" s="74">
        <f>SUM(L4220:L4222)</f>
        <v>5459.3034556008006</v>
      </c>
      <c r="N4220" s="73">
        <v>3917210000</v>
      </c>
      <c r="O4220" s="49">
        <v>24</v>
      </c>
      <c r="Q4220" s="49">
        <v>8688.9599999999991</v>
      </c>
      <c r="R4220" s="49">
        <v>7445.52</v>
      </c>
      <c r="S4220" s="49">
        <v>9.5500000000000007</v>
      </c>
      <c r="T4220" s="49">
        <v>1233.8900000000001</v>
      </c>
      <c r="U4220" s="49" t="s">
        <v>824</v>
      </c>
      <c r="V4220" s="49" t="s">
        <v>825</v>
      </c>
      <c r="X4220" s="58" t="s">
        <v>820</v>
      </c>
      <c r="Y4220" s="58" t="s">
        <v>821</v>
      </c>
    </row>
    <row r="4221" spans="1:25" ht="12" customHeight="1">
      <c r="A4221" s="49" t="s">
        <v>4493</v>
      </c>
      <c r="C4221" s="57" t="e">
        <f>_xlfn.XLOOKUP(F4221,truck_and_mark!B:B,truck_and_mark!A:A)</f>
        <v>#N/A</v>
      </c>
      <c r="F4221" s="32" t="s">
        <v>4727</v>
      </c>
      <c r="G4221" s="60"/>
      <c r="H4221" s="60"/>
      <c r="I4221" s="13" t="s">
        <v>829</v>
      </c>
      <c r="J4221" s="60"/>
      <c r="K4221" s="53">
        <v>804.38760000000002</v>
      </c>
      <c r="L4221" s="51">
        <f>K4221*2</f>
        <v>1608.7752</v>
      </c>
      <c r="M4221" s="60"/>
      <c r="N4221" s="60"/>
      <c r="O4221" s="49">
        <v>24</v>
      </c>
      <c r="Q4221" s="49">
        <v>4294.5600000000004</v>
      </c>
      <c r="R4221" s="49">
        <v>3680.16</v>
      </c>
      <c r="S4221" s="49">
        <v>4.72</v>
      </c>
      <c r="T4221" s="49">
        <v>609.67999999999995</v>
      </c>
      <c r="U4221" s="49" t="s">
        <v>824</v>
      </c>
      <c r="V4221" s="49" t="s">
        <v>825</v>
      </c>
      <c r="X4221" s="58" t="s">
        <v>820</v>
      </c>
      <c r="Y4221" s="58" t="s">
        <v>821</v>
      </c>
    </row>
    <row r="4222" spans="1:25" ht="12" customHeight="1">
      <c r="A4222" s="49" t="s">
        <v>4493</v>
      </c>
      <c r="C4222" s="57" t="e">
        <f>_xlfn.XLOOKUP(F4222,truck_and_mark!B:B,truck_and_mark!A:A)</f>
        <v>#N/A</v>
      </c>
      <c r="F4222" s="32" t="s">
        <v>4727</v>
      </c>
      <c r="G4222" s="60"/>
      <c r="H4222" s="60"/>
      <c r="I4222" s="13" t="s">
        <v>831</v>
      </c>
      <c r="J4222" s="60"/>
      <c r="K4222" s="46">
        <v>319.3787678004</v>
      </c>
      <c r="L4222" s="51">
        <f>K4222*2</f>
        <v>638.7575356008</v>
      </c>
      <c r="M4222" s="60"/>
      <c r="N4222" s="60"/>
      <c r="O4222" s="49">
        <v>24</v>
      </c>
      <c r="Q4222" s="49">
        <v>1666.56</v>
      </c>
      <c r="R4222" s="49">
        <v>1428</v>
      </c>
      <c r="S4222" s="49">
        <v>1.83</v>
      </c>
      <c r="T4222" s="49">
        <v>236.73</v>
      </c>
      <c r="U4222" s="49" t="s">
        <v>824</v>
      </c>
      <c r="V4222" s="49" t="s">
        <v>825</v>
      </c>
      <c r="X4222" s="58" t="s">
        <v>820</v>
      </c>
      <c r="Y4222" s="58" t="s">
        <v>821</v>
      </c>
    </row>
    <row r="4223" spans="1:25" ht="12" customHeight="1">
      <c r="A4223" s="49" t="s">
        <v>4493</v>
      </c>
      <c r="C4223" s="57" t="e">
        <f>_xlfn.XLOOKUP(F4223,truck_and_mark!B:B,truck_and_mark!A:A)</f>
        <v>#N/A</v>
      </c>
      <c r="F4223" s="32" t="s">
        <v>4728</v>
      </c>
      <c r="G4223" s="73" t="s">
        <v>4495</v>
      </c>
      <c r="H4223" s="73" t="s">
        <v>821</v>
      </c>
      <c r="I4223" s="13" t="s">
        <v>826</v>
      </c>
      <c r="J4223" s="73">
        <v>1</v>
      </c>
      <c r="K4223" s="53">
        <v>1605.88536</v>
      </c>
      <c r="L4223" s="51">
        <f>K4223*2</f>
        <v>3211.77072</v>
      </c>
      <c r="M4223" s="74">
        <f>SUM(L4223:L4225)</f>
        <v>5459.3034556008006</v>
      </c>
      <c r="N4223" s="73">
        <v>3917210000</v>
      </c>
      <c r="O4223" s="49">
        <v>24</v>
      </c>
      <c r="Q4223" s="49">
        <v>8688.9599999999991</v>
      </c>
      <c r="R4223" s="49">
        <v>7445.52</v>
      </c>
      <c r="S4223" s="49">
        <v>9.5500000000000007</v>
      </c>
      <c r="T4223" s="49">
        <v>1233.8900000000001</v>
      </c>
      <c r="U4223" s="49" t="s">
        <v>824</v>
      </c>
      <c r="V4223" s="49" t="s">
        <v>825</v>
      </c>
      <c r="X4223" s="58" t="s">
        <v>820</v>
      </c>
      <c r="Y4223" s="58" t="s">
        <v>821</v>
      </c>
    </row>
    <row r="4224" spans="1:25" ht="12" customHeight="1">
      <c r="A4224" s="49" t="s">
        <v>4493</v>
      </c>
      <c r="C4224" s="57" t="e">
        <f>_xlfn.XLOOKUP(F4224,truck_and_mark!B:B,truck_and_mark!A:A)</f>
        <v>#N/A</v>
      </c>
      <c r="F4224" s="32" t="s">
        <v>4728</v>
      </c>
      <c r="G4224" s="60"/>
      <c r="H4224" s="60"/>
      <c r="I4224" s="13" t="s">
        <v>829</v>
      </c>
      <c r="J4224" s="60"/>
      <c r="K4224" s="53">
        <v>804.38760000000002</v>
      </c>
      <c r="L4224" s="51">
        <f>K4224*2</f>
        <v>1608.7752</v>
      </c>
      <c r="M4224" s="60"/>
      <c r="N4224" s="60"/>
      <c r="O4224" s="49">
        <v>24</v>
      </c>
      <c r="Q4224" s="49">
        <v>4294.5600000000004</v>
      </c>
      <c r="R4224" s="49">
        <v>3680.16</v>
      </c>
      <c r="S4224" s="49">
        <v>4.72</v>
      </c>
      <c r="T4224" s="49">
        <v>609.67999999999995</v>
      </c>
      <c r="U4224" s="49" t="s">
        <v>824</v>
      </c>
      <c r="V4224" s="49" t="s">
        <v>825</v>
      </c>
      <c r="X4224" s="58" t="s">
        <v>820</v>
      </c>
      <c r="Y4224" s="58" t="s">
        <v>821</v>
      </c>
    </row>
    <row r="4225" spans="1:25" ht="12" customHeight="1">
      <c r="A4225" s="49" t="s">
        <v>4493</v>
      </c>
      <c r="C4225" s="57" t="e">
        <f>_xlfn.XLOOKUP(F4225,truck_and_mark!B:B,truck_and_mark!A:A)</f>
        <v>#N/A</v>
      </c>
      <c r="F4225" s="32" t="s">
        <v>4728</v>
      </c>
      <c r="G4225" s="60"/>
      <c r="H4225" s="60"/>
      <c r="I4225" s="13" t="s">
        <v>831</v>
      </c>
      <c r="J4225" s="60"/>
      <c r="K4225" s="46">
        <v>319.3787678004</v>
      </c>
      <c r="L4225" s="51">
        <f>K4225*2</f>
        <v>638.7575356008</v>
      </c>
      <c r="M4225" s="60"/>
      <c r="N4225" s="60"/>
      <c r="O4225" s="49">
        <v>24</v>
      </c>
      <c r="Q4225" s="49">
        <v>1666.56</v>
      </c>
      <c r="R4225" s="49">
        <v>1428</v>
      </c>
      <c r="S4225" s="49">
        <v>1.83</v>
      </c>
      <c r="T4225" s="49">
        <v>236.73</v>
      </c>
      <c r="U4225" s="49" t="s">
        <v>824</v>
      </c>
      <c r="V4225" s="49" t="s">
        <v>825</v>
      </c>
      <c r="X4225" s="58" t="s">
        <v>820</v>
      </c>
      <c r="Y4225" s="58" t="s">
        <v>821</v>
      </c>
    </row>
    <row r="4226" spans="1:25" ht="12" customHeight="1">
      <c r="A4226" s="49" t="s">
        <v>4493</v>
      </c>
      <c r="C4226" s="57" t="e">
        <f>_xlfn.XLOOKUP(F4226,truck_and_mark!B:B,truck_and_mark!A:A)</f>
        <v>#N/A</v>
      </c>
      <c r="F4226" s="32" t="s">
        <v>4729</v>
      </c>
      <c r="G4226" s="73" t="s">
        <v>4495</v>
      </c>
      <c r="H4226" s="73" t="s">
        <v>821</v>
      </c>
      <c r="I4226" s="13" t="s">
        <v>826</v>
      </c>
      <c r="J4226" s="73">
        <v>1</v>
      </c>
      <c r="K4226" s="53">
        <v>1605.88536</v>
      </c>
      <c r="L4226" s="51">
        <f>K4226*2</f>
        <v>3211.77072</v>
      </c>
      <c r="M4226" s="74">
        <f>SUM(L4226:L4228)</f>
        <v>5459.3034556008006</v>
      </c>
      <c r="N4226" s="73">
        <v>3917210000</v>
      </c>
      <c r="O4226" s="49">
        <v>24</v>
      </c>
      <c r="Q4226" s="49">
        <v>8688.9599999999991</v>
      </c>
      <c r="R4226" s="49">
        <v>7445.52</v>
      </c>
      <c r="S4226" s="49">
        <v>9.5500000000000007</v>
      </c>
      <c r="T4226" s="49">
        <v>1233.8900000000001</v>
      </c>
      <c r="U4226" s="49" t="s">
        <v>824</v>
      </c>
      <c r="V4226" s="49" t="s">
        <v>825</v>
      </c>
      <c r="X4226" s="58" t="s">
        <v>820</v>
      </c>
      <c r="Y4226" s="58" t="s">
        <v>821</v>
      </c>
    </row>
    <row r="4227" spans="1:25" ht="12" customHeight="1">
      <c r="A4227" s="49" t="s">
        <v>4493</v>
      </c>
      <c r="C4227" s="57" t="e">
        <f>_xlfn.XLOOKUP(F4227,truck_and_mark!B:B,truck_and_mark!A:A)</f>
        <v>#N/A</v>
      </c>
      <c r="F4227" s="32" t="s">
        <v>4729</v>
      </c>
      <c r="G4227" s="60"/>
      <c r="H4227" s="60"/>
      <c r="I4227" s="13" t="s">
        <v>829</v>
      </c>
      <c r="J4227" s="60"/>
      <c r="K4227" s="53">
        <v>804.38760000000002</v>
      </c>
      <c r="L4227" s="51">
        <f>K4227*2</f>
        <v>1608.7752</v>
      </c>
      <c r="M4227" s="60"/>
      <c r="N4227" s="60"/>
      <c r="O4227" s="49">
        <v>24</v>
      </c>
      <c r="Q4227" s="49">
        <v>4294.5600000000004</v>
      </c>
      <c r="R4227" s="49">
        <v>3680.16</v>
      </c>
      <c r="S4227" s="49">
        <v>4.72</v>
      </c>
      <c r="T4227" s="49">
        <v>609.67999999999995</v>
      </c>
      <c r="U4227" s="49" t="s">
        <v>824</v>
      </c>
      <c r="V4227" s="49" t="s">
        <v>825</v>
      </c>
      <c r="X4227" s="58" t="s">
        <v>820</v>
      </c>
      <c r="Y4227" s="58" t="s">
        <v>821</v>
      </c>
    </row>
    <row r="4228" spans="1:25" ht="12" customHeight="1">
      <c r="A4228" s="49" t="s">
        <v>4493</v>
      </c>
      <c r="C4228" s="57" t="e">
        <f>_xlfn.XLOOKUP(F4228,truck_and_mark!B:B,truck_and_mark!A:A)</f>
        <v>#N/A</v>
      </c>
      <c r="F4228" s="32" t="s">
        <v>4729</v>
      </c>
      <c r="G4228" s="60"/>
      <c r="H4228" s="60"/>
      <c r="I4228" s="13" t="s">
        <v>831</v>
      </c>
      <c r="J4228" s="60"/>
      <c r="K4228" s="46">
        <v>319.3787678004</v>
      </c>
      <c r="L4228" s="51">
        <f>K4228*2</f>
        <v>638.7575356008</v>
      </c>
      <c r="M4228" s="60"/>
      <c r="N4228" s="60"/>
      <c r="O4228" s="49">
        <v>24</v>
      </c>
      <c r="Q4228" s="49">
        <v>1666.56</v>
      </c>
      <c r="R4228" s="49">
        <v>1428</v>
      </c>
      <c r="S4228" s="49">
        <v>1.83</v>
      </c>
      <c r="T4228" s="49">
        <v>236.73</v>
      </c>
      <c r="U4228" s="49" t="s">
        <v>824</v>
      </c>
      <c r="V4228" s="49" t="s">
        <v>825</v>
      </c>
      <c r="X4228" s="58" t="s">
        <v>820</v>
      </c>
      <c r="Y4228" s="58" t="s">
        <v>821</v>
      </c>
    </row>
    <row r="4229" spans="1:25" ht="12" customHeight="1">
      <c r="A4229" s="49" t="s">
        <v>4493</v>
      </c>
      <c r="C4229" s="57" t="e">
        <f>_xlfn.XLOOKUP(F4229,truck_and_mark!B:B,truck_and_mark!A:A)</f>
        <v>#N/A</v>
      </c>
      <c r="F4229" s="32" t="s">
        <v>4730</v>
      </c>
      <c r="G4229" s="73" t="s">
        <v>4495</v>
      </c>
      <c r="H4229" s="73" t="s">
        <v>821</v>
      </c>
      <c r="I4229" s="13" t="s">
        <v>826</v>
      </c>
      <c r="J4229" s="73">
        <v>1</v>
      </c>
      <c r="K4229" s="53">
        <v>1605.88536</v>
      </c>
      <c r="L4229" s="51">
        <f>K4229*2</f>
        <v>3211.77072</v>
      </c>
      <c r="M4229" s="74">
        <f>SUM(L4229:L4231)</f>
        <v>5459.3034556008006</v>
      </c>
      <c r="N4229" s="73">
        <v>3917210000</v>
      </c>
      <c r="O4229" s="49">
        <v>24</v>
      </c>
      <c r="Q4229" s="49">
        <v>8688.9599999999991</v>
      </c>
      <c r="R4229" s="49">
        <v>7445.52</v>
      </c>
      <c r="S4229" s="49">
        <v>9.5500000000000007</v>
      </c>
      <c r="T4229" s="49">
        <v>1233.8900000000001</v>
      </c>
      <c r="U4229" s="49" t="s">
        <v>824</v>
      </c>
      <c r="V4229" s="49" t="s">
        <v>825</v>
      </c>
      <c r="X4229" s="58" t="s">
        <v>820</v>
      </c>
      <c r="Y4229" s="58" t="s">
        <v>821</v>
      </c>
    </row>
    <row r="4230" spans="1:25" ht="12" customHeight="1">
      <c r="A4230" s="49" t="s">
        <v>4493</v>
      </c>
      <c r="C4230" s="57" t="e">
        <f>_xlfn.XLOOKUP(F4230,truck_and_mark!B:B,truck_and_mark!A:A)</f>
        <v>#N/A</v>
      </c>
      <c r="F4230" s="32" t="s">
        <v>4730</v>
      </c>
      <c r="G4230" s="60"/>
      <c r="H4230" s="60"/>
      <c r="I4230" s="13" t="s">
        <v>829</v>
      </c>
      <c r="J4230" s="60"/>
      <c r="K4230" s="53">
        <v>804.38760000000002</v>
      </c>
      <c r="L4230" s="51">
        <f>K4230*2</f>
        <v>1608.7752</v>
      </c>
      <c r="M4230" s="60"/>
      <c r="N4230" s="60"/>
      <c r="O4230" s="49">
        <v>24</v>
      </c>
      <c r="Q4230" s="49">
        <v>4294.5600000000004</v>
      </c>
      <c r="R4230" s="49">
        <v>3680.16</v>
      </c>
      <c r="S4230" s="49">
        <v>4.72</v>
      </c>
      <c r="T4230" s="49">
        <v>609.67999999999995</v>
      </c>
      <c r="U4230" s="49" t="s">
        <v>824</v>
      </c>
      <c r="V4230" s="49" t="s">
        <v>825</v>
      </c>
      <c r="X4230" s="58" t="s">
        <v>820</v>
      </c>
      <c r="Y4230" s="58" t="s">
        <v>821</v>
      </c>
    </row>
    <row r="4231" spans="1:25" ht="12" customHeight="1">
      <c r="A4231" s="49" t="s">
        <v>4493</v>
      </c>
      <c r="C4231" s="57" t="e">
        <f>_xlfn.XLOOKUP(F4231,truck_and_mark!B:B,truck_and_mark!A:A)</f>
        <v>#N/A</v>
      </c>
      <c r="F4231" s="32" t="s">
        <v>4730</v>
      </c>
      <c r="G4231" s="60"/>
      <c r="H4231" s="60"/>
      <c r="I4231" s="13" t="s">
        <v>831</v>
      </c>
      <c r="J4231" s="60"/>
      <c r="K4231" s="46">
        <v>319.3787678004</v>
      </c>
      <c r="L4231" s="51">
        <f>K4231*2</f>
        <v>638.7575356008</v>
      </c>
      <c r="M4231" s="60"/>
      <c r="N4231" s="60"/>
      <c r="O4231" s="49">
        <v>24</v>
      </c>
      <c r="Q4231" s="49">
        <v>1666.56</v>
      </c>
      <c r="R4231" s="49">
        <v>1428</v>
      </c>
      <c r="S4231" s="49">
        <v>1.83</v>
      </c>
      <c r="T4231" s="49">
        <v>236.73</v>
      </c>
      <c r="U4231" s="49" t="s">
        <v>824</v>
      </c>
      <c r="V4231" s="49" t="s">
        <v>825</v>
      </c>
      <c r="X4231" s="58" t="s">
        <v>820</v>
      </c>
      <c r="Y4231" s="58" t="s">
        <v>821</v>
      </c>
    </row>
    <row r="4232" spans="1:25" ht="12" customHeight="1">
      <c r="A4232" s="49" t="s">
        <v>4493</v>
      </c>
      <c r="C4232" s="57" t="e">
        <f>_xlfn.XLOOKUP(F4232,truck_and_mark!B:B,truck_and_mark!A:A)</f>
        <v>#N/A</v>
      </c>
      <c r="F4232" s="32" t="s">
        <v>4731</v>
      </c>
      <c r="G4232" s="73" t="s">
        <v>4495</v>
      </c>
      <c r="H4232" s="73" t="s">
        <v>821</v>
      </c>
      <c r="I4232" s="13" t="s">
        <v>826</v>
      </c>
      <c r="J4232" s="73">
        <v>1</v>
      </c>
      <c r="K4232" s="53">
        <v>1605.88536</v>
      </c>
      <c r="L4232" s="51">
        <f>K4232*2</f>
        <v>3211.77072</v>
      </c>
      <c r="M4232" s="74">
        <f>SUM(L4232:L4234)</f>
        <v>5459.3034556008006</v>
      </c>
      <c r="N4232" s="73">
        <v>3917210000</v>
      </c>
      <c r="O4232" s="49">
        <v>24</v>
      </c>
      <c r="Q4232" s="49">
        <v>8688.9599999999991</v>
      </c>
      <c r="R4232" s="49">
        <v>7445.52</v>
      </c>
      <c r="S4232" s="49">
        <v>9.5500000000000007</v>
      </c>
      <c r="T4232" s="49">
        <v>1233.8900000000001</v>
      </c>
      <c r="U4232" s="49" t="s">
        <v>824</v>
      </c>
      <c r="V4232" s="49" t="s">
        <v>825</v>
      </c>
      <c r="X4232" s="58" t="s">
        <v>820</v>
      </c>
      <c r="Y4232" s="58" t="s">
        <v>821</v>
      </c>
    </row>
    <row r="4233" spans="1:25" ht="12" customHeight="1">
      <c r="A4233" s="49" t="s">
        <v>4493</v>
      </c>
      <c r="C4233" s="57" t="e">
        <f>_xlfn.XLOOKUP(F4233,truck_and_mark!B:B,truck_and_mark!A:A)</f>
        <v>#N/A</v>
      </c>
      <c r="F4233" s="32" t="s">
        <v>4731</v>
      </c>
      <c r="G4233" s="60"/>
      <c r="H4233" s="60"/>
      <c r="I4233" s="13" t="s">
        <v>829</v>
      </c>
      <c r="J4233" s="60"/>
      <c r="K4233" s="53">
        <v>804.38760000000002</v>
      </c>
      <c r="L4233" s="51">
        <f>K4233*2</f>
        <v>1608.7752</v>
      </c>
      <c r="M4233" s="60"/>
      <c r="N4233" s="60"/>
      <c r="O4233" s="49">
        <v>24</v>
      </c>
      <c r="Q4233" s="49">
        <v>4294.5600000000004</v>
      </c>
      <c r="R4233" s="49">
        <v>3680.16</v>
      </c>
      <c r="S4233" s="49">
        <v>4.72</v>
      </c>
      <c r="T4233" s="49">
        <v>609.67999999999995</v>
      </c>
      <c r="U4233" s="49" t="s">
        <v>824</v>
      </c>
      <c r="V4233" s="49" t="s">
        <v>825</v>
      </c>
      <c r="X4233" s="58" t="s">
        <v>820</v>
      </c>
      <c r="Y4233" s="58" t="s">
        <v>821</v>
      </c>
    </row>
    <row r="4234" spans="1:25" ht="12" customHeight="1">
      <c r="A4234" s="49" t="s">
        <v>4493</v>
      </c>
      <c r="C4234" s="57" t="e">
        <f>_xlfn.XLOOKUP(F4234,truck_and_mark!B:B,truck_and_mark!A:A)</f>
        <v>#N/A</v>
      </c>
      <c r="F4234" s="32" t="s">
        <v>4731</v>
      </c>
      <c r="G4234" s="60"/>
      <c r="H4234" s="60"/>
      <c r="I4234" s="13" t="s">
        <v>831</v>
      </c>
      <c r="J4234" s="60"/>
      <c r="K4234" s="46">
        <v>319.3787678004</v>
      </c>
      <c r="L4234" s="51">
        <f>K4234*2</f>
        <v>638.7575356008</v>
      </c>
      <c r="M4234" s="60"/>
      <c r="N4234" s="60"/>
      <c r="O4234" s="49">
        <v>24</v>
      </c>
      <c r="Q4234" s="49">
        <v>1666.56</v>
      </c>
      <c r="R4234" s="49">
        <v>1428</v>
      </c>
      <c r="S4234" s="49">
        <v>1.83</v>
      </c>
      <c r="T4234" s="49">
        <v>236.73</v>
      </c>
      <c r="U4234" s="49" t="s">
        <v>824</v>
      </c>
      <c r="V4234" s="49" t="s">
        <v>825</v>
      </c>
      <c r="X4234" s="58" t="s">
        <v>820</v>
      </c>
      <c r="Y4234" s="58" t="s">
        <v>821</v>
      </c>
    </row>
    <row r="4235" spans="1:25" ht="12" customHeight="1">
      <c r="A4235" s="49" t="s">
        <v>4493</v>
      </c>
      <c r="C4235" s="57" t="e">
        <f>_xlfn.XLOOKUP(F4235,truck_and_mark!B:B,truck_and_mark!A:A)</f>
        <v>#N/A</v>
      </c>
      <c r="F4235" s="32" t="s">
        <v>4732</v>
      </c>
      <c r="G4235" s="73" t="s">
        <v>4495</v>
      </c>
      <c r="H4235" s="73" t="s">
        <v>821</v>
      </c>
      <c r="I4235" s="13" t="s">
        <v>826</v>
      </c>
      <c r="J4235" s="73">
        <v>1</v>
      </c>
      <c r="K4235" s="53">
        <v>1605.88536</v>
      </c>
      <c r="L4235" s="51">
        <f>K4235*2</f>
        <v>3211.77072</v>
      </c>
      <c r="M4235" s="74">
        <f>SUM(L4235:L4237)</f>
        <v>5459.3034556008006</v>
      </c>
      <c r="N4235" s="73">
        <v>3917210000</v>
      </c>
      <c r="O4235" s="49">
        <v>24</v>
      </c>
      <c r="Q4235" s="49">
        <v>8688.9599999999991</v>
      </c>
      <c r="R4235" s="49">
        <v>7445.52</v>
      </c>
      <c r="S4235" s="49">
        <v>9.5500000000000007</v>
      </c>
      <c r="T4235" s="49">
        <v>1233.8900000000001</v>
      </c>
      <c r="U4235" s="49" t="s">
        <v>824</v>
      </c>
      <c r="V4235" s="49" t="s">
        <v>825</v>
      </c>
      <c r="X4235" s="58" t="s">
        <v>820</v>
      </c>
      <c r="Y4235" s="58" t="s">
        <v>821</v>
      </c>
    </row>
    <row r="4236" spans="1:25" ht="12" customHeight="1">
      <c r="A4236" s="49" t="s">
        <v>4493</v>
      </c>
      <c r="C4236" s="57" t="e">
        <f>_xlfn.XLOOKUP(F4236,truck_and_mark!B:B,truck_and_mark!A:A)</f>
        <v>#N/A</v>
      </c>
      <c r="F4236" s="32" t="s">
        <v>4732</v>
      </c>
      <c r="G4236" s="60"/>
      <c r="H4236" s="60"/>
      <c r="I4236" s="13" t="s">
        <v>829</v>
      </c>
      <c r="J4236" s="60"/>
      <c r="K4236" s="53">
        <v>804.38760000000002</v>
      </c>
      <c r="L4236" s="51">
        <f>K4236*2</f>
        <v>1608.7752</v>
      </c>
      <c r="M4236" s="60"/>
      <c r="N4236" s="60"/>
      <c r="O4236" s="49">
        <v>24</v>
      </c>
      <c r="Q4236" s="49">
        <v>4294.5600000000004</v>
      </c>
      <c r="R4236" s="49">
        <v>3680.16</v>
      </c>
      <c r="S4236" s="49">
        <v>4.72</v>
      </c>
      <c r="T4236" s="49">
        <v>609.67999999999995</v>
      </c>
      <c r="U4236" s="49" t="s">
        <v>824</v>
      </c>
      <c r="V4236" s="49" t="s">
        <v>825</v>
      </c>
      <c r="X4236" s="58" t="s">
        <v>820</v>
      </c>
      <c r="Y4236" s="58" t="s">
        <v>821</v>
      </c>
    </row>
    <row r="4237" spans="1:25" ht="12" customHeight="1">
      <c r="A4237" s="49" t="s">
        <v>4493</v>
      </c>
      <c r="C4237" s="57" t="e">
        <f>_xlfn.XLOOKUP(F4237,truck_and_mark!B:B,truck_and_mark!A:A)</f>
        <v>#N/A</v>
      </c>
      <c r="F4237" s="32" t="s">
        <v>4732</v>
      </c>
      <c r="G4237" s="60"/>
      <c r="H4237" s="60"/>
      <c r="I4237" s="13" t="s">
        <v>831</v>
      </c>
      <c r="J4237" s="60"/>
      <c r="K4237" s="46">
        <v>319.3787678004</v>
      </c>
      <c r="L4237" s="51">
        <f>K4237*2</f>
        <v>638.7575356008</v>
      </c>
      <c r="M4237" s="60"/>
      <c r="N4237" s="60"/>
      <c r="O4237" s="49">
        <v>24</v>
      </c>
      <c r="Q4237" s="49">
        <v>1666.56</v>
      </c>
      <c r="R4237" s="49">
        <v>1428</v>
      </c>
      <c r="S4237" s="49">
        <v>1.83</v>
      </c>
      <c r="T4237" s="49">
        <v>236.73</v>
      </c>
      <c r="U4237" s="49" t="s">
        <v>824</v>
      </c>
      <c r="V4237" s="49" t="s">
        <v>825</v>
      </c>
      <c r="X4237" s="58" t="s">
        <v>820</v>
      </c>
      <c r="Y4237" s="58" t="s">
        <v>821</v>
      </c>
    </row>
    <row r="4238" spans="1:25" ht="12" customHeight="1">
      <c r="A4238" s="49" t="s">
        <v>4493</v>
      </c>
      <c r="C4238" s="57" t="e">
        <f>_xlfn.XLOOKUP(F4238,truck_and_mark!B:B,truck_and_mark!A:A)</f>
        <v>#N/A</v>
      </c>
      <c r="F4238" s="32" t="s">
        <v>4733</v>
      </c>
      <c r="G4238" s="73" t="s">
        <v>4495</v>
      </c>
      <c r="H4238" s="73" t="s">
        <v>821</v>
      </c>
      <c r="I4238" s="13" t="s">
        <v>826</v>
      </c>
      <c r="J4238" s="73">
        <v>1</v>
      </c>
      <c r="K4238" s="53">
        <v>1605.88536</v>
      </c>
      <c r="L4238" s="51">
        <f>K4238*2</f>
        <v>3211.77072</v>
      </c>
      <c r="M4238" s="74">
        <f>SUM(L4238:L4240)</f>
        <v>5459.3034556008006</v>
      </c>
      <c r="N4238" s="73">
        <v>3917210000</v>
      </c>
      <c r="O4238" s="49">
        <v>24</v>
      </c>
      <c r="Q4238" s="49">
        <v>8688.9599999999991</v>
      </c>
      <c r="R4238" s="49">
        <v>7445.52</v>
      </c>
      <c r="S4238" s="49">
        <v>9.5500000000000007</v>
      </c>
      <c r="T4238" s="49">
        <v>1233.8900000000001</v>
      </c>
      <c r="U4238" s="49" t="s">
        <v>824</v>
      </c>
      <c r="V4238" s="49" t="s">
        <v>825</v>
      </c>
      <c r="X4238" s="58" t="s">
        <v>820</v>
      </c>
      <c r="Y4238" s="58" t="s">
        <v>821</v>
      </c>
    </row>
    <row r="4239" spans="1:25" ht="12" customHeight="1">
      <c r="A4239" s="49" t="s">
        <v>4493</v>
      </c>
      <c r="C4239" s="57" t="e">
        <f>_xlfn.XLOOKUP(F4239,truck_and_mark!B:B,truck_and_mark!A:A)</f>
        <v>#N/A</v>
      </c>
      <c r="F4239" s="32" t="s">
        <v>4733</v>
      </c>
      <c r="G4239" s="60"/>
      <c r="H4239" s="60"/>
      <c r="I4239" s="13" t="s">
        <v>829</v>
      </c>
      <c r="J4239" s="60"/>
      <c r="K4239" s="53">
        <v>804.38760000000002</v>
      </c>
      <c r="L4239" s="51">
        <f>K4239*2</f>
        <v>1608.7752</v>
      </c>
      <c r="M4239" s="60"/>
      <c r="N4239" s="60"/>
      <c r="O4239" s="49">
        <v>24</v>
      </c>
      <c r="Q4239" s="49">
        <v>4294.5600000000004</v>
      </c>
      <c r="R4239" s="49">
        <v>3680.16</v>
      </c>
      <c r="S4239" s="49">
        <v>4.72</v>
      </c>
      <c r="T4239" s="49">
        <v>609.67999999999995</v>
      </c>
      <c r="U4239" s="49" t="s">
        <v>824</v>
      </c>
      <c r="V4239" s="49" t="s">
        <v>825</v>
      </c>
      <c r="X4239" s="58" t="s">
        <v>820</v>
      </c>
      <c r="Y4239" s="58" t="s">
        <v>821</v>
      </c>
    </row>
    <row r="4240" spans="1:25" ht="12" customHeight="1">
      <c r="A4240" s="49" t="s">
        <v>4493</v>
      </c>
      <c r="C4240" s="57" t="e">
        <f>_xlfn.XLOOKUP(F4240,truck_and_mark!B:B,truck_and_mark!A:A)</f>
        <v>#N/A</v>
      </c>
      <c r="F4240" s="32" t="s">
        <v>4733</v>
      </c>
      <c r="G4240" s="60"/>
      <c r="H4240" s="60"/>
      <c r="I4240" s="13" t="s">
        <v>831</v>
      </c>
      <c r="J4240" s="60"/>
      <c r="K4240" s="46">
        <v>319.3787678004</v>
      </c>
      <c r="L4240" s="51">
        <f>K4240*2</f>
        <v>638.7575356008</v>
      </c>
      <c r="M4240" s="60"/>
      <c r="N4240" s="60"/>
      <c r="O4240" s="49">
        <v>24</v>
      </c>
      <c r="Q4240" s="49">
        <v>1666.56</v>
      </c>
      <c r="R4240" s="49">
        <v>1428</v>
      </c>
      <c r="S4240" s="49">
        <v>1.83</v>
      </c>
      <c r="T4240" s="49">
        <v>236.73</v>
      </c>
      <c r="U4240" s="49" t="s">
        <v>824</v>
      </c>
      <c r="V4240" s="49" t="s">
        <v>825</v>
      </c>
      <c r="X4240" s="58" t="s">
        <v>820</v>
      </c>
      <c r="Y4240" s="58" t="s">
        <v>821</v>
      </c>
    </row>
    <row r="4241" spans="1:25" ht="12" customHeight="1">
      <c r="A4241" s="49" t="s">
        <v>4493</v>
      </c>
      <c r="C4241" s="57" t="e">
        <f>_xlfn.XLOOKUP(F4241,truck_and_mark!B:B,truck_and_mark!A:A)</f>
        <v>#N/A</v>
      </c>
      <c r="F4241" s="32" t="s">
        <v>4734</v>
      </c>
      <c r="G4241" s="73" t="s">
        <v>4495</v>
      </c>
      <c r="H4241" s="73" t="s">
        <v>821</v>
      </c>
      <c r="I4241" s="13" t="s">
        <v>826</v>
      </c>
      <c r="J4241" s="73">
        <v>1</v>
      </c>
      <c r="K4241" s="53">
        <v>1605.88536</v>
      </c>
      <c r="L4241" s="51">
        <f>K4241*2</f>
        <v>3211.77072</v>
      </c>
      <c r="M4241" s="74">
        <f>SUM(L4241:L4243)</f>
        <v>5459.3034556008006</v>
      </c>
      <c r="N4241" s="73">
        <v>3917210000</v>
      </c>
      <c r="O4241" s="49">
        <v>24</v>
      </c>
      <c r="Q4241" s="49">
        <v>8688.9599999999991</v>
      </c>
      <c r="R4241" s="49">
        <v>7445.52</v>
      </c>
      <c r="S4241" s="49">
        <v>9.5500000000000007</v>
      </c>
      <c r="T4241" s="49">
        <v>1233.8900000000001</v>
      </c>
      <c r="U4241" s="49" t="s">
        <v>824</v>
      </c>
      <c r="V4241" s="49" t="s">
        <v>825</v>
      </c>
      <c r="X4241" s="58" t="s">
        <v>820</v>
      </c>
      <c r="Y4241" s="58" t="s">
        <v>821</v>
      </c>
    </row>
    <row r="4242" spans="1:25" ht="12" customHeight="1">
      <c r="A4242" s="49" t="s">
        <v>4493</v>
      </c>
      <c r="C4242" s="57" t="e">
        <f>_xlfn.XLOOKUP(F4242,truck_and_mark!B:B,truck_and_mark!A:A)</f>
        <v>#N/A</v>
      </c>
      <c r="F4242" s="32" t="s">
        <v>4734</v>
      </c>
      <c r="G4242" s="60"/>
      <c r="H4242" s="60"/>
      <c r="I4242" s="13" t="s">
        <v>829</v>
      </c>
      <c r="J4242" s="60"/>
      <c r="K4242" s="53">
        <v>804.38760000000002</v>
      </c>
      <c r="L4242" s="51">
        <f>K4242*2</f>
        <v>1608.7752</v>
      </c>
      <c r="M4242" s="60"/>
      <c r="N4242" s="60"/>
      <c r="O4242" s="49">
        <v>24</v>
      </c>
      <c r="Q4242" s="49">
        <v>4294.5600000000004</v>
      </c>
      <c r="R4242" s="49">
        <v>3680.16</v>
      </c>
      <c r="S4242" s="49">
        <v>4.72</v>
      </c>
      <c r="T4242" s="49">
        <v>609.67999999999995</v>
      </c>
      <c r="U4242" s="49" t="s">
        <v>824</v>
      </c>
      <c r="V4242" s="49" t="s">
        <v>825</v>
      </c>
      <c r="X4242" s="58" t="s">
        <v>820</v>
      </c>
      <c r="Y4242" s="58" t="s">
        <v>821</v>
      </c>
    </row>
    <row r="4243" spans="1:25" ht="12" customHeight="1">
      <c r="A4243" s="49" t="s">
        <v>4493</v>
      </c>
      <c r="C4243" s="57" t="e">
        <f>_xlfn.XLOOKUP(F4243,truck_and_mark!B:B,truck_and_mark!A:A)</f>
        <v>#N/A</v>
      </c>
      <c r="F4243" s="32" t="s">
        <v>4734</v>
      </c>
      <c r="G4243" s="60"/>
      <c r="H4243" s="60"/>
      <c r="I4243" s="13" t="s">
        <v>831</v>
      </c>
      <c r="J4243" s="60"/>
      <c r="K4243" s="46">
        <v>319.3787678004</v>
      </c>
      <c r="L4243" s="51">
        <f>K4243*2</f>
        <v>638.7575356008</v>
      </c>
      <c r="M4243" s="60"/>
      <c r="N4243" s="60"/>
      <c r="O4243" s="49">
        <v>24</v>
      </c>
      <c r="Q4243" s="49">
        <v>1666.56</v>
      </c>
      <c r="R4243" s="49">
        <v>1428</v>
      </c>
      <c r="S4243" s="49">
        <v>1.83</v>
      </c>
      <c r="T4243" s="49">
        <v>236.73</v>
      </c>
      <c r="U4243" s="49" t="s">
        <v>824</v>
      </c>
      <c r="V4243" s="49" t="s">
        <v>825</v>
      </c>
      <c r="X4243" s="58" t="s">
        <v>820</v>
      </c>
      <c r="Y4243" s="58" t="s">
        <v>821</v>
      </c>
    </row>
    <row r="4244" spans="1:25" ht="12" customHeight="1">
      <c r="A4244" s="49" t="s">
        <v>4493</v>
      </c>
      <c r="C4244" s="57" t="e">
        <f>_xlfn.XLOOKUP(F4244,truck_and_mark!B:B,truck_and_mark!A:A)</f>
        <v>#N/A</v>
      </c>
      <c r="F4244" s="32" t="s">
        <v>4735</v>
      </c>
      <c r="G4244" s="73" t="s">
        <v>4495</v>
      </c>
      <c r="H4244" s="73" t="s">
        <v>821</v>
      </c>
      <c r="I4244" s="13" t="s">
        <v>826</v>
      </c>
      <c r="J4244" s="73">
        <v>1</v>
      </c>
      <c r="K4244" s="53">
        <v>1605.88536</v>
      </c>
      <c r="L4244" s="51">
        <f>K4244*2</f>
        <v>3211.77072</v>
      </c>
      <c r="M4244" s="74">
        <f>SUM(L4244:L4246)</f>
        <v>5459.3034556008006</v>
      </c>
      <c r="N4244" s="73">
        <v>3917210000</v>
      </c>
      <c r="O4244" s="49">
        <v>24</v>
      </c>
      <c r="Q4244" s="49">
        <v>8688.9599999999991</v>
      </c>
      <c r="R4244" s="49">
        <v>7445.52</v>
      </c>
      <c r="S4244" s="49">
        <v>9.5500000000000007</v>
      </c>
      <c r="T4244" s="49">
        <v>1233.8900000000001</v>
      </c>
      <c r="U4244" s="49" t="s">
        <v>824</v>
      </c>
      <c r="V4244" s="49" t="s">
        <v>825</v>
      </c>
      <c r="X4244" s="58" t="s">
        <v>820</v>
      </c>
      <c r="Y4244" s="58" t="s">
        <v>821</v>
      </c>
    </row>
    <row r="4245" spans="1:25" ht="12" customHeight="1">
      <c r="A4245" s="49" t="s">
        <v>4493</v>
      </c>
      <c r="C4245" s="57" t="e">
        <f>_xlfn.XLOOKUP(F4245,truck_and_mark!B:B,truck_and_mark!A:A)</f>
        <v>#N/A</v>
      </c>
      <c r="F4245" s="32" t="s">
        <v>4735</v>
      </c>
      <c r="G4245" s="60"/>
      <c r="H4245" s="60"/>
      <c r="I4245" s="13" t="s">
        <v>829</v>
      </c>
      <c r="J4245" s="60"/>
      <c r="K4245" s="53">
        <v>804.38760000000002</v>
      </c>
      <c r="L4245" s="51">
        <f>K4245*2</f>
        <v>1608.7752</v>
      </c>
      <c r="M4245" s="60"/>
      <c r="N4245" s="60"/>
      <c r="O4245" s="49">
        <v>24</v>
      </c>
      <c r="Q4245" s="49">
        <v>4294.5600000000004</v>
      </c>
      <c r="R4245" s="49">
        <v>3680.16</v>
      </c>
      <c r="S4245" s="49">
        <v>4.72</v>
      </c>
      <c r="T4245" s="49">
        <v>609.67999999999995</v>
      </c>
      <c r="U4245" s="49" t="s">
        <v>824</v>
      </c>
      <c r="V4245" s="49" t="s">
        <v>825</v>
      </c>
      <c r="X4245" s="58" t="s">
        <v>820</v>
      </c>
      <c r="Y4245" s="58" t="s">
        <v>821</v>
      </c>
    </row>
    <row r="4246" spans="1:25" ht="12" customHeight="1">
      <c r="A4246" s="49" t="s">
        <v>4493</v>
      </c>
      <c r="C4246" s="57" t="e">
        <f>_xlfn.XLOOKUP(F4246,truck_and_mark!B:B,truck_and_mark!A:A)</f>
        <v>#N/A</v>
      </c>
      <c r="F4246" s="32" t="s">
        <v>4735</v>
      </c>
      <c r="G4246" s="60"/>
      <c r="H4246" s="60"/>
      <c r="I4246" s="13" t="s">
        <v>831</v>
      </c>
      <c r="J4246" s="60"/>
      <c r="K4246" s="46">
        <v>319.3787678004</v>
      </c>
      <c r="L4246" s="51">
        <f>K4246*2</f>
        <v>638.7575356008</v>
      </c>
      <c r="M4246" s="60"/>
      <c r="N4246" s="60"/>
      <c r="O4246" s="49">
        <v>24</v>
      </c>
      <c r="Q4246" s="49">
        <v>1666.56</v>
      </c>
      <c r="R4246" s="49">
        <v>1428</v>
      </c>
      <c r="S4246" s="49">
        <v>1.83</v>
      </c>
      <c r="T4246" s="49">
        <v>236.73</v>
      </c>
      <c r="U4246" s="49" t="s">
        <v>824</v>
      </c>
      <c r="V4246" s="49" t="s">
        <v>825</v>
      </c>
      <c r="X4246" s="58" t="s">
        <v>820</v>
      </c>
      <c r="Y4246" s="58" t="s">
        <v>821</v>
      </c>
    </row>
    <row r="4247" spans="1:25" ht="12" customHeight="1">
      <c r="A4247" s="49" t="s">
        <v>4493</v>
      </c>
      <c r="C4247" s="57" t="e">
        <f>_xlfn.XLOOKUP(F4247,truck_and_mark!B:B,truck_and_mark!A:A)</f>
        <v>#N/A</v>
      </c>
      <c r="F4247" s="32" t="s">
        <v>4736</v>
      </c>
      <c r="G4247" s="73" t="s">
        <v>4495</v>
      </c>
      <c r="H4247" s="73" t="s">
        <v>821</v>
      </c>
      <c r="I4247" s="13" t="s">
        <v>826</v>
      </c>
      <c r="J4247" s="73">
        <v>1</v>
      </c>
      <c r="K4247" s="53">
        <v>1605.88536</v>
      </c>
      <c r="L4247" s="51">
        <f>K4247*2</f>
        <v>3211.77072</v>
      </c>
      <c r="M4247" s="74">
        <f>SUM(L4247:L4249)</f>
        <v>5459.3034556008006</v>
      </c>
      <c r="N4247" s="73">
        <v>3917210000</v>
      </c>
      <c r="O4247" s="49">
        <v>24</v>
      </c>
      <c r="Q4247" s="49">
        <v>8688.9599999999991</v>
      </c>
      <c r="R4247" s="49">
        <v>7445.52</v>
      </c>
      <c r="S4247" s="49">
        <v>9.5500000000000007</v>
      </c>
      <c r="T4247" s="49">
        <v>1233.8900000000001</v>
      </c>
      <c r="U4247" s="49" t="s">
        <v>824</v>
      </c>
      <c r="V4247" s="49" t="s">
        <v>825</v>
      </c>
      <c r="X4247" s="58" t="s">
        <v>820</v>
      </c>
      <c r="Y4247" s="58" t="s">
        <v>821</v>
      </c>
    </row>
    <row r="4248" spans="1:25" ht="12" customHeight="1">
      <c r="A4248" s="49" t="s">
        <v>4493</v>
      </c>
      <c r="C4248" s="57" t="e">
        <f>_xlfn.XLOOKUP(F4248,truck_and_mark!B:B,truck_and_mark!A:A)</f>
        <v>#N/A</v>
      </c>
      <c r="F4248" s="32" t="s">
        <v>4736</v>
      </c>
      <c r="G4248" s="60"/>
      <c r="H4248" s="60"/>
      <c r="I4248" s="13" t="s">
        <v>829</v>
      </c>
      <c r="J4248" s="60"/>
      <c r="K4248" s="53">
        <v>804.38760000000002</v>
      </c>
      <c r="L4248" s="51">
        <f>K4248*2</f>
        <v>1608.7752</v>
      </c>
      <c r="M4248" s="60"/>
      <c r="N4248" s="60"/>
      <c r="O4248" s="49">
        <v>24</v>
      </c>
      <c r="Q4248" s="49">
        <v>4294.5600000000004</v>
      </c>
      <c r="R4248" s="49">
        <v>3680.16</v>
      </c>
      <c r="S4248" s="49">
        <v>4.72</v>
      </c>
      <c r="T4248" s="49">
        <v>609.67999999999995</v>
      </c>
      <c r="U4248" s="49" t="s">
        <v>824</v>
      </c>
      <c r="V4248" s="49" t="s">
        <v>825</v>
      </c>
      <c r="X4248" s="58" t="s">
        <v>820</v>
      </c>
      <c r="Y4248" s="58" t="s">
        <v>821</v>
      </c>
    </row>
    <row r="4249" spans="1:25" ht="12" customHeight="1">
      <c r="A4249" s="49" t="s">
        <v>4493</v>
      </c>
      <c r="C4249" s="57" t="e">
        <f>_xlfn.XLOOKUP(F4249,truck_and_mark!B:B,truck_and_mark!A:A)</f>
        <v>#N/A</v>
      </c>
      <c r="F4249" s="32" t="s">
        <v>4736</v>
      </c>
      <c r="G4249" s="60"/>
      <c r="H4249" s="60"/>
      <c r="I4249" s="13" t="s">
        <v>831</v>
      </c>
      <c r="J4249" s="60"/>
      <c r="K4249" s="46">
        <v>319.3787678004</v>
      </c>
      <c r="L4249" s="51">
        <f>K4249*2</f>
        <v>638.7575356008</v>
      </c>
      <c r="M4249" s="60"/>
      <c r="N4249" s="60"/>
      <c r="O4249" s="49">
        <v>24</v>
      </c>
      <c r="Q4249" s="49">
        <v>1666.56</v>
      </c>
      <c r="R4249" s="49">
        <v>1428</v>
      </c>
      <c r="S4249" s="49">
        <v>1.83</v>
      </c>
      <c r="T4249" s="49">
        <v>236.73</v>
      </c>
      <c r="U4249" s="49" t="s">
        <v>824</v>
      </c>
      <c r="V4249" s="49" t="s">
        <v>825</v>
      </c>
      <c r="X4249" s="58" t="s">
        <v>820</v>
      </c>
      <c r="Y4249" s="58" t="s">
        <v>821</v>
      </c>
    </row>
    <row r="4250" spans="1:25" ht="12" customHeight="1">
      <c r="A4250" s="49" t="s">
        <v>4493</v>
      </c>
      <c r="C4250" s="57" t="e">
        <f>_xlfn.XLOOKUP(F4250,truck_and_mark!B:B,truck_and_mark!A:A)</f>
        <v>#N/A</v>
      </c>
      <c r="F4250" s="32" t="s">
        <v>4737</v>
      </c>
      <c r="G4250" s="73" t="s">
        <v>4495</v>
      </c>
      <c r="H4250" s="73" t="s">
        <v>821</v>
      </c>
      <c r="I4250" s="13" t="s">
        <v>826</v>
      </c>
      <c r="J4250" s="73">
        <v>1</v>
      </c>
      <c r="K4250" s="53">
        <v>1605.88536</v>
      </c>
      <c r="L4250" s="51">
        <f>K4250*2</f>
        <v>3211.77072</v>
      </c>
      <c r="M4250" s="74">
        <f>SUM(L4250:L4252)</f>
        <v>5459.3034556008006</v>
      </c>
      <c r="N4250" s="73">
        <v>3917210000</v>
      </c>
      <c r="O4250" s="49">
        <v>24</v>
      </c>
      <c r="Q4250" s="49">
        <v>8688.9599999999991</v>
      </c>
      <c r="R4250" s="49">
        <v>7445.52</v>
      </c>
      <c r="S4250" s="49">
        <v>9.5500000000000007</v>
      </c>
      <c r="T4250" s="49">
        <v>1233.8900000000001</v>
      </c>
      <c r="U4250" s="49" t="s">
        <v>824</v>
      </c>
      <c r="V4250" s="49" t="s">
        <v>825</v>
      </c>
      <c r="X4250" s="58" t="s">
        <v>820</v>
      </c>
      <c r="Y4250" s="58" t="s">
        <v>821</v>
      </c>
    </row>
    <row r="4251" spans="1:25" ht="12" customHeight="1">
      <c r="A4251" s="49" t="s">
        <v>4493</v>
      </c>
      <c r="C4251" s="57" t="e">
        <f>_xlfn.XLOOKUP(F4251,truck_and_mark!B:B,truck_and_mark!A:A)</f>
        <v>#N/A</v>
      </c>
      <c r="F4251" s="32" t="s">
        <v>4737</v>
      </c>
      <c r="G4251" s="60"/>
      <c r="H4251" s="60"/>
      <c r="I4251" s="13" t="s">
        <v>829</v>
      </c>
      <c r="J4251" s="60"/>
      <c r="K4251" s="53">
        <v>804.38760000000002</v>
      </c>
      <c r="L4251" s="51">
        <f>K4251*2</f>
        <v>1608.7752</v>
      </c>
      <c r="M4251" s="60"/>
      <c r="N4251" s="60"/>
      <c r="O4251" s="49">
        <v>24</v>
      </c>
      <c r="Q4251" s="49">
        <v>4294.5600000000004</v>
      </c>
      <c r="R4251" s="49">
        <v>3680.16</v>
      </c>
      <c r="S4251" s="49">
        <v>4.72</v>
      </c>
      <c r="T4251" s="49">
        <v>609.67999999999995</v>
      </c>
      <c r="U4251" s="49" t="s">
        <v>824</v>
      </c>
      <c r="V4251" s="49" t="s">
        <v>825</v>
      </c>
      <c r="X4251" s="58" t="s">
        <v>820</v>
      </c>
      <c r="Y4251" s="58" t="s">
        <v>821</v>
      </c>
    </row>
    <row r="4252" spans="1:25" ht="12" customHeight="1">
      <c r="A4252" s="49" t="s">
        <v>4493</v>
      </c>
      <c r="C4252" s="57" t="e">
        <f>_xlfn.XLOOKUP(F4252,truck_and_mark!B:B,truck_and_mark!A:A)</f>
        <v>#N/A</v>
      </c>
      <c r="F4252" s="32" t="s">
        <v>4737</v>
      </c>
      <c r="G4252" s="60"/>
      <c r="H4252" s="60"/>
      <c r="I4252" s="13" t="s">
        <v>831</v>
      </c>
      <c r="J4252" s="60"/>
      <c r="K4252" s="46">
        <v>319.3787678004</v>
      </c>
      <c r="L4252" s="51">
        <f>K4252*2</f>
        <v>638.7575356008</v>
      </c>
      <c r="M4252" s="60"/>
      <c r="N4252" s="60"/>
      <c r="O4252" s="49">
        <v>24</v>
      </c>
      <c r="Q4252" s="49">
        <v>1666.56</v>
      </c>
      <c r="R4252" s="49">
        <v>1428</v>
      </c>
      <c r="S4252" s="49">
        <v>1.83</v>
      </c>
      <c r="T4252" s="49">
        <v>236.73</v>
      </c>
      <c r="U4252" s="49" t="s">
        <v>824</v>
      </c>
      <c r="V4252" s="49" t="s">
        <v>825</v>
      </c>
      <c r="X4252" s="58" t="s">
        <v>820</v>
      </c>
      <c r="Y4252" s="58" t="s">
        <v>821</v>
      </c>
    </row>
    <row r="4253" spans="1:25" ht="12" customHeight="1">
      <c r="A4253" s="49" t="s">
        <v>4493</v>
      </c>
      <c r="C4253" s="57" t="e">
        <f>_xlfn.XLOOKUP(F4253,truck_and_mark!B:B,truck_and_mark!A:A)</f>
        <v>#N/A</v>
      </c>
      <c r="F4253" s="32" t="s">
        <v>4738</v>
      </c>
      <c r="G4253" s="73" t="s">
        <v>4495</v>
      </c>
      <c r="H4253" s="73" t="s">
        <v>821</v>
      </c>
      <c r="I4253" s="13" t="s">
        <v>826</v>
      </c>
      <c r="J4253" s="73">
        <v>1</v>
      </c>
      <c r="K4253" s="53">
        <v>1605.88536</v>
      </c>
      <c r="L4253" s="51">
        <f>K4253*2</f>
        <v>3211.77072</v>
      </c>
      <c r="M4253" s="74">
        <f>SUM(L4253:L4255)</f>
        <v>5459.3034556008006</v>
      </c>
      <c r="N4253" s="73">
        <v>3917210000</v>
      </c>
      <c r="O4253" s="49">
        <v>24</v>
      </c>
      <c r="Q4253" s="49">
        <v>8688.9599999999991</v>
      </c>
      <c r="R4253" s="49">
        <v>7445.52</v>
      </c>
      <c r="S4253" s="49">
        <v>9.5500000000000007</v>
      </c>
      <c r="T4253" s="49">
        <v>1233.8900000000001</v>
      </c>
      <c r="U4253" s="49" t="s">
        <v>824</v>
      </c>
      <c r="V4253" s="49" t="s">
        <v>825</v>
      </c>
      <c r="X4253" s="58" t="s">
        <v>820</v>
      </c>
      <c r="Y4253" s="58" t="s">
        <v>821</v>
      </c>
    </row>
    <row r="4254" spans="1:25" ht="12" customHeight="1">
      <c r="A4254" s="49" t="s">
        <v>4493</v>
      </c>
      <c r="C4254" s="57" t="e">
        <f>_xlfn.XLOOKUP(F4254,truck_and_mark!B:B,truck_and_mark!A:A)</f>
        <v>#N/A</v>
      </c>
      <c r="F4254" s="32" t="s">
        <v>4738</v>
      </c>
      <c r="G4254" s="60"/>
      <c r="H4254" s="60"/>
      <c r="I4254" s="13" t="s">
        <v>829</v>
      </c>
      <c r="J4254" s="60"/>
      <c r="K4254" s="53">
        <v>804.38760000000002</v>
      </c>
      <c r="L4254" s="51">
        <f>K4254*2</f>
        <v>1608.7752</v>
      </c>
      <c r="M4254" s="60"/>
      <c r="N4254" s="60"/>
      <c r="O4254" s="49">
        <v>24</v>
      </c>
      <c r="Q4254" s="49">
        <v>4294.5600000000004</v>
      </c>
      <c r="R4254" s="49">
        <v>3680.16</v>
      </c>
      <c r="S4254" s="49">
        <v>4.72</v>
      </c>
      <c r="T4254" s="49">
        <v>609.67999999999995</v>
      </c>
      <c r="U4254" s="49" t="s">
        <v>824</v>
      </c>
      <c r="V4254" s="49" t="s">
        <v>825</v>
      </c>
      <c r="X4254" s="58" t="s">
        <v>820</v>
      </c>
      <c r="Y4254" s="58" t="s">
        <v>821</v>
      </c>
    </row>
    <row r="4255" spans="1:25" ht="12" customHeight="1">
      <c r="A4255" s="49" t="s">
        <v>4493</v>
      </c>
      <c r="C4255" s="57" t="e">
        <f>_xlfn.XLOOKUP(F4255,truck_and_mark!B:B,truck_and_mark!A:A)</f>
        <v>#N/A</v>
      </c>
      <c r="F4255" s="32" t="s">
        <v>4738</v>
      </c>
      <c r="G4255" s="60"/>
      <c r="H4255" s="60"/>
      <c r="I4255" s="13" t="s">
        <v>831</v>
      </c>
      <c r="J4255" s="60"/>
      <c r="K4255" s="46">
        <v>319.3787678004</v>
      </c>
      <c r="L4255" s="51">
        <f>K4255*2</f>
        <v>638.7575356008</v>
      </c>
      <c r="M4255" s="60"/>
      <c r="N4255" s="60"/>
      <c r="O4255" s="49">
        <v>24</v>
      </c>
      <c r="Q4255" s="49">
        <v>1666.56</v>
      </c>
      <c r="R4255" s="49">
        <v>1428</v>
      </c>
      <c r="S4255" s="49">
        <v>1.83</v>
      </c>
      <c r="T4255" s="49">
        <v>236.73</v>
      </c>
      <c r="U4255" s="49" t="s">
        <v>824</v>
      </c>
      <c r="V4255" s="49" t="s">
        <v>825</v>
      </c>
      <c r="X4255" s="58" t="s">
        <v>820</v>
      </c>
      <c r="Y4255" s="58" t="s">
        <v>821</v>
      </c>
    </row>
    <row r="4256" spans="1:25" ht="12" customHeight="1">
      <c r="A4256" s="49" t="s">
        <v>4493</v>
      </c>
      <c r="C4256" s="57" t="e">
        <f>_xlfn.XLOOKUP(F4256,truck_and_mark!B:B,truck_and_mark!A:A)</f>
        <v>#N/A</v>
      </c>
      <c r="F4256" s="32" t="s">
        <v>4739</v>
      </c>
      <c r="G4256" s="73" t="s">
        <v>4495</v>
      </c>
      <c r="H4256" s="73" t="s">
        <v>821</v>
      </c>
      <c r="I4256" s="13" t="s">
        <v>826</v>
      </c>
      <c r="J4256" s="73">
        <v>1</v>
      </c>
      <c r="K4256" s="53">
        <v>1605.88536</v>
      </c>
      <c r="L4256" s="51">
        <f>K4256*2</f>
        <v>3211.77072</v>
      </c>
      <c r="M4256" s="74">
        <f>SUM(L4256:L4258)</f>
        <v>5459.3034556008006</v>
      </c>
      <c r="N4256" s="73">
        <v>3917210000</v>
      </c>
      <c r="O4256" s="49">
        <v>24</v>
      </c>
      <c r="Q4256" s="49">
        <v>8688.9599999999991</v>
      </c>
      <c r="R4256" s="49">
        <v>7445.52</v>
      </c>
      <c r="S4256" s="49">
        <v>9.5500000000000007</v>
      </c>
      <c r="T4256" s="49">
        <v>1233.8900000000001</v>
      </c>
      <c r="U4256" s="49" t="s">
        <v>824</v>
      </c>
      <c r="V4256" s="49" t="s">
        <v>825</v>
      </c>
      <c r="X4256" s="58" t="s">
        <v>820</v>
      </c>
      <c r="Y4256" s="58" t="s">
        <v>821</v>
      </c>
    </row>
    <row r="4257" spans="1:25" ht="12" customHeight="1">
      <c r="A4257" s="49" t="s">
        <v>4493</v>
      </c>
      <c r="C4257" s="57" t="e">
        <f>_xlfn.XLOOKUP(F4257,truck_and_mark!B:B,truck_and_mark!A:A)</f>
        <v>#N/A</v>
      </c>
      <c r="F4257" s="32" t="s">
        <v>4739</v>
      </c>
      <c r="G4257" s="60"/>
      <c r="H4257" s="60"/>
      <c r="I4257" s="13" t="s">
        <v>829</v>
      </c>
      <c r="J4257" s="60"/>
      <c r="K4257" s="53">
        <v>804.38760000000002</v>
      </c>
      <c r="L4257" s="51">
        <f>K4257*2</f>
        <v>1608.7752</v>
      </c>
      <c r="M4257" s="60"/>
      <c r="N4257" s="60"/>
      <c r="O4257" s="49">
        <v>24</v>
      </c>
      <c r="Q4257" s="49">
        <v>4294.5600000000004</v>
      </c>
      <c r="R4257" s="49">
        <v>3680.16</v>
      </c>
      <c r="S4257" s="49">
        <v>4.72</v>
      </c>
      <c r="T4257" s="49">
        <v>609.67999999999995</v>
      </c>
      <c r="U4257" s="49" t="s">
        <v>824</v>
      </c>
      <c r="V4257" s="49" t="s">
        <v>825</v>
      </c>
      <c r="X4257" s="58" t="s">
        <v>820</v>
      </c>
      <c r="Y4257" s="58" t="s">
        <v>821</v>
      </c>
    </row>
    <row r="4258" spans="1:25" ht="12" customHeight="1">
      <c r="A4258" s="49" t="s">
        <v>4493</v>
      </c>
      <c r="C4258" s="57" t="e">
        <f>_xlfn.XLOOKUP(F4258,truck_and_mark!B:B,truck_and_mark!A:A)</f>
        <v>#N/A</v>
      </c>
      <c r="F4258" s="32" t="s">
        <v>4739</v>
      </c>
      <c r="G4258" s="60"/>
      <c r="H4258" s="60"/>
      <c r="I4258" s="13" t="s">
        <v>831</v>
      </c>
      <c r="J4258" s="60"/>
      <c r="K4258" s="46">
        <v>319.3787678004</v>
      </c>
      <c r="L4258" s="51">
        <f>K4258*2</f>
        <v>638.7575356008</v>
      </c>
      <c r="M4258" s="60"/>
      <c r="N4258" s="60"/>
      <c r="O4258" s="49">
        <v>24</v>
      </c>
      <c r="Q4258" s="49">
        <v>1666.56</v>
      </c>
      <c r="R4258" s="49">
        <v>1428</v>
      </c>
      <c r="S4258" s="49">
        <v>1.83</v>
      </c>
      <c r="T4258" s="49">
        <v>236.73</v>
      </c>
      <c r="U4258" s="49" t="s">
        <v>824</v>
      </c>
      <c r="V4258" s="49" t="s">
        <v>825</v>
      </c>
      <c r="X4258" s="58" t="s">
        <v>820</v>
      </c>
      <c r="Y4258" s="58" t="s">
        <v>821</v>
      </c>
    </row>
    <row r="4259" spans="1:25" ht="12" customHeight="1">
      <c r="A4259" s="49" t="s">
        <v>4493</v>
      </c>
      <c r="C4259" s="57" t="e">
        <f>_xlfn.XLOOKUP(F4259,truck_and_mark!B:B,truck_and_mark!A:A)</f>
        <v>#N/A</v>
      </c>
      <c r="F4259" s="32" t="s">
        <v>4740</v>
      </c>
      <c r="G4259" s="73" t="s">
        <v>4495</v>
      </c>
      <c r="H4259" s="73" t="s">
        <v>821</v>
      </c>
      <c r="I4259" s="13" t="s">
        <v>826</v>
      </c>
      <c r="J4259" s="73">
        <v>1</v>
      </c>
      <c r="K4259" s="53">
        <v>1605.88536</v>
      </c>
      <c r="L4259" s="51">
        <f>K4259*2</f>
        <v>3211.77072</v>
      </c>
      <c r="M4259" s="74">
        <f>SUM(L4259:L4261)</f>
        <v>5246.3842770672009</v>
      </c>
      <c r="N4259" s="73">
        <v>3917210000</v>
      </c>
      <c r="O4259" s="49">
        <v>24</v>
      </c>
      <c r="Q4259" s="49">
        <v>8688.9599999999991</v>
      </c>
      <c r="R4259" s="49">
        <v>7445.52</v>
      </c>
      <c r="S4259" s="49">
        <v>9.5500000000000007</v>
      </c>
      <c r="T4259" s="49">
        <v>1233.8900000000001</v>
      </c>
      <c r="U4259" s="49" t="s">
        <v>824</v>
      </c>
      <c r="V4259" s="49" t="s">
        <v>825</v>
      </c>
      <c r="X4259" s="58" t="s">
        <v>820</v>
      </c>
      <c r="Y4259" s="58" t="s">
        <v>821</v>
      </c>
    </row>
    <row r="4260" spans="1:25" ht="12" customHeight="1">
      <c r="A4260" s="49" t="s">
        <v>4493</v>
      </c>
      <c r="C4260" s="57" t="e">
        <f>_xlfn.XLOOKUP(F4260,truck_and_mark!B:B,truck_and_mark!A:A)</f>
        <v>#N/A</v>
      </c>
      <c r="F4260" s="32" t="s">
        <v>4740</v>
      </c>
      <c r="G4260" s="60"/>
      <c r="H4260" s="60"/>
      <c r="I4260" s="13" t="s">
        <v>829</v>
      </c>
      <c r="J4260" s="60"/>
      <c r="K4260" s="53">
        <v>804.38760000000002</v>
      </c>
      <c r="L4260" s="51">
        <f>K4260*2</f>
        <v>1608.7752</v>
      </c>
      <c r="M4260" s="60"/>
      <c r="N4260" s="60"/>
      <c r="O4260" s="49">
        <v>24</v>
      </c>
      <c r="Q4260" s="49">
        <v>4294.5600000000004</v>
      </c>
      <c r="R4260" s="49">
        <v>3680.16</v>
      </c>
      <c r="S4260" s="49">
        <v>4.72</v>
      </c>
      <c r="T4260" s="49">
        <v>609.67999999999995</v>
      </c>
      <c r="U4260" s="49" t="s">
        <v>824</v>
      </c>
      <c r="V4260" s="49" t="s">
        <v>825</v>
      </c>
      <c r="X4260" s="58" t="s">
        <v>820</v>
      </c>
      <c r="Y4260" s="58" t="s">
        <v>821</v>
      </c>
    </row>
    <row r="4261" spans="1:25" ht="12" customHeight="1">
      <c r="A4261" s="49" t="s">
        <v>4493</v>
      </c>
      <c r="C4261" s="57" t="e">
        <f>_xlfn.XLOOKUP(F4261,truck_and_mark!B:B,truck_and_mark!A:A)</f>
        <v>#N/A</v>
      </c>
      <c r="F4261" s="32" t="s">
        <v>4740</v>
      </c>
      <c r="G4261" s="60"/>
      <c r="H4261" s="60"/>
      <c r="I4261" s="13" t="s">
        <v>831</v>
      </c>
      <c r="J4261" s="60"/>
      <c r="K4261" s="46">
        <v>319.3787678004</v>
      </c>
      <c r="L4261" s="51">
        <f>K4261+26.6148973167*4</f>
        <v>425.83835706719998</v>
      </c>
      <c r="M4261" s="60"/>
      <c r="N4261" s="60"/>
      <c r="O4261" s="49">
        <v>16</v>
      </c>
      <c r="Q4261" s="49">
        <v>1111.04</v>
      </c>
      <c r="R4261" s="49">
        <v>952</v>
      </c>
      <c r="S4261" s="49">
        <v>1.35</v>
      </c>
      <c r="T4261" s="49">
        <v>157.69</v>
      </c>
      <c r="U4261" s="49" t="s">
        <v>824</v>
      </c>
      <c r="V4261" s="49" t="s">
        <v>825</v>
      </c>
      <c r="X4261" s="58" t="s">
        <v>820</v>
      </c>
      <c r="Y4261" s="58" t="s">
        <v>821</v>
      </c>
    </row>
    <row r="4262" spans="1:25" ht="12" customHeight="1">
      <c r="A4262" s="49" t="s">
        <v>4493</v>
      </c>
      <c r="C4262" s="57" t="e">
        <f>_xlfn.XLOOKUP(F4262,truck_and_mark!B:B,truck_and_mark!A:A)</f>
        <v>#N/A</v>
      </c>
      <c r="F4262" s="32" t="s">
        <v>4741</v>
      </c>
      <c r="G4262" s="73" t="s">
        <v>4495</v>
      </c>
      <c r="H4262" s="73" t="s">
        <v>821</v>
      </c>
      <c r="I4262" s="13" t="s">
        <v>826</v>
      </c>
      <c r="J4262" s="70">
        <v>1</v>
      </c>
      <c r="K4262" s="52">
        <v>1605.88536</v>
      </c>
      <c r="L4262" s="52">
        <f>K4262*2</f>
        <v>3211.77072</v>
      </c>
      <c r="M4262" s="75">
        <f>SUM(L4262:L4263)</f>
        <v>4820.5459200000005</v>
      </c>
      <c r="N4262" s="70">
        <v>3917210000</v>
      </c>
      <c r="O4262" s="49">
        <v>24</v>
      </c>
      <c r="Q4262" s="49">
        <v>8688.9599999999991</v>
      </c>
      <c r="R4262" s="49">
        <v>7445.52</v>
      </c>
      <c r="S4262" s="49">
        <v>9.5500000000000007</v>
      </c>
      <c r="T4262" s="49">
        <v>1233.8900000000001</v>
      </c>
      <c r="U4262" s="49" t="s">
        <v>824</v>
      </c>
      <c r="V4262" s="49" t="s">
        <v>825</v>
      </c>
      <c r="X4262" s="58" t="s">
        <v>820</v>
      </c>
      <c r="Y4262" s="58" t="s">
        <v>821</v>
      </c>
    </row>
    <row r="4263" spans="1:25" ht="12" customHeight="1">
      <c r="A4263" s="49" t="s">
        <v>4493</v>
      </c>
      <c r="C4263" s="57" t="e">
        <f>_xlfn.XLOOKUP(F4263,truck_and_mark!B:B,truck_and_mark!A:A)</f>
        <v>#N/A</v>
      </c>
      <c r="F4263" s="32" t="s">
        <v>4741</v>
      </c>
      <c r="G4263" s="60"/>
      <c r="H4263" s="60"/>
      <c r="I4263" s="13" t="s">
        <v>829</v>
      </c>
      <c r="J4263" s="60"/>
      <c r="K4263" s="52">
        <v>804.38760000000002</v>
      </c>
      <c r="L4263" s="52">
        <f>K4263*2</f>
        <v>1608.7752</v>
      </c>
      <c r="M4263" s="60"/>
      <c r="N4263" s="60"/>
      <c r="O4263" s="49">
        <v>24</v>
      </c>
      <c r="Q4263" s="49">
        <v>4294.5600000000004</v>
      </c>
      <c r="R4263" s="49">
        <v>3680.16</v>
      </c>
      <c r="S4263" s="49">
        <v>4.72</v>
      </c>
      <c r="T4263" s="49">
        <v>609.67999999999995</v>
      </c>
      <c r="U4263" s="49" t="s">
        <v>824</v>
      </c>
      <c r="V4263" s="49" t="s">
        <v>825</v>
      </c>
      <c r="X4263" s="58" t="s">
        <v>820</v>
      </c>
      <c r="Y4263" s="58" t="s">
        <v>821</v>
      </c>
    </row>
    <row r="4264" spans="1:25" ht="12" customHeight="1">
      <c r="A4264" s="49" t="s">
        <v>4493</v>
      </c>
      <c r="C4264" s="57" t="e">
        <f>_xlfn.XLOOKUP(F4264,truck_and_mark!B:B,truck_and_mark!A:A)</f>
        <v>#N/A</v>
      </c>
      <c r="F4264" s="32" t="s">
        <v>4742</v>
      </c>
      <c r="G4264" s="73" t="s">
        <v>4495</v>
      </c>
      <c r="H4264" s="73" t="s">
        <v>821</v>
      </c>
      <c r="I4264" s="13" t="s">
        <v>826</v>
      </c>
      <c r="J4264" s="70">
        <v>1</v>
      </c>
      <c r="K4264" s="52">
        <v>1605.88536</v>
      </c>
      <c r="L4264" s="52">
        <f>K4264*2</f>
        <v>3211.77072</v>
      </c>
      <c r="M4264" s="75">
        <f>SUM(L4264:L4265)</f>
        <v>4820.5459200000005</v>
      </c>
      <c r="N4264" s="70">
        <v>3917210000</v>
      </c>
      <c r="O4264" s="49">
        <v>24</v>
      </c>
      <c r="Q4264" s="49">
        <v>8688.9599999999991</v>
      </c>
      <c r="R4264" s="49">
        <v>7445.52</v>
      </c>
      <c r="S4264" s="49">
        <v>9.5500000000000007</v>
      </c>
      <c r="T4264" s="49">
        <v>1233.8900000000001</v>
      </c>
      <c r="U4264" s="49" t="s">
        <v>824</v>
      </c>
      <c r="V4264" s="49" t="s">
        <v>825</v>
      </c>
      <c r="X4264" s="58" t="s">
        <v>820</v>
      </c>
      <c r="Y4264" s="58" t="s">
        <v>821</v>
      </c>
    </row>
    <row r="4265" spans="1:25" ht="12" customHeight="1">
      <c r="A4265" s="49" t="s">
        <v>4493</v>
      </c>
      <c r="C4265" s="57" t="e">
        <f>_xlfn.XLOOKUP(F4265,truck_and_mark!B:B,truck_and_mark!A:A)</f>
        <v>#N/A</v>
      </c>
      <c r="F4265" s="32" t="s">
        <v>4742</v>
      </c>
      <c r="G4265" s="60"/>
      <c r="H4265" s="60"/>
      <c r="I4265" s="13" t="s">
        <v>829</v>
      </c>
      <c r="J4265" s="60"/>
      <c r="K4265" s="52">
        <v>804.38760000000002</v>
      </c>
      <c r="L4265" s="52">
        <f>K4265*2</f>
        <v>1608.7752</v>
      </c>
      <c r="M4265" s="60"/>
      <c r="N4265" s="60"/>
      <c r="O4265" s="49">
        <v>24</v>
      </c>
      <c r="Q4265" s="49">
        <v>4294.5600000000004</v>
      </c>
      <c r="R4265" s="49">
        <v>3680.16</v>
      </c>
      <c r="S4265" s="49">
        <v>4.72</v>
      </c>
      <c r="T4265" s="49">
        <v>609.67999999999995</v>
      </c>
      <c r="U4265" s="49" t="s">
        <v>824</v>
      </c>
      <c r="V4265" s="49" t="s">
        <v>825</v>
      </c>
      <c r="X4265" s="58" t="s">
        <v>820</v>
      </c>
      <c r="Y4265" s="58" t="s">
        <v>821</v>
      </c>
    </row>
    <row r="4266" spans="1:25" ht="12" customHeight="1">
      <c r="A4266" s="49" t="s">
        <v>4493</v>
      </c>
      <c r="C4266" s="57" t="e">
        <f>_xlfn.XLOOKUP(F4266,truck_and_mark!B:B,truck_and_mark!A:A)</f>
        <v>#N/A</v>
      </c>
      <c r="F4266" s="32" t="s">
        <v>4743</v>
      </c>
      <c r="G4266" s="73" t="s">
        <v>4495</v>
      </c>
      <c r="H4266" s="73" t="s">
        <v>821</v>
      </c>
      <c r="I4266" s="13" t="s">
        <v>826</v>
      </c>
      <c r="J4266" s="70">
        <v>1</v>
      </c>
      <c r="K4266" s="52">
        <v>1605.88536</v>
      </c>
      <c r="L4266" s="52">
        <f>K4266*2</f>
        <v>3211.77072</v>
      </c>
      <c r="M4266" s="75">
        <f>SUM(L4266:L4267)</f>
        <v>4820.5459200000005</v>
      </c>
      <c r="N4266" s="70">
        <v>3917210000</v>
      </c>
      <c r="O4266" s="49">
        <v>24</v>
      </c>
      <c r="Q4266" s="49">
        <v>8688.9599999999991</v>
      </c>
      <c r="R4266" s="49">
        <v>7445.52</v>
      </c>
      <c r="S4266" s="49">
        <v>9.5500000000000007</v>
      </c>
      <c r="T4266" s="49">
        <v>1233.8900000000001</v>
      </c>
      <c r="U4266" s="49" t="s">
        <v>824</v>
      </c>
      <c r="V4266" s="49" t="s">
        <v>825</v>
      </c>
      <c r="X4266" s="58" t="s">
        <v>820</v>
      </c>
      <c r="Y4266" s="58" t="s">
        <v>821</v>
      </c>
    </row>
    <row r="4267" spans="1:25" ht="12" customHeight="1">
      <c r="A4267" s="49" t="s">
        <v>4493</v>
      </c>
      <c r="C4267" s="57" t="e">
        <f>_xlfn.XLOOKUP(F4267,truck_and_mark!B:B,truck_and_mark!A:A)</f>
        <v>#N/A</v>
      </c>
      <c r="F4267" s="32" t="s">
        <v>4743</v>
      </c>
      <c r="G4267" s="60"/>
      <c r="H4267" s="60"/>
      <c r="I4267" s="13" t="s">
        <v>829</v>
      </c>
      <c r="J4267" s="60"/>
      <c r="K4267" s="52">
        <v>804.38760000000002</v>
      </c>
      <c r="L4267" s="52">
        <f>K4267*2</f>
        <v>1608.7752</v>
      </c>
      <c r="M4267" s="60"/>
      <c r="N4267" s="60"/>
      <c r="O4267" s="49">
        <v>24</v>
      </c>
      <c r="Q4267" s="49">
        <v>4294.5600000000004</v>
      </c>
      <c r="R4267" s="49">
        <v>3680.16</v>
      </c>
      <c r="S4267" s="49">
        <v>4.72</v>
      </c>
      <c r="T4267" s="49">
        <v>609.67999999999995</v>
      </c>
      <c r="U4267" s="49" t="s">
        <v>824</v>
      </c>
      <c r="V4267" s="49" t="s">
        <v>825</v>
      </c>
      <c r="X4267" s="58" t="s">
        <v>820</v>
      </c>
      <c r="Y4267" s="58" t="s">
        <v>821</v>
      </c>
    </row>
    <row r="4268" spans="1:25" ht="12" customHeight="1">
      <c r="A4268" s="49" t="s">
        <v>4493</v>
      </c>
      <c r="C4268" s="57" t="e">
        <f>_xlfn.XLOOKUP(F4268,truck_and_mark!B:B,truck_and_mark!A:A)</f>
        <v>#N/A</v>
      </c>
      <c r="F4268" s="32" t="s">
        <v>4744</v>
      </c>
      <c r="G4268" s="73" t="s">
        <v>4495</v>
      </c>
      <c r="H4268" s="73" t="s">
        <v>821</v>
      </c>
      <c r="I4268" s="13" t="s">
        <v>826</v>
      </c>
      <c r="J4268" s="70">
        <v>1</v>
      </c>
      <c r="K4268" s="52">
        <v>1605.88536</v>
      </c>
      <c r="L4268" s="52">
        <f>K4268*2</f>
        <v>3211.77072</v>
      </c>
      <c r="M4268" s="75">
        <f>SUM(L4268:L4269)</f>
        <v>4820.5459200000005</v>
      </c>
      <c r="N4268" s="70">
        <v>3917210000</v>
      </c>
      <c r="O4268" s="49">
        <v>24</v>
      </c>
      <c r="Q4268" s="49">
        <v>8688.9599999999991</v>
      </c>
      <c r="R4268" s="49">
        <v>7445.52</v>
      </c>
      <c r="S4268" s="49">
        <v>9.5500000000000007</v>
      </c>
      <c r="T4268" s="49">
        <v>1233.8900000000001</v>
      </c>
      <c r="U4268" s="49" t="s">
        <v>824</v>
      </c>
      <c r="V4268" s="49" t="s">
        <v>825</v>
      </c>
      <c r="X4268" s="58" t="s">
        <v>820</v>
      </c>
      <c r="Y4268" s="58" t="s">
        <v>821</v>
      </c>
    </row>
    <row r="4269" spans="1:25" ht="12" customHeight="1">
      <c r="A4269" s="49" t="s">
        <v>4493</v>
      </c>
      <c r="C4269" s="57" t="e">
        <f>_xlfn.XLOOKUP(F4269,truck_and_mark!B:B,truck_and_mark!A:A)</f>
        <v>#N/A</v>
      </c>
      <c r="F4269" s="32" t="s">
        <v>4744</v>
      </c>
      <c r="G4269" s="60"/>
      <c r="H4269" s="60"/>
      <c r="I4269" s="13" t="s">
        <v>829</v>
      </c>
      <c r="J4269" s="60"/>
      <c r="K4269" s="52">
        <v>804.38760000000002</v>
      </c>
      <c r="L4269" s="52">
        <f>K4269*2</f>
        <v>1608.7752</v>
      </c>
      <c r="M4269" s="60"/>
      <c r="N4269" s="60"/>
      <c r="O4269" s="49">
        <v>24</v>
      </c>
      <c r="Q4269" s="49">
        <v>4294.5600000000004</v>
      </c>
      <c r="R4269" s="49">
        <v>3680.16</v>
      </c>
      <c r="S4269" s="49">
        <v>4.72</v>
      </c>
      <c r="T4269" s="49">
        <v>609.67999999999995</v>
      </c>
      <c r="U4269" s="49" t="s">
        <v>824</v>
      </c>
      <c r="V4269" s="49" t="s">
        <v>825</v>
      </c>
      <c r="X4269" s="58" t="s">
        <v>820</v>
      </c>
      <c r="Y4269" s="58" t="s">
        <v>821</v>
      </c>
    </row>
    <row r="4270" spans="1:25" ht="12" customHeight="1">
      <c r="A4270" s="49" t="s">
        <v>4493</v>
      </c>
      <c r="C4270" s="57" t="e">
        <f>_xlfn.XLOOKUP(F4270,truck_and_mark!B:B,truck_and_mark!A:A)</f>
        <v>#N/A</v>
      </c>
      <c r="F4270" s="32" t="s">
        <v>4745</v>
      </c>
      <c r="G4270" s="73" t="s">
        <v>4495</v>
      </c>
      <c r="H4270" s="73" t="s">
        <v>821</v>
      </c>
      <c r="I4270" s="13" t="s">
        <v>826</v>
      </c>
      <c r="J4270" s="70">
        <v>1</v>
      </c>
      <c r="K4270" s="52">
        <v>1605.88536</v>
      </c>
      <c r="L4270" s="52">
        <f>K4270*2</f>
        <v>3211.77072</v>
      </c>
      <c r="M4270" s="75">
        <f>SUM(L4270:L4271)</f>
        <v>4820.5459200000005</v>
      </c>
      <c r="N4270" s="70">
        <v>3917210000</v>
      </c>
      <c r="O4270" s="49">
        <v>24</v>
      </c>
      <c r="Q4270" s="49">
        <v>8688.9599999999991</v>
      </c>
      <c r="R4270" s="49">
        <v>7445.52</v>
      </c>
      <c r="S4270" s="49">
        <v>9.5500000000000007</v>
      </c>
      <c r="T4270" s="49">
        <v>1233.8900000000001</v>
      </c>
      <c r="U4270" s="49" t="s">
        <v>824</v>
      </c>
      <c r="V4270" s="49" t="s">
        <v>825</v>
      </c>
      <c r="X4270" s="58" t="s">
        <v>820</v>
      </c>
      <c r="Y4270" s="58" t="s">
        <v>821</v>
      </c>
    </row>
    <row r="4271" spans="1:25" ht="12" customHeight="1">
      <c r="A4271" s="49" t="s">
        <v>4493</v>
      </c>
      <c r="C4271" s="57" t="e">
        <f>_xlfn.XLOOKUP(F4271,truck_and_mark!B:B,truck_and_mark!A:A)</f>
        <v>#N/A</v>
      </c>
      <c r="F4271" s="32" t="s">
        <v>4745</v>
      </c>
      <c r="G4271" s="60"/>
      <c r="H4271" s="60"/>
      <c r="I4271" s="13" t="s">
        <v>829</v>
      </c>
      <c r="J4271" s="60"/>
      <c r="K4271" s="52">
        <v>804.38760000000002</v>
      </c>
      <c r="L4271" s="52">
        <f>K4271*2</f>
        <v>1608.7752</v>
      </c>
      <c r="M4271" s="60"/>
      <c r="N4271" s="60"/>
      <c r="O4271" s="49">
        <v>24</v>
      </c>
      <c r="Q4271" s="49">
        <v>4294.5600000000004</v>
      </c>
      <c r="R4271" s="49">
        <v>3680.16</v>
      </c>
      <c r="S4271" s="49">
        <v>4.72</v>
      </c>
      <c r="T4271" s="49">
        <v>609.67999999999995</v>
      </c>
      <c r="U4271" s="49" t="s">
        <v>824</v>
      </c>
      <c r="V4271" s="49" t="s">
        <v>825</v>
      </c>
      <c r="X4271" s="58" t="s">
        <v>820</v>
      </c>
      <c r="Y4271" s="58" t="s">
        <v>821</v>
      </c>
    </row>
    <row r="4272" spans="1:25" ht="12" customHeight="1">
      <c r="A4272" s="49" t="s">
        <v>4493</v>
      </c>
      <c r="C4272" s="57" t="e">
        <f>_xlfn.XLOOKUP(F4272,truck_and_mark!B:B,truck_and_mark!A:A)</f>
        <v>#N/A</v>
      </c>
      <c r="F4272" s="32" t="s">
        <v>4746</v>
      </c>
      <c r="G4272" s="73" t="s">
        <v>4495</v>
      </c>
      <c r="H4272" s="73" t="s">
        <v>821</v>
      </c>
      <c r="I4272" s="13" t="s">
        <v>826</v>
      </c>
      <c r="J4272" s="70">
        <v>1</v>
      </c>
      <c r="K4272" s="52">
        <v>1605.88536</v>
      </c>
      <c r="L4272" s="52">
        <f>K4272*2</f>
        <v>3211.77072</v>
      </c>
      <c r="M4272" s="75">
        <f>SUM(L4272:L4273)</f>
        <v>4820.5459200000005</v>
      </c>
      <c r="N4272" s="70">
        <v>3917210000</v>
      </c>
      <c r="O4272" s="49">
        <v>24</v>
      </c>
      <c r="Q4272" s="49">
        <v>8688.9599999999991</v>
      </c>
      <c r="R4272" s="49">
        <v>7445.52</v>
      </c>
      <c r="S4272" s="49">
        <v>9.5500000000000007</v>
      </c>
      <c r="T4272" s="49">
        <v>1233.8900000000001</v>
      </c>
      <c r="U4272" s="49" t="s">
        <v>824</v>
      </c>
      <c r="V4272" s="49" t="s">
        <v>825</v>
      </c>
      <c r="X4272" s="58" t="s">
        <v>820</v>
      </c>
      <c r="Y4272" s="58" t="s">
        <v>821</v>
      </c>
    </row>
    <row r="4273" spans="1:25" ht="12" customHeight="1">
      <c r="A4273" s="49" t="s">
        <v>4493</v>
      </c>
      <c r="C4273" s="57" t="e">
        <f>_xlfn.XLOOKUP(F4273,truck_and_mark!B:B,truck_and_mark!A:A)</f>
        <v>#N/A</v>
      </c>
      <c r="F4273" s="32" t="s">
        <v>4746</v>
      </c>
      <c r="G4273" s="60"/>
      <c r="H4273" s="60"/>
      <c r="I4273" s="13" t="s">
        <v>829</v>
      </c>
      <c r="J4273" s="60"/>
      <c r="K4273" s="52">
        <v>804.38760000000002</v>
      </c>
      <c r="L4273" s="52">
        <f>K4273*2</f>
        <v>1608.7752</v>
      </c>
      <c r="M4273" s="60"/>
      <c r="N4273" s="60"/>
      <c r="O4273" s="49">
        <v>24</v>
      </c>
      <c r="Q4273" s="49">
        <v>4294.5600000000004</v>
      </c>
      <c r="R4273" s="49">
        <v>3680.16</v>
      </c>
      <c r="S4273" s="49">
        <v>4.72</v>
      </c>
      <c r="T4273" s="49">
        <v>609.67999999999995</v>
      </c>
      <c r="U4273" s="49" t="s">
        <v>824</v>
      </c>
      <c r="V4273" s="49" t="s">
        <v>825</v>
      </c>
      <c r="X4273" s="58" t="s">
        <v>820</v>
      </c>
      <c r="Y4273" s="58" t="s">
        <v>821</v>
      </c>
    </row>
    <row r="4274" spans="1:25" ht="12" customHeight="1">
      <c r="A4274" s="49" t="s">
        <v>4493</v>
      </c>
      <c r="C4274" s="57" t="e">
        <f>_xlfn.XLOOKUP(F4274,truck_and_mark!B:B,truck_and_mark!A:A)</f>
        <v>#N/A</v>
      </c>
      <c r="F4274" s="32" t="s">
        <v>4747</v>
      </c>
      <c r="G4274" s="73" t="s">
        <v>4495</v>
      </c>
      <c r="H4274" s="73" t="s">
        <v>821</v>
      </c>
      <c r="I4274" s="13" t="s">
        <v>826</v>
      </c>
      <c r="J4274" s="70">
        <v>1</v>
      </c>
      <c r="K4274" s="52">
        <v>1605.88536</v>
      </c>
      <c r="L4274" s="52">
        <f>K4274*2</f>
        <v>3211.77072</v>
      </c>
      <c r="M4274" s="75">
        <f>SUM(L4274:L4275)</f>
        <v>4820.5459200000005</v>
      </c>
      <c r="N4274" s="70">
        <v>3917210000</v>
      </c>
      <c r="O4274" s="49">
        <v>24</v>
      </c>
      <c r="Q4274" s="49">
        <v>8688.9599999999991</v>
      </c>
      <c r="R4274" s="49">
        <v>7445.52</v>
      </c>
      <c r="S4274" s="49">
        <v>9.5500000000000007</v>
      </c>
      <c r="T4274" s="49">
        <v>1233.8900000000001</v>
      </c>
      <c r="U4274" s="49" t="s">
        <v>824</v>
      </c>
      <c r="V4274" s="49" t="s">
        <v>825</v>
      </c>
      <c r="X4274" s="58" t="s">
        <v>820</v>
      </c>
      <c r="Y4274" s="58" t="s">
        <v>821</v>
      </c>
    </row>
    <row r="4275" spans="1:25" ht="12" customHeight="1">
      <c r="A4275" s="49" t="s">
        <v>4493</v>
      </c>
      <c r="C4275" s="57" t="e">
        <f>_xlfn.XLOOKUP(F4275,truck_and_mark!B:B,truck_and_mark!A:A)</f>
        <v>#N/A</v>
      </c>
      <c r="F4275" s="32" t="s">
        <v>4747</v>
      </c>
      <c r="G4275" s="60"/>
      <c r="H4275" s="60"/>
      <c r="I4275" s="13" t="s">
        <v>829</v>
      </c>
      <c r="J4275" s="60"/>
      <c r="K4275" s="52">
        <v>804.38760000000002</v>
      </c>
      <c r="L4275" s="52">
        <f>K4275*2</f>
        <v>1608.7752</v>
      </c>
      <c r="M4275" s="60"/>
      <c r="N4275" s="60"/>
      <c r="O4275" s="49">
        <v>24</v>
      </c>
      <c r="Q4275" s="49">
        <v>4294.5600000000004</v>
      </c>
      <c r="R4275" s="49">
        <v>3680.16</v>
      </c>
      <c r="S4275" s="49">
        <v>4.72</v>
      </c>
      <c r="T4275" s="49">
        <v>609.67999999999995</v>
      </c>
      <c r="U4275" s="49" t="s">
        <v>824</v>
      </c>
      <c r="V4275" s="49" t="s">
        <v>825</v>
      </c>
      <c r="X4275" s="58" t="s">
        <v>820</v>
      </c>
      <c r="Y4275" s="58" t="s">
        <v>821</v>
      </c>
    </row>
    <row r="4276" spans="1:25" ht="12" customHeight="1">
      <c r="A4276" s="49" t="s">
        <v>4493</v>
      </c>
      <c r="C4276" s="57" t="e">
        <f>_xlfn.XLOOKUP(F4276,truck_and_mark!B:B,truck_and_mark!A:A)</f>
        <v>#N/A</v>
      </c>
      <c r="F4276" s="32" t="s">
        <v>4748</v>
      </c>
      <c r="G4276" s="73" t="s">
        <v>4495</v>
      </c>
      <c r="H4276" s="73" t="s">
        <v>821</v>
      </c>
      <c r="I4276" s="13" t="s">
        <v>826</v>
      </c>
      <c r="J4276" s="70">
        <v>1</v>
      </c>
      <c r="K4276" s="52">
        <v>1605.88536</v>
      </c>
      <c r="L4276" s="52">
        <f>K4276*2</f>
        <v>3211.77072</v>
      </c>
      <c r="M4276" s="75">
        <f>SUM(L4276:L4277)</f>
        <v>4820.5459200000005</v>
      </c>
      <c r="N4276" s="70">
        <v>3917210000</v>
      </c>
      <c r="O4276" s="49">
        <v>24</v>
      </c>
      <c r="Q4276" s="49">
        <v>8688.9599999999991</v>
      </c>
      <c r="R4276" s="49">
        <v>7445.52</v>
      </c>
      <c r="S4276" s="49">
        <v>9.5500000000000007</v>
      </c>
      <c r="T4276" s="49">
        <v>1233.8900000000001</v>
      </c>
      <c r="U4276" s="49" t="s">
        <v>824</v>
      </c>
      <c r="V4276" s="49" t="s">
        <v>825</v>
      </c>
      <c r="X4276" s="58" t="s">
        <v>820</v>
      </c>
      <c r="Y4276" s="58" t="s">
        <v>821</v>
      </c>
    </row>
    <row r="4277" spans="1:25" ht="12" customHeight="1">
      <c r="A4277" s="49" t="s">
        <v>4493</v>
      </c>
      <c r="C4277" s="57" t="e">
        <f>_xlfn.XLOOKUP(F4277,truck_and_mark!B:B,truck_and_mark!A:A)</f>
        <v>#N/A</v>
      </c>
      <c r="F4277" s="32" t="s">
        <v>4748</v>
      </c>
      <c r="G4277" s="60"/>
      <c r="H4277" s="60"/>
      <c r="I4277" s="13" t="s">
        <v>829</v>
      </c>
      <c r="J4277" s="60"/>
      <c r="K4277" s="52">
        <v>804.38760000000002</v>
      </c>
      <c r="L4277" s="52">
        <f>K4277*2</f>
        <v>1608.7752</v>
      </c>
      <c r="M4277" s="60"/>
      <c r="N4277" s="60"/>
      <c r="O4277" s="49">
        <v>24</v>
      </c>
      <c r="Q4277" s="49">
        <v>4294.5600000000004</v>
      </c>
      <c r="R4277" s="49">
        <v>3680.16</v>
      </c>
      <c r="S4277" s="49">
        <v>4.72</v>
      </c>
      <c r="T4277" s="49">
        <v>609.67999999999995</v>
      </c>
      <c r="U4277" s="49" t="s">
        <v>824</v>
      </c>
      <c r="V4277" s="49" t="s">
        <v>825</v>
      </c>
      <c r="X4277" s="58" t="s">
        <v>820</v>
      </c>
      <c r="Y4277" s="58" t="s">
        <v>821</v>
      </c>
    </row>
    <row r="4278" spans="1:25" ht="12" customHeight="1">
      <c r="A4278" s="49" t="s">
        <v>4493</v>
      </c>
      <c r="C4278" s="57" t="e">
        <f>_xlfn.XLOOKUP(F4278,truck_and_mark!B:B,truck_and_mark!A:A)</f>
        <v>#N/A</v>
      </c>
      <c r="F4278" s="32" t="s">
        <v>4749</v>
      </c>
      <c r="G4278" s="73" t="s">
        <v>4495</v>
      </c>
      <c r="H4278" s="73" t="s">
        <v>821</v>
      </c>
      <c r="I4278" s="13" t="s">
        <v>826</v>
      </c>
      <c r="J4278" s="70">
        <v>1</v>
      </c>
      <c r="K4278" s="52">
        <v>1605.88536</v>
      </c>
      <c r="L4278" s="52">
        <f>K4278*2</f>
        <v>3211.77072</v>
      </c>
      <c r="M4278" s="75">
        <f>SUM(L4278:L4279)</f>
        <v>4820.5459200000005</v>
      </c>
      <c r="N4278" s="70">
        <v>3917210000</v>
      </c>
      <c r="O4278" s="49">
        <v>24</v>
      </c>
      <c r="Q4278" s="49">
        <v>8688.9599999999991</v>
      </c>
      <c r="R4278" s="49">
        <v>7445.52</v>
      </c>
      <c r="S4278" s="49">
        <v>9.5500000000000007</v>
      </c>
      <c r="T4278" s="49">
        <v>1233.8900000000001</v>
      </c>
      <c r="U4278" s="49" t="s">
        <v>824</v>
      </c>
      <c r="V4278" s="49" t="s">
        <v>825</v>
      </c>
      <c r="X4278" s="58" t="s">
        <v>820</v>
      </c>
      <c r="Y4278" s="58" t="s">
        <v>821</v>
      </c>
    </row>
    <row r="4279" spans="1:25" ht="12" customHeight="1">
      <c r="A4279" s="49" t="s">
        <v>4493</v>
      </c>
      <c r="C4279" s="57" t="e">
        <f>_xlfn.XLOOKUP(F4279,truck_and_mark!B:B,truck_and_mark!A:A)</f>
        <v>#N/A</v>
      </c>
      <c r="F4279" s="32" t="s">
        <v>4749</v>
      </c>
      <c r="G4279" s="60"/>
      <c r="H4279" s="60"/>
      <c r="I4279" s="13" t="s">
        <v>829</v>
      </c>
      <c r="J4279" s="60"/>
      <c r="K4279" s="52">
        <v>804.38760000000002</v>
      </c>
      <c r="L4279" s="52">
        <f>K4279*2</f>
        <v>1608.7752</v>
      </c>
      <c r="M4279" s="60"/>
      <c r="N4279" s="60"/>
      <c r="O4279" s="49">
        <v>24</v>
      </c>
      <c r="Q4279" s="49">
        <v>4294.5600000000004</v>
      </c>
      <c r="R4279" s="49">
        <v>3680.16</v>
      </c>
      <c r="S4279" s="49">
        <v>4.72</v>
      </c>
      <c r="T4279" s="49">
        <v>609.67999999999995</v>
      </c>
      <c r="U4279" s="49" t="s">
        <v>824</v>
      </c>
      <c r="V4279" s="49" t="s">
        <v>825</v>
      </c>
      <c r="X4279" s="58" t="s">
        <v>820</v>
      </c>
      <c r="Y4279" s="58" t="s">
        <v>821</v>
      </c>
    </row>
    <row r="4280" spans="1:25" ht="12" customHeight="1">
      <c r="A4280" s="49" t="s">
        <v>4493</v>
      </c>
      <c r="C4280" s="57" t="e">
        <f>_xlfn.XLOOKUP(F4280,truck_and_mark!B:B,truck_and_mark!A:A)</f>
        <v>#N/A</v>
      </c>
      <c r="F4280" s="32" t="s">
        <v>4750</v>
      </c>
      <c r="G4280" s="73" t="s">
        <v>4495</v>
      </c>
      <c r="H4280" s="73" t="s">
        <v>821</v>
      </c>
      <c r="I4280" s="13" t="s">
        <v>826</v>
      </c>
      <c r="J4280" s="70">
        <v>1</v>
      </c>
      <c r="K4280" s="52">
        <v>1605.88536</v>
      </c>
      <c r="L4280" s="52">
        <f>K4280*2</f>
        <v>3211.77072</v>
      </c>
      <c r="M4280" s="75">
        <f>SUM(L4280:L4281)</f>
        <v>4820.5459200000005</v>
      </c>
      <c r="N4280" s="70">
        <v>3917210000</v>
      </c>
      <c r="O4280" s="49">
        <v>24</v>
      </c>
      <c r="Q4280" s="49">
        <v>8688.9599999999991</v>
      </c>
      <c r="R4280" s="49">
        <v>7445.52</v>
      </c>
      <c r="S4280" s="49">
        <v>9.5500000000000007</v>
      </c>
      <c r="T4280" s="49">
        <v>1233.8900000000001</v>
      </c>
      <c r="U4280" s="49" t="s">
        <v>824</v>
      </c>
      <c r="V4280" s="49" t="s">
        <v>825</v>
      </c>
      <c r="X4280" s="58" t="s">
        <v>820</v>
      </c>
      <c r="Y4280" s="58" t="s">
        <v>821</v>
      </c>
    </row>
    <row r="4281" spans="1:25" ht="12" customHeight="1">
      <c r="A4281" s="49" t="s">
        <v>4493</v>
      </c>
      <c r="C4281" s="57" t="e">
        <f>_xlfn.XLOOKUP(F4281,truck_and_mark!B:B,truck_and_mark!A:A)</f>
        <v>#N/A</v>
      </c>
      <c r="F4281" s="32" t="s">
        <v>4750</v>
      </c>
      <c r="G4281" s="60"/>
      <c r="H4281" s="60"/>
      <c r="I4281" s="13" t="s">
        <v>829</v>
      </c>
      <c r="J4281" s="60"/>
      <c r="K4281" s="52">
        <v>804.38760000000002</v>
      </c>
      <c r="L4281" s="52">
        <f>K4281*2</f>
        <v>1608.7752</v>
      </c>
      <c r="M4281" s="60"/>
      <c r="N4281" s="60"/>
      <c r="O4281" s="49">
        <v>24</v>
      </c>
      <c r="Q4281" s="49">
        <v>4294.5600000000004</v>
      </c>
      <c r="R4281" s="49">
        <v>3680.16</v>
      </c>
      <c r="S4281" s="49">
        <v>4.72</v>
      </c>
      <c r="T4281" s="49">
        <v>609.67999999999995</v>
      </c>
      <c r="U4281" s="49" t="s">
        <v>824</v>
      </c>
      <c r="V4281" s="49" t="s">
        <v>825</v>
      </c>
      <c r="X4281" s="58" t="s">
        <v>820</v>
      </c>
      <c r="Y4281" s="58" t="s">
        <v>821</v>
      </c>
    </row>
    <row r="4282" spans="1:25" ht="12" customHeight="1">
      <c r="A4282" s="49" t="s">
        <v>4493</v>
      </c>
      <c r="C4282" s="57" t="e">
        <f>_xlfn.XLOOKUP(F4282,truck_and_mark!B:B,truck_and_mark!A:A)</f>
        <v>#N/A</v>
      </c>
      <c r="F4282" s="32" t="s">
        <v>4751</v>
      </c>
      <c r="G4282" s="73" t="s">
        <v>4495</v>
      </c>
      <c r="H4282" s="73" t="s">
        <v>821</v>
      </c>
      <c r="I4282" s="13" t="s">
        <v>826</v>
      </c>
      <c r="J4282" s="70">
        <v>1</v>
      </c>
      <c r="K4282" s="52">
        <v>1605.88536</v>
      </c>
      <c r="L4282" s="52">
        <f>K4282*2</f>
        <v>3211.77072</v>
      </c>
      <c r="M4282" s="75">
        <f>SUM(L4282:L4283)</f>
        <v>4820.5459200000005</v>
      </c>
      <c r="N4282" s="70">
        <v>3917210000</v>
      </c>
      <c r="O4282" s="49">
        <v>24</v>
      </c>
      <c r="Q4282" s="49">
        <v>8688.9599999999991</v>
      </c>
      <c r="R4282" s="49">
        <v>7445.52</v>
      </c>
      <c r="S4282" s="49">
        <v>9.5500000000000007</v>
      </c>
      <c r="T4282" s="49">
        <v>1233.8900000000001</v>
      </c>
      <c r="U4282" s="49" t="s">
        <v>824</v>
      </c>
      <c r="V4282" s="49" t="s">
        <v>825</v>
      </c>
      <c r="X4282" s="58" t="s">
        <v>820</v>
      </c>
      <c r="Y4282" s="58" t="s">
        <v>821</v>
      </c>
    </row>
    <row r="4283" spans="1:25" ht="12" customHeight="1">
      <c r="A4283" s="49" t="s">
        <v>4493</v>
      </c>
      <c r="C4283" s="57" t="e">
        <f>_xlfn.XLOOKUP(F4283,truck_and_mark!B:B,truck_and_mark!A:A)</f>
        <v>#N/A</v>
      </c>
      <c r="F4283" s="32" t="s">
        <v>4751</v>
      </c>
      <c r="G4283" s="60"/>
      <c r="H4283" s="60"/>
      <c r="I4283" s="13" t="s">
        <v>829</v>
      </c>
      <c r="J4283" s="60"/>
      <c r="K4283" s="52">
        <v>804.38760000000002</v>
      </c>
      <c r="L4283" s="52">
        <f>K4283*2</f>
        <v>1608.7752</v>
      </c>
      <c r="M4283" s="60"/>
      <c r="N4283" s="60"/>
      <c r="O4283" s="49">
        <v>24</v>
      </c>
      <c r="Q4283" s="49">
        <v>4294.5600000000004</v>
      </c>
      <c r="R4283" s="49">
        <v>3680.16</v>
      </c>
      <c r="S4283" s="49">
        <v>4.72</v>
      </c>
      <c r="T4283" s="49">
        <v>609.67999999999995</v>
      </c>
      <c r="U4283" s="49" t="s">
        <v>824</v>
      </c>
      <c r="V4283" s="49" t="s">
        <v>825</v>
      </c>
      <c r="X4283" s="58" t="s">
        <v>820</v>
      </c>
      <c r="Y4283" s="58" t="s">
        <v>821</v>
      </c>
    </row>
    <row r="4284" spans="1:25" ht="12" customHeight="1">
      <c r="A4284" s="49" t="s">
        <v>4493</v>
      </c>
      <c r="C4284" s="57" t="e">
        <f>_xlfn.XLOOKUP(F4284,truck_and_mark!B:B,truck_and_mark!A:A)</f>
        <v>#N/A</v>
      </c>
      <c r="F4284" s="32" t="s">
        <v>4752</v>
      </c>
      <c r="G4284" s="73" t="s">
        <v>4495</v>
      </c>
      <c r="H4284" s="73" t="s">
        <v>821</v>
      </c>
      <c r="I4284" s="13" t="s">
        <v>826</v>
      </c>
      <c r="J4284" s="70">
        <v>1</v>
      </c>
      <c r="K4284" s="52">
        <v>1605.88536</v>
      </c>
      <c r="L4284" s="52">
        <f>K4284*2</f>
        <v>3211.77072</v>
      </c>
      <c r="M4284" s="75">
        <f>SUM(L4284:L4285)</f>
        <v>4820.5459200000005</v>
      </c>
      <c r="N4284" s="70">
        <v>3917210000</v>
      </c>
      <c r="O4284" s="49">
        <v>24</v>
      </c>
      <c r="Q4284" s="49">
        <v>8688.9599999999991</v>
      </c>
      <c r="R4284" s="49">
        <v>7445.52</v>
      </c>
      <c r="S4284" s="49">
        <v>9.5500000000000007</v>
      </c>
      <c r="T4284" s="49">
        <v>1233.8900000000001</v>
      </c>
      <c r="U4284" s="49" t="s">
        <v>824</v>
      </c>
      <c r="V4284" s="49" t="s">
        <v>825</v>
      </c>
      <c r="X4284" s="58" t="s">
        <v>820</v>
      </c>
      <c r="Y4284" s="58" t="s">
        <v>821</v>
      </c>
    </row>
    <row r="4285" spans="1:25" ht="12" customHeight="1">
      <c r="A4285" s="49" t="s">
        <v>4493</v>
      </c>
      <c r="C4285" s="57" t="e">
        <f>_xlfn.XLOOKUP(F4285,truck_and_mark!B:B,truck_and_mark!A:A)</f>
        <v>#N/A</v>
      </c>
      <c r="F4285" s="32" t="s">
        <v>4752</v>
      </c>
      <c r="G4285" s="60"/>
      <c r="H4285" s="60"/>
      <c r="I4285" s="13" t="s">
        <v>829</v>
      </c>
      <c r="J4285" s="60"/>
      <c r="K4285" s="52">
        <v>804.38760000000002</v>
      </c>
      <c r="L4285" s="52">
        <f>K4285*2</f>
        <v>1608.7752</v>
      </c>
      <c r="M4285" s="60"/>
      <c r="N4285" s="60"/>
      <c r="O4285" s="49">
        <v>24</v>
      </c>
      <c r="Q4285" s="49">
        <v>4294.5600000000004</v>
      </c>
      <c r="R4285" s="49">
        <v>3680.16</v>
      </c>
      <c r="S4285" s="49">
        <v>4.72</v>
      </c>
      <c r="T4285" s="49">
        <v>609.67999999999995</v>
      </c>
      <c r="U4285" s="49" t="s">
        <v>824</v>
      </c>
      <c r="V4285" s="49" t="s">
        <v>825</v>
      </c>
      <c r="X4285" s="58" t="s">
        <v>820</v>
      </c>
      <c r="Y4285" s="58" t="s">
        <v>821</v>
      </c>
    </row>
    <row r="4286" spans="1:25" ht="12" customHeight="1">
      <c r="A4286" s="49" t="s">
        <v>4493</v>
      </c>
      <c r="C4286" s="57" t="e">
        <f>_xlfn.XLOOKUP(F4286,truck_and_mark!B:B,truck_and_mark!A:A)</f>
        <v>#N/A</v>
      </c>
      <c r="F4286" s="32" t="s">
        <v>4753</v>
      </c>
      <c r="G4286" s="73" t="s">
        <v>4495</v>
      </c>
      <c r="H4286" s="73" t="s">
        <v>821</v>
      </c>
      <c r="I4286" s="13" t="s">
        <v>826</v>
      </c>
      <c r="J4286" s="70">
        <v>1</v>
      </c>
      <c r="K4286" s="52">
        <v>1605.88536</v>
      </c>
      <c r="L4286" s="52">
        <f>K4286*2</f>
        <v>3211.77072</v>
      </c>
      <c r="M4286" s="75">
        <f>SUM(L4286:L4287)</f>
        <v>4820.5459200000005</v>
      </c>
      <c r="N4286" s="70">
        <v>3917210000</v>
      </c>
      <c r="O4286" s="49">
        <v>24</v>
      </c>
      <c r="Q4286" s="49">
        <v>8688.9599999999991</v>
      </c>
      <c r="R4286" s="49">
        <v>7445.52</v>
      </c>
      <c r="S4286" s="49">
        <v>9.5500000000000007</v>
      </c>
      <c r="T4286" s="49">
        <v>1233.8900000000001</v>
      </c>
      <c r="U4286" s="49" t="s">
        <v>824</v>
      </c>
      <c r="V4286" s="49" t="s">
        <v>825</v>
      </c>
      <c r="X4286" s="58" t="s">
        <v>820</v>
      </c>
      <c r="Y4286" s="58" t="s">
        <v>821</v>
      </c>
    </row>
    <row r="4287" spans="1:25" ht="12" customHeight="1">
      <c r="A4287" s="49" t="s">
        <v>4493</v>
      </c>
      <c r="C4287" s="57" t="e">
        <f>_xlfn.XLOOKUP(F4287,truck_and_mark!B:B,truck_and_mark!A:A)</f>
        <v>#N/A</v>
      </c>
      <c r="F4287" s="32" t="s">
        <v>4753</v>
      </c>
      <c r="G4287" s="60"/>
      <c r="H4287" s="60"/>
      <c r="I4287" s="13" t="s">
        <v>829</v>
      </c>
      <c r="J4287" s="60"/>
      <c r="K4287" s="52">
        <v>804.38760000000002</v>
      </c>
      <c r="L4287" s="52">
        <f>K4287*2</f>
        <v>1608.7752</v>
      </c>
      <c r="M4287" s="60"/>
      <c r="N4287" s="60"/>
      <c r="O4287" s="49">
        <v>24</v>
      </c>
      <c r="Q4287" s="49">
        <v>4294.5600000000004</v>
      </c>
      <c r="R4287" s="49">
        <v>3680.16</v>
      </c>
      <c r="S4287" s="49">
        <v>4.72</v>
      </c>
      <c r="T4287" s="49">
        <v>609.67999999999995</v>
      </c>
      <c r="U4287" s="49" t="s">
        <v>824</v>
      </c>
      <c r="V4287" s="49" t="s">
        <v>825</v>
      </c>
      <c r="X4287" s="58" t="s">
        <v>820</v>
      </c>
      <c r="Y4287" s="58" t="s">
        <v>821</v>
      </c>
    </row>
    <row r="4288" spans="1:25" ht="12" customHeight="1">
      <c r="A4288" s="49" t="s">
        <v>4493</v>
      </c>
      <c r="C4288" s="57" t="e">
        <f>_xlfn.XLOOKUP(F4288,truck_and_mark!B:B,truck_and_mark!A:A)</f>
        <v>#N/A</v>
      </c>
      <c r="F4288" s="32" t="s">
        <v>4754</v>
      </c>
      <c r="G4288" s="73" t="s">
        <v>4495</v>
      </c>
      <c r="H4288" s="73" t="s">
        <v>821</v>
      </c>
      <c r="I4288" s="13" t="s">
        <v>826</v>
      </c>
      <c r="J4288" s="70">
        <v>1</v>
      </c>
      <c r="K4288" s="52">
        <v>1605.88536</v>
      </c>
      <c r="L4288" s="52">
        <f>K4288*2</f>
        <v>3211.77072</v>
      </c>
      <c r="M4288" s="75">
        <f>SUM(L4288:L4289)</f>
        <v>4820.5459200000005</v>
      </c>
      <c r="N4288" s="70">
        <v>3917210000</v>
      </c>
      <c r="O4288" s="49">
        <v>24</v>
      </c>
      <c r="Q4288" s="49">
        <v>8688.9599999999991</v>
      </c>
      <c r="R4288" s="49">
        <v>7445.52</v>
      </c>
      <c r="S4288" s="49">
        <v>9.5500000000000007</v>
      </c>
      <c r="T4288" s="49">
        <v>1233.8900000000001</v>
      </c>
      <c r="U4288" s="49" t="s">
        <v>824</v>
      </c>
      <c r="V4288" s="49" t="s">
        <v>825</v>
      </c>
      <c r="X4288" s="58" t="s">
        <v>820</v>
      </c>
      <c r="Y4288" s="58" t="s">
        <v>821</v>
      </c>
    </row>
    <row r="4289" spans="1:25" ht="12" customHeight="1">
      <c r="A4289" s="49" t="s">
        <v>4493</v>
      </c>
      <c r="C4289" s="57" t="e">
        <f>_xlfn.XLOOKUP(F4289,truck_and_mark!B:B,truck_and_mark!A:A)</f>
        <v>#N/A</v>
      </c>
      <c r="F4289" s="32" t="s">
        <v>4754</v>
      </c>
      <c r="G4289" s="60"/>
      <c r="H4289" s="60"/>
      <c r="I4289" s="13" t="s">
        <v>829</v>
      </c>
      <c r="J4289" s="60"/>
      <c r="K4289" s="52">
        <v>804.38760000000002</v>
      </c>
      <c r="L4289" s="52">
        <f>K4289*2</f>
        <v>1608.7752</v>
      </c>
      <c r="M4289" s="60"/>
      <c r="N4289" s="60"/>
      <c r="O4289" s="49">
        <v>24</v>
      </c>
      <c r="Q4289" s="49">
        <v>4294.5600000000004</v>
      </c>
      <c r="R4289" s="49">
        <v>3680.16</v>
      </c>
      <c r="S4289" s="49">
        <v>4.72</v>
      </c>
      <c r="T4289" s="49">
        <v>609.67999999999995</v>
      </c>
      <c r="U4289" s="49" t="s">
        <v>824</v>
      </c>
      <c r="V4289" s="49" t="s">
        <v>825</v>
      </c>
      <c r="X4289" s="58" t="s">
        <v>820</v>
      </c>
      <c r="Y4289" s="58" t="s">
        <v>821</v>
      </c>
    </row>
    <row r="4290" spans="1:25" ht="12" customHeight="1">
      <c r="A4290" s="49" t="s">
        <v>4493</v>
      </c>
      <c r="C4290" s="57" t="e">
        <f>_xlfn.XLOOKUP(F4290,truck_and_mark!B:B,truck_and_mark!A:A)</f>
        <v>#N/A</v>
      </c>
      <c r="F4290" s="32" t="s">
        <v>4755</v>
      </c>
      <c r="G4290" s="73" t="s">
        <v>4495</v>
      </c>
      <c r="H4290" s="73" t="s">
        <v>821</v>
      </c>
      <c r="I4290" s="13" t="s">
        <v>826</v>
      </c>
      <c r="J4290" s="70">
        <v>1</v>
      </c>
      <c r="K4290" s="52">
        <v>1605.88536</v>
      </c>
      <c r="L4290" s="52">
        <f>K4290*2</f>
        <v>3211.77072</v>
      </c>
      <c r="M4290" s="75">
        <f>SUM(L4290:L4291)</f>
        <v>4820.5459200000005</v>
      </c>
      <c r="N4290" s="70">
        <v>3917210000</v>
      </c>
      <c r="O4290" s="49">
        <v>24</v>
      </c>
      <c r="Q4290" s="49">
        <v>8688.9599999999991</v>
      </c>
      <c r="R4290" s="49">
        <v>7445.52</v>
      </c>
      <c r="S4290" s="49">
        <v>9.5500000000000007</v>
      </c>
      <c r="T4290" s="49">
        <v>1233.8900000000001</v>
      </c>
      <c r="U4290" s="49" t="s">
        <v>824</v>
      </c>
      <c r="V4290" s="49" t="s">
        <v>825</v>
      </c>
      <c r="X4290" s="58" t="s">
        <v>820</v>
      </c>
      <c r="Y4290" s="58" t="s">
        <v>821</v>
      </c>
    </row>
    <row r="4291" spans="1:25" ht="12" customHeight="1">
      <c r="A4291" s="49" t="s">
        <v>4493</v>
      </c>
      <c r="C4291" s="57" t="e">
        <f>_xlfn.XLOOKUP(F4291,truck_and_mark!B:B,truck_and_mark!A:A)</f>
        <v>#N/A</v>
      </c>
      <c r="F4291" s="32" t="s">
        <v>4755</v>
      </c>
      <c r="G4291" s="60"/>
      <c r="H4291" s="60"/>
      <c r="I4291" s="13" t="s">
        <v>829</v>
      </c>
      <c r="J4291" s="60"/>
      <c r="K4291" s="52">
        <v>804.38760000000002</v>
      </c>
      <c r="L4291" s="52">
        <f>K4291*2</f>
        <v>1608.7752</v>
      </c>
      <c r="M4291" s="60"/>
      <c r="N4291" s="60"/>
      <c r="O4291" s="49">
        <v>24</v>
      </c>
      <c r="Q4291" s="49">
        <v>4294.5600000000004</v>
      </c>
      <c r="R4291" s="49">
        <v>3680.16</v>
      </c>
      <c r="S4291" s="49">
        <v>4.72</v>
      </c>
      <c r="T4291" s="49">
        <v>609.67999999999995</v>
      </c>
      <c r="U4291" s="49" t="s">
        <v>824</v>
      </c>
      <c r="V4291" s="49" t="s">
        <v>825</v>
      </c>
      <c r="X4291" s="58" t="s">
        <v>820</v>
      </c>
      <c r="Y4291" s="58" t="s">
        <v>821</v>
      </c>
    </row>
    <row r="4292" spans="1:25" ht="12" customHeight="1">
      <c r="A4292" s="49" t="s">
        <v>4493</v>
      </c>
      <c r="C4292" s="57" t="e">
        <f>_xlfn.XLOOKUP(F4292,truck_and_mark!B:B,truck_and_mark!A:A)</f>
        <v>#N/A</v>
      </c>
      <c r="F4292" s="32" t="s">
        <v>4756</v>
      </c>
      <c r="G4292" s="73" t="s">
        <v>4495</v>
      </c>
      <c r="H4292" s="73" t="s">
        <v>821</v>
      </c>
      <c r="I4292" s="13" t="s">
        <v>826</v>
      </c>
      <c r="J4292" s="70">
        <v>1</v>
      </c>
      <c r="K4292" s="52">
        <v>1605.88536</v>
      </c>
      <c r="L4292" s="52">
        <f>K4292*2</f>
        <v>3211.77072</v>
      </c>
      <c r="M4292" s="75">
        <f>SUM(L4292:L4293)</f>
        <v>4820.5459200000005</v>
      </c>
      <c r="N4292" s="70">
        <v>3917210000</v>
      </c>
      <c r="O4292" s="49">
        <v>24</v>
      </c>
      <c r="Q4292" s="49">
        <v>8688.9599999999991</v>
      </c>
      <c r="R4292" s="49">
        <v>7445.52</v>
      </c>
      <c r="S4292" s="49">
        <v>9.5500000000000007</v>
      </c>
      <c r="T4292" s="49">
        <v>1233.8900000000001</v>
      </c>
      <c r="U4292" s="49" t="s">
        <v>824</v>
      </c>
      <c r="V4292" s="49" t="s">
        <v>825</v>
      </c>
      <c r="X4292" s="58" t="s">
        <v>820</v>
      </c>
      <c r="Y4292" s="58" t="s">
        <v>821</v>
      </c>
    </row>
    <row r="4293" spans="1:25" ht="12" customHeight="1">
      <c r="A4293" s="49" t="s">
        <v>4493</v>
      </c>
      <c r="C4293" s="57" t="e">
        <f>_xlfn.XLOOKUP(F4293,truck_and_mark!B:B,truck_and_mark!A:A)</f>
        <v>#N/A</v>
      </c>
      <c r="F4293" s="32" t="s">
        <v>4756</v>
      </c>
      <c r="G4293" s="60"/>
      <c r="H4293" s="60"/>
      <c r="I4293" s="13" t="s">
        <v>829</v>
      </c>
      <c r="J4293" s="60"/>
      <c r="K4293" s="52">
        <v>804.38760000000002</v>
      </c>
      <c r="L4293" s="52">
        <f>K4293*2</f>
        <v>1608.7752</v>
      </c>
      <c r="M4293" s="60"/>
      <c r="N4293" s="60"/>
      <c r="O4293" s="49">
        <v>24</v>
      </c>
      <c r="Q4293" s="49">
        <v>4294.5600000000004</v>
      </c>
      <c r="R4293" s="49">
        <v>3680.16</v>
      </c>
      <c r="S4293" s="49">
        <v>4.72</v>
      </c>
      <c r="T4293" s="49">
        <v>609.67999999999995</v>
      </c>
      <c r="U4293" s="49" t="s">
        <v>824</v>
      </c>
      <c r="V4293" s="49" t="s">
        <v>825</v>
      </c>
      <c r="X4293" s="58" t="s">
        <v>820</v>
      </c>
      <c r="Y4293" s="58" t="s">
        <v>821</v>
      </c>
    </row>
    <row r="4294" spans="1:25" ht="12" customHeight="1">
      <c r="A4294" s="49" t="s">
        <v>4493</v>
      </c>
      <c r="C4294" s="57" t="e">
        <f>_xlfn.XLOOKUP(F4294,truck_and_mark!B:B,truck_and_mark!A:A)</f>
        <v>#N/A</v>
      </c>
      <c r="F4294" s="32" t="s">
        <v>4757</v>
      </c>
      <c r="G4294" s="73" t="s">
        <v>4495</v>
      </c>
      <c r="H4294" s="73" t="s">
        <v>821</v>
      </c>
      <c r="I4294" s="13" t="s">
        <v>826</v>
      </c>
      <c r="J4294" s="70">
        <v>1</v>
      </c>
      <c r="K4294" s="52">
        <v>1605.88536</v>
      </c>
      <c r="L4294" s="52">
        <f>K4294*2</f>
        <v>3211.77072</v>
      </c>
      <c r="M4294" s="75">
        <f>SUM(L4294:L4295)</f>
        <v>4820.5459200000005</v>
      </c>
      <c r="N4294" s="70">
        <v>3917210000</v>
      </c>
      <c r="O4294" s="49">
        <v>24</v>
      </c>
      <c r="Q4294" s="49">
        <v>8688.9599999999991</v>
      </c>
      <c r="R4294" s="49">
        <v>7445.52</v>
      </c>
      <c r="S4294" s="49">
        <v>9.5500000000000007</v>
      </c>
      <c r="T4294" s="49">
        <v>1233.8900000000001</v>
      </c>
      <c r="U4294" s="49" t="s">
        <v>824</v>
      </c>
      <c r="V4294" s="49" t="s">
        <v>825</v>
      </c>
      <c r="X4294" s="58" t="s">
        <v>820</v>
      </c>
      <c r="Y4294" s="58" t="s">
        <v>821</v>
      </c>
    </row>
    <row r="4295" spans="1:25" ht="12" customHeight="1">
      <c r="A4295" s="49" t="s">
        <v>4493</v>
      </c>
      <c r="C4295" s="57" t="e">
        <f>_xlfn.XLOOKUP(F4295,truck_and_mark!B:B,truck_and_mark!A:A)</f>
        <v>#N/A</v>
      </c>
      <c r="F4295" s="32" t="s">
        <v>4757</v>
      </c>
      <c r="G4295" s="60"/>
      <c r="H4295" s="60"/>
      <c r="I4295" s="13" t="s">
        <v>829</v>
      </c>
      <c r="J4295" s="60"/>
      <c r="K4295" s="52">
        <v>804.38760000000002</v>
      </c>
      <c r="L4295" s="52">
        <f>K4295*2</f>
        <v>1608.7752</v>
      </c>
      <c r="M4295" s="60"/>
      <c r="N4295" s="60"/>
      <c r="O4295" s="49">
        <v>24</v>
      </c>
      <c r="Q4295" s="49">
        <v>4294.5600000000004</v>
      </c>
      <c r="R4295" s="49">
        <v>3680.16</v>
      </c>
      <c r="S4295" s="49">
        <v>4.72</v>
      </c>
      <c r="T4295" s="49">
        <v>609.67999999999995</v>
      </c>
      <c r="U4295" s="49" t="s">
        <v>824</v>
      </c>
      <c r="V4295" s="49" t="s">
        <v>825</v>
      </c>
      <c r="X4295" s="58" t="s">
        <v>820</v>
      </c>
      <c r="Y4295" s="58" t="s">
        <v>821</v>
      </c>
    </row>
    <row r="4296" spans="1:25" ht="12" customHeight="1">
      <c r="A4296" s="49" t="s">
        <v>4493</v>
      </c>
      <c r="C4296" s="57" t="e">
        <f>_xlfn.XLOOKUP(F4296,truck_and_mark!B:B,truck_and_mark!A:A)</f>
        <v>#N/A</v>
      </c>
      <c r="F4296" s="32" t="s">
        <v>4758</v>
      </c>
      <c r="G4296" s="73" t="s">
        <v>4495</v>
      </c>
      <c r="H4296" s="73" t="s">
        <v>821</v>
      </c>
      <c r="I4296" s="13" t="s">
        <v>826</v>
      </c>
      <c r="J4296" s="70">
        <v>1</v>
      </c>
      <c r="K4296" s="52">
        <v>1605.88536</v>
      </c>
      <c r="L4296" s="52">
        <f>K4296*2</f>
        <v>3211.77072</v>
      </c>
      <c r="M4296" s="75">
        <f>SUM(L4296:L4297)</f>
        <v>4820.5459200000005</v>
      </c>
      <c r="N4296" s="70">
        <v>3917210000</v>
      </c>
      <c r="O4296" s="49">
        <v>24</v>
      </c>
      <c r="Q4296" s="49">
        <v>8688.9599999999991</v>
      </c>
      <c r="R4296" s="49">
        <v>7445.52</v>
      </c>
      <c r="S4296" s="49">
        <v>9.5500000000000007</v>
      </c>
      <c r="T4296" s="49">
        <v>1233.8900000000001</v>
      </c>
      <c r="U4296" s="49" t="s">
        <v>824</v>
      </c>
      <c r="V4296" s="49" t="s">
        <v>825</v>
      </c>
      <c r="X4296" s="58" t="s">
        <v>820</v>
      </c>
      <c r="Y4296" s="58" t="s">
        <v>821</v>
      </c>
    </row>
    <row r="4297" spans="1:25" ht="12" customHeight="1">
      <c r="A4297" s="49" t="s">
        <v>4493</v>
      </c>
      <c r="C4297" s="57" t="e">
        <f>_xlfn.XLOOKUP(F4297,truck_and_mark!B:B,truck_and_mark!A:A)</f>
        <v>#N/A</v>
      </c>
      <c r="F4297" s="32" t="s">
        <v>4758</v>
      </c>
      <c r="G4297" s="60"/>
      <c r="H4297" s="60"/>
      <c r="I4297" s="13" t="s">
        <v>829</v>
      </c>
      <c r="J4297" s="60"/>
      <c r="K4297" s="52">
        <v>804.38760000000002</v>
      </c>
      <c r="L4297" s="52">
        <f>K4297*2</f>
        <v>1608.7752</v>
      </c>
      <c r="M4297" s="60"/>
      <c r="N4297" s="60"/>
      <c r="O4297" s="49">
        <v>24</v>
      </c>
      <c r="Q4297" s="49">
        <v>4294.5600000000004</v>
      </c>
      <c r="R4297" s="49">
        <v>3680.16</v>
      </c>
      <c r="S4297" s="49">
        <v>4.72</v>
      </c>
      <c r="T4297" s="49">
        <v>609.67999999999995</v>
      </c>
      <c r="U4297" s="49" t="s">
        <v>824</v>
      </c>
      <c r="V4297" s="49" t="s">
        <v>825</v>
      </c>
      <c r="X4297" s="58" t="s">
        <v>820</v>
      </c>
      <c r="Y4297" s="58" t="s">
        <v>821</v>
      </c>
    </row>
    <row r="4298" spans="1:25" ht="12" customHeight="1">
      <c r="A4298" s="49" t="s">
        <v>4493</v>
      </c>
      <c r="C4298" s="57" t="e">
        <f>_xlfn.XLOOKUP(F4298,truck_and_mark!B:B,truck_and_mark!A:A)</f>
        <v>#N/A</v>
      </c>
      <c r="F4298" s="32" t="s">
        <v>4759</v>
      </c>
      <c r="G4298" s="73" t="s">
        <v>4495</v>
      </c>
      <c r="H4298" s="73" t="s">
        <v>821</v>
      </c>
      <c r="I4298" s="13" t="s">
        <v>826</v>
      </c>
      <c r="J4298" s="70">
        <v>1</v>
      </c>
      <c r="K4298" s="52">
        <v>1605.88536</v>
      </c>
      <c r="L4298" s="52">
        <f>K4298*2</f>
        <v>3211.77072</v>
      </c>
      <c r="M4298" s="75">
        <f>SUM(L4298:L4299)</f>
        <v>4820.5459200000005</v>
      </c>
      <c r="N4298" s="70">
        <v>3917210000</v>
      </c>
      <c r="O4298" s="49">
        <v>24</v>
      </c>
      <c r="Q4298" s="49">
        <v>8688.9599999999991</v>
      </c>
      <c r="R4298" s="49">
        <v>7445.52</v>
      </c>
      <c r="S4298" s="49">
        <v>9.5500000000000007</v>
      </c>
      <c r="T4298" s="49">
        <v>1233.8900000000001</v>
      </c>
      <c r="U4298" s="49" t="s">
        <v>824</v>
      </c>
      <c r="V4298" s="49" t="s">
        <v>825</v>
      </c>
      <c r="X4298" s="58" t="s">
        <v>820</v>
      </c>
      <c r="Y4298" s="58" t="s">
        <v>821</v>
      </c>
    </row>
    <row r="4299" spans="1:25" ht="12" customHeight="1">
      <c r="A4299" s="49" t="s">
        <v>4493</v>
      </c>
      <c r="C4299" s="57" t="e">
        <f>_xlfn.XLOOKUP(F4299,truck_and_mark!B:B,truck_and_mark!A:A)</f>
        <v>#N/A</v>
      </c>
      <c r="F4299" s="32" t="s">
        <v>4759</v>
      </c>
      <c r="G4299" s="60"/>
      <c r="H4299" s="60"/>
      <c r="I4299" s="13" t="s">
        <v>829</v>
      </c>
      <c r="J4299" s="60"/>
      <c r="K4299" s="52">
        <v>804.38760000000002</v>
      </c>
      <c r="L4299" s="52">
        <f>K4299*2</f>
        <v>1608.7752</v>
      </c>
      <c r="M4299" s="60"/>
      <c r="N4299" s="60"/>
      <c r="O4299" s="49">
        <v>24</v>
      </c>
      <c r="Q4299" s="49">
        <v>4294.5600000000004</v>
      </c>
      <c r="R4299" s="49">
        <v>3680.16</v>
      </c>
      <c r="S4299" s="49">
        <v>4.72</v>
      </c>
      <c r="T4299" s="49">
        <v>609.67999999999995</v>
      </c>
      <c r="U4299" s="49" t="s">
        <v>824</v>
      </c>
      <c r="V4299" s="49" t="s">
        <v>825</v>
      </c>
      <c r="X4299" s="58" t="s">
        <v>820</v>
      </c>
      <c r="Y4299" s="58" t="s">
        <v>821</v>
      </c>
    </row>
    <row r="4300" spans="1:25" ht="12" customHeight="1">
      <c r="A4300" s="49" t="s">
        <v>4493</v>
      </c>
      <c r="C4300" s="57" t="e">
        <f>_xlfn.XLOOKUP(F4300,truck_and_mark!B:B,truck_and_mark!A:A)</f>
        <v>#N/A</v>
      </c>
      <c r="F4300" s="32" t="s">
        <v>4760</v>
      </c>
      <c r="G4300" s="73" t="s">
        <v>4495</v>
      </c>
      <c r="H4300" s="73" t="s">
        <v>821</v>
      </c>
      <c r="I4300" s="13" t="s">
        <v>826</v>
      </c>
      <c r="J4300" s="70">
        <v>1</v>
      </c>
      <c r="K4300" s="52">
        <v>1605.88536</v>
      </c>
      <c r="L4300" s="52">
        <f>K4300*2</f>
        <v>3211.77072</v>
      </c>
      <c r="M4300" s="75">
        <f>SUM(L4300:L4301)</f>
        <v>4820.5459200000005</v>
      </c>
      <c r="N4300" s="70">
        <v>3917210000</v>
      </c>
      <c r="O4300" s="49">
        <v>24</v>
      </c>
      <c r="Q4300" s="49">
        <v>8688.9599999999991</v>
      </c>
      <c r="R4300" s="49">
        <v>7445.52</v>
      </c>
      <c r="S4300" s="49">
        <v>9.5500000000000007</v>
      </c>
      <c r="T4300" s="49">
        <v>1233.8900000000001</v>
      </c>
      <c r="U4300" s="49" t="s">
        <v>824</v>
      </c>
      <c r="V4300" s="49" t="s">
        <v>825</v>
      </c>
      <c r="X4300" s="58" t="s">
        <v>820</v>
      </c>
      <c r="Y4300" s="58" t="s">
        <v>821</v>
      </c>
    </row>
    <row r="4301" spans="1:25" ht="12" customHeight="1">
      <c r="A4301" s="49" t="s">
        <v>4493</v>
      </c>
      <c r="C4301" s="57" t="e">
        <f>_xlfn.XLOOKUP(F4301,truck_and_mark!B:B,truck_and_mark!A:A)</f>
        <v>#N/A</v>
      </c>
      <c r="F4301" s="32" t="s">
        <v>4760</v>
      </c>
      <c r="G4301" s="60"/>
      <c r="H4301" s="60"/>
      <c r="I4301" s="13" t="s">
        <v>829</v>
      </c>
      <c r="J4301" s="60"/>
      <c r="K4301" s="52">
        <v>804.38760000000002</v>
      </c>
      <c r="L4301" s="52">
        <f>K4301*2</f>
        <v>1608.7752</v>
      </c>
      <c r="M4301" s="60"/>
      <c r="N4301" s="60"/>
      <c r="O4301" s="49">
        <v>24</v>
      </c>
      <c r="Q4301" s="49">
        <v>4294.5600000000004</v>
      </c>
      <c r="R4301" s="49">
        <v>3680.16</v>
      </c>
      <c r="S4301" s="49">
        <v>4.72</v>
      </c>
      <c r="T4301" s="49">
        <v>609.67999999999995</v>
      </c>
      <c r="U4301" s="49" t="s">
        <v>824</v>
      </c>
      <c r="V4301" s="49" t="s">
        <v>825</v>
      </c>
      <c r="X4301" s="58" t="s">
        <v>820</v>
      </c>
      <c r="Y4301" s="58" t="s">
        <v>821</v>
      </c>
    </row>
    <row r="4302" spans="1:25" ht="12" customHeight="1">
      <c r="A4302" s="49" t="s">
        <v>4493</v>
      </c>
      <c r="C4302" s="57" t="e">
        <f>_xlfn.XLOOKUP(F4302,truck_and_mark!B:B,truck_and_mark!A:A)</f>
        <v>#N/A</v>
      </c>
      <c r="F4302" s="32" t="s">
        <v>4761</v>
      </c>
      <c r="G4302" s="73" t="s">
        <v>4495</v>
      </c>
      <c r="H4302" s="73" t="s">
        <v>821</v>
      </c>
      <c r="I4302" s="13" t="s">
        <v>826</v>
      </c>
      <c r="J4302" s="70">
        <v>1</v>
      </c>
      <c r="K4302" s="52">
        <v>1605.88536</v>
      </c>
      <c r="L4302" s="52">
        <f>K4302*2</f>
        <v>3211.77072</v>
      </c>
      <c r="M4302" s="75">
        <f>SUM(L4302:L4303)</f>
        <v>4820.5459200000005</v>
      </c>
      <c r="N4302" s="70">
        <v>3917210000</v>
      </c>
      <c r="O4302" s="49">
        <v>24</v>
      </c>
      <c r="Q4302" s="49">
        <v>8688.9599999999991</v>
      </c>
      <c r="R4302" s="49">
        <v>7445.52</v>
      </c>
      <c r="S4302" s="49">
        <v>9.5500000000000007</v>
      </c>
      <c r="T4302" s="49">
        <v>1233.8900000000001</v>
      </c>
      <c r="U4302" s="49" t="s">
        <v>824</v>
      </c>
      <c r="V4302" s="49" t="s">
        <v>825</v>
      </c>
      <c r="X4302" s="58" t="s">
        <v>820</v>
      </c>
      <c r="Y4302" s="58" t="s">
        <v>821</v>
      </c>
    </row>
    <row r="4303" spans="1:25" ht="12" customHeight="1">
      <c r="A4303" s="49" t="s">
        <v>4493</v>
      </c>
      <c r="C4303" s="57" t="e">
        <f>_xlfn.XLOOKUP(F4303,truck_and_mark!B:B,truck_and_mark!A:A)</f>
        <v>#N/A</v>
      </c>
      <c r="F4303" s="32" t="s">
        <v>4761</v>
      </c>
      <c r="G4303" s="60"/>
      <c r="H4303" s="60"/>
      <c r="I4303" s="13" t="s">
        <v>829</v>
      </c>
      <c r="J4303" s="60"/>
      <c r="K4303" s="52">
        <v>804.38760000000002</v>
      </c>
      <c r="L4303" s="52">
        <f>K4303*2</f>
        <v>1608.7752</v>
      </c>
      <c r="M4303" s="60"/>
      <c r="N4303" s="60"/>
      <c r="O4303" s="49">
        <v>24</v>
      </c>
      <c r="Q4303" s="49">
        <v>4294.5600000000004</v>
      </c>
      <c r="R4303" s="49">
        <v>3680.16</v>
      </c>
      <c r="S4303" s="49">
        <v>4.72</v>
      </c>
      <c r="T4303" s="49">
        <v>609.67999999999995</v>
      </c>
      <c r="U4303" s="49" t="s">
        <v>824</v>
      </c>
      <c r="V4303" s="49" t="s">
        <v>825</v>
      </c>
      <c r="X4303" s="58" t="s">
        <v>820</v>
      </c>
      <c r="Y4303" s="58" t="s">
        <v>821</v>
      </c>
    </row>
    <row r="4304" spans="1:25" ht="12" customHeight="1">
      <c r="A4304" s="49" t="s">
        <v>4493</v>
      </c>
      <c r="C4304" s="57" t="e">
        <f>_xlfn.XLOOKUP(F4304,truck_and_mark!B:B,truck_and_mark!A:A)</f>
        <v>#N/A</v>
      </c>
      <c r="F4304" s="32" t="s">
        <v>4762</v>
      </c>
      <c r="G4304" s="73" t="s">
        <v>4495</v>
      </c>
      <c r="H4304" s="73" t="s">
        <v>821</v>
      </c>
      <c r="I4304" s="13" t="s">
        <v>827</v>
      </c>
      <c r="J4304" s="70">
        <v>1</v>
      </c>
      <c r="K4304" s="46">
        <v>1263.0516</v>
      </c>
      <c r="L4304" s="51">
        <f>K4304*2</f>
        <v>2526.1032</v>
      </c>
      <c r="M4304" s="74">
        <f>SUM(L4304:L4306)</f>
        <v>4059.0658449983998</v>
      </c>
      <c r="N4304" s="70">
        <v>3917210000</v>
      </c>
      <c r="O4304" s="49">
        <v>24</v>
      </c>
      <c r="Q4304" s="49">
        <v>6909.84</v>
      </c>
      <c r="R4304" s="49">
        <v>5920.8</v>
      </c>
      <c r="S4304" s="49">
        <v>7.6</v>
      </c>
      <c r="T4304" s="49">
        <v>981.44000000000096</v>
      </c>
      <c r="U4304" s="49" t="s">
        <v>824</v>
      </c>
      <c r="V4304" s="49" t="s">
        <v>825</v>
      </c>
      <c r="X4304" s="58" t="s">
        <v>820</v>
      </c>
      <c r="Y4304" s="58" t="s">
        <v>821</v>
      </c>
    </row>
    <row r="4305" spans="1:25" ht="12" customHeight="1">
      <c r="A4305" s="49" t="s">
        <v>4493</v>
      </c>
      <c r="C4305" s="57" t="e">
        <f>_xlfn.XLOOKUP(F4305,truck_and_mark!B:B,truck_and_mark!A:A)</f>
        <v>#N/A</v>
      </c>
      <c r="F4305" s="32" t="s">
        <v>4762</v>
      </c>
      <c r="G4305" s="60"/>
      <c r="H4305" s="60"/>
      <c r="I4305" s="13" t="s">
        <v>830</v>
      </c>
      <c r="J4305" s="60"/>
      <c r="K4305" s="46">
        <v>514.57864217760005</v>
      </c>
      <c r="L4305" s="51">
        <f>K4305*2</f>
        <v>1029.1572843552001</v>
      </c>
      <c r="M4305" s="60"/>
      <c r="N4305" s="60"/>
      <c r="O4305" s="49">
        <v>24</v>
      </c>
      <c r="Q4305" s="49">
        <v>2706.24</v>
      </c>
      <c r="R4305" s="49">
        <v>2319.12</v>
      </c>
      <c r="S4305" s="49">
        <v>2.97</v>
      </c>
      <c r="T4305" s="49">
        <v>384.15</v>
      </c>
      <c r="U4305" s="49" t="s">
        <v>824</v>
      </c>
      <c r="V4305" s="49" t="s">
        <v>825</v>
      </c>
      <c r="X4305" s="58" t="s">
        <v>820</v>
      </c>
      <c r="Y4305" s="58" t="s">
        <v>821</v>
      </c>
    </row>
    <row r="4306" spans="1:25" ht="12" customHeight="1">
      <c r="A4306" s="49" t="s">
        <v>4493</v>
      </c>
      <c r="C4306" s="57" t="e">
        <f>_xlfn.XLOOKUP(F4306,truck_and_mark!B:B,truck_and_mark!A:A)</f>
        <v>#N/A</v>
      </c>
      <c r="F4306" s="32" t="s">
        <v>4762</v>
      </c>
      <c r="G4306" s="60"/>
      <c r="H4306" s="60"/>
      <c r="I4306" s="13" t="s">
        <v>832</v>
      </c>
      <c r="J4306" s="60"/>
      <c r="K4306" s="52">
        <v>251.9026803216</v>
      </c>
      <c r="L4306" s="51">
        <f>K4306*2</f>
        <v>503.8053606432</v>
      </c>
      <c r="M4306" s="60"/>
      <c r="N4306" s="60"/>
      <c r="O4306" s="49">
        <v>24</v>
      </c>
      <c r="Q4306" s="49">
        <v>1314.96</v>
      </c>
      <c r="R4306" s="49">
        <v>1126.8</v>
      </c>
      <c r="S4306" s="49">
        <v>1.45</v>
      </c>
      <c r="T4306" s="49">
        <v>186.71</v>
      </c>
      <c r="U4306" s="49" t="s">
        <v>824</v>
      </c>
      <c r="V4306" s="49" t="s">
        <v>825</v>
      </c>
      <c r="X4306" s="58" t="s">
        <v>820</v>
      </c>
      <c r="Y4306" s="58" t="s">
        <v>821</v>
      </c>
    </row>
    <row r="4307" spans="1:25" ht="12" customHeight="1">
      <c r="A4307" s="49" t="s">
        <v>4493</v>
      </c>
      <c r="C4307" s="57" t="e">
        <f>_xlfn.XLOOKUP(F4307,truck_and_mark!B:B,truck_and_mark!A:A)</f>
        <v>#N/A</v>
      </c>
      <c r="F4307" s="32" t="s">
        <v>4763</v>
      </c>
      <c r="G4307" s="73" t="s">
        <v>4495</v>
      </c>
      <c r="H4307" s="73" t="s">
        <v>821</v>
      </c>
      <c r="I4307" s="13" t="s">
        <v>827</v>
      </c>
      <c r="J4307" s="70">
        <v>1</v>
      </c>
      <c r="K4307" s="46">
        <v>1263.0516</v>
      </c>
      <c r="L4307" s="51">
        <f>K4307*2</f>
        <v>2526.1032</v>
      </c>
      <c r="M4307" s="74">
        <f>SUM(L4307:L4309)</f>
        <v>4059.0658449983998</v>
      </c>
      <c r="N4307" s="70">
        <v>3917210000</v>
      </c>
      <c r="O4307" s="49">
        <v>24</v>
      </c>
      <c r="Q4307" s="49">
        <v>6909.84</v>
      </c>
      <c r="R4307" s="49">
        <v>5920.8</v>
      </c>
      <c r="S4307" s="49">
        <v>7.6</v>
      </c>
      <c r="T4307" s="49">
        <v>981.44000000000096</v>
      </c>
      <c r="U4307" s="49" t="s">
        <v>824</v>
      </c>
      <c r="V4307" s="49" t="s">
        <v>825</v>
      </c>
      <c r="X4307" s="58" t="s">
        <v>820</v>
      </c>
      <c r="Y4307" s="58" t="s">
        <v>821</v>
      </c>
    </row>
    <row r="4308" spans="1:25" ht="12" customHeight="1">
      <c r="A4308" s="49" t="s">
        <v>4493</v>
      </c>
      <c r="C4308" s="57" t="e">
        <f>_xlfn.XLOOKUP(F4308,truck_and_mark!B:B,truck_and_mark!A:A)</f>
        <v>#N/A</v>
      </c>
      <c r="F4308" s="32" t="s">
        <v>4763</v>
      </c>
      <c r="G4308" s="60"/>
      <c r="H4308" s="60"/>
      <c r="I4308" s="13" t="s">
        <v>830</v>
      </c>
      <c r="J4308" s="60"/>
      <c r="K4308" s="46">
        <v>514.57864217760005</v>
      </c>
      <c r="L4308" s="51">
        <f>K4308*2</f>
        <v>1029.1572843552001</v>
      </c>
      <c r="M4308" s="60"/>
      <c r="N4308" s="60"/>
      <c r="O4308" s="49">
        <v>24</v>
      </c>
      <c r="Q4308" s="49">
        <v>2706.24</v>
      </c>
      <c r="R4308" s="49">
        <v>2319.12</v>
      </c>
      <c r="S4308" s="49">
        <v>2.97</v>
      </c>
      <c r="T4308" s="49">
        <v>384.15</v>
      </c>
      <c r="U4308" s="49" t="s">
        <v>824</v>
      </c>
      <c r="V4308" s="49" t="s">
        <v>825</v>
      </c>
      <c r="X4308" s="58" t="s">
        <v>820</v>
      </c>
      <c r="Y4308" s="58" t="s">
        <v>821</v>
      </c>
    </row>
    <row r="4309" spans="1:25" ht="12" customHeight="1">
      <c r="A4309" s="49" t="s">
        <v>4493</v>
      </c>
      <c r="C4309" s="57" t="e">
        <f>_xlfn.XLOOKUP(F4309,truck_and_mark!B:B,truck_and_mark!A:A)</f>
        <v>#N/A</v>
      </c>
      <c r="F4309" s="32" t="s">
        <v>4763</v>
      </c>
      <c r="G4309" s="60"/>
      <c r="H4309" s="60"/>
      <c r="I4309" s="13" t="s">
        <v>832</v>
      </c>
      <c r="J4309" s="60"/>
      <c r="K4309" s="52">
        <v>251.9026803216</v>
      </c>
      <c r="L4309" s="51">
        <f>K4309*2</f>
        <v>503.8053606432</v>
      </c>
      <c r="M4309" s="60"/>
      <c r="N4309" s="60"/>
      <c r="O4309" s="49">
        <v>24</v>
      </c>
      <c r="Q4309" s="49">
        <v>1314.96</v>
      </c>
      <c r="R4309" s="49">
        <v>1126.8</v>
      </c>
      <c r="S4309" s="49">
        <v>1.45</v>
      </c>
      <c r="T4309" s="49">
        <v>186.71</v>
      </c>
      <c r="U4309" s="49" t="s">
        <v>824</v>
      </c>
      <c r="V4309" s="49" t="s">
        <v>825</v>
      </c>
      <c r="X4309" s="58" t="s">
        <v>820</v>
      </c>
      <c r="Y4309" s="58" t="s">
        <v>821</v>
      </c>
    </row>
    <row r="4310" spans="1:25" ht="12" customHeight="1">
      <c r="A4310" s="49" t="s">
        <v>4493</v>
      </c>
      <c r="C4310" s="57" t="e">
        <f>_xlfn.XLOOKUP(F4310,truck_and_mark!B:B,truck_and_mark!A:A)</f>
        <v>#N/A</v>
      </c>
      <c r="F4310" s="32" t="s">
        <v>4764</v>
      </c>
      <c r="G4310" s="73" t="s">
        <v>4495</v>
      </c>
      <c r="H4310" s="73" t="s">
        <v>821</v>
      </c>
      <c r="I4310" s="13" t="s">
        <v>827</v>
      </c>
      <c r="J4310" s="70">
        <v>1</v>
      </c>
      <c r="K4310" s="46">
        <v>1263.0516</v>
      </c>
      <c r="L4310" s="51">
        <f>K4310*2</f>
        <v>2526.1032</v>
      </c>
      <c r="M4310" s="74">
        <f>SUM(L4310:L4312)</f>
        <v>4059.0658449983998</v>
      </c>
      <c r="N4310" s="70">
        <v>3917210000</v>
      </c>
      <c r="O4310" s="49">
        <v>24</v>
      </c>
      <c r="Q4310" s="49">
        <v>6909.84</v>
      </c>
      <c r="R4310" s="49">
        <v>5920.8</v>
      </c>
      <c r="S4310" s="49">
        <v>7.6</v>
      </c>
      <c r="T4310" s="49">
        <v>981.44000000000096</v>
      </c>
      <c r="U4310" s="49" t="s">
        <v>824</v>
      </c>
      <c r="V4310" s="49" t="s">
        <v>825</v>
      </c>
      <c r="X4310" s="58" t="s">
        <v>820</v>
      </c>
      <c r="Y4310" s="58" t="s">
        <v>821</v>
      </c>
    </row>
    <row r="4311" spans="1:25" ht="12" customHeight="1">
      <c r="A4311" s="49" t="s">
        <v>4493</v>
      </c>
      <c r="C4311" s="57" t="e">
        <f>_xlfn.XLOOKUP(F4311,truck_and_mark!B:B,truck_and_mark!A:A)</f>
        <v>#N/A</v>
      </c>
      <c r="F4311" s="32" t="s">
        <v>4764</v>
      </c>
      <c r="G4311" s="60"/>
      <c r="H4311" s="60"/>
      <c r="I4311" s="13" t="s">
        <v>830</v>
      </c>
      <c r="J4311" s="60"/>
      <c r="K4311" s="46">
        <v>514.57864217760005</v>
      </c>
      <c r="L4311" s="51">
        <f>K4311*2</f>
        <v>1029.1572843552001</v>
      </c>
      <c r="M4311" s="60"/>
      <c r="N4311" s="60"/>
      <c r="O4311" s="49">
        <v>24</v>
      </c>
      <c r="Q4311" s="49">
        <v>2706.24</v>
      </c>
      <c r="R4311" s="49">
        <v>2319.12</v>
      </c>
      <c r="S4311" s="49">
        <v>2.97</v>
      </c>
      <c r="T4311" s="49">
        <v>384.15</v>
      </c>
      <c r="U4311" s="49" t="s">
        <v>824</v>
      </c>
      <c r="V4311" s="49" t="s">
        <v>825</v>
      </c>
      <c r="X4311" s="58" t="s">
        <v>820</v>
      </c>
      <c r="Y4311" s="58" t="s">
        <v>821</v>
      </c>
    </row>
    <row r="4312" spans="1:25" ht="12" customHeight="1">
      <c r="A4312" s="49" t="s">
        <v>4493</v>
      </c>
      <c r="C4312" s="57" t="e">
        <f>_xlfn.XLOOKUP(F4312,truck_and_mark!B:B,truck_and_mark!A:A)</f>
        <v>#N/A</v>
      </c>
      <c r="F4312" s="32" t="s">
        <v>4764</v>
      </c>
      <c r="G4312" s="60"/>
      <c r="H4312" s="60"/>
      <c r="I4312" s="13" t="s">
        <v>832</v>
      </c>
      <c r="J4312" s="60"/>
      <c r="K4312" s="52">
        <v>251.9026803216</v>
      </c>
      <c r="L4312" s="51">
        <f>K4312*2</f>
        <v>503.8053606432</v>
      </c>
      <c r="M4312" s="60"/>
      <c r="N4312" s="60"/>
      <c r="O4312" s="49">
        <v>24</v>
      </c>
      <c r="Q4312" s="49">
        <v>1314.96</v>
      </c>
      <c r="R4312" s="49">
        <v>1126.8</v>
      </c>
      <c r="S4312" s="49">
        <v>1.45</v>
      </c>
      <c r="T4312" s="49">
        <v>186.71</v>
      </c>
      <c r="U4312" s="49" t="s">
        <v>824</v>
      </c>
      <c r="V4312" s="49" t="s">
        <v>825</v>
      </c>
      <c r="X4312" s="58" t="s">
        <v>820</v>
      </c>
      <c r="Y4312" s="58" t="s">
        <v>821</v>
      </c>
    </row>
    <row r="4313" spans="1:25" ht="12" customHeight="1">
      <c r="A4313" s="49" t="s">
        <v>4493</v>
      </c>
      <c r="C4313" s="57" t="e">
        <f>_xlfn.XLOOKUP(F4313,truck_and_mark!B:B,truck_and_mark!A:A)</f>
        <v>#N/A</v>
      </c>
      <c r="F4313" s="32" t="s">
        <v>4765</v>
      </c>
      <c r="G4313" s="73" t="s">
        <v>4495</v>
      </c>
      <c r="H4313" s="73" t="s">
        <v>821</v>
      </c>
      <c r="I4313" s="13" t="s">
        <v>827</v>
      </c>
      <c r="J4313" s="70">
        <v>1</v>
      </c>
      <c r="K4313" s="46">
        <v>1263.0516</v>
      </c>
      <c r="L4313" s="51">
        <f>K4313*2</f>
        <v>2526.1032</v>
      </c>
      <c r="M4313" s="74">
        <f>SUM(L4313:L4315)</f>
        <v>4059.0658449983998</v>
      </c>
      <c r="N4313" s="70">
        <v>3917210000</v>
      </c>
      <c r="O4313" s="49">
        <v>24</v>
      </c>
      <c r="Q4313" s="49">
        <v>6909.84</v>
      </c>
      <c r="R4313" s="49">
        <v>5920.8</v>
      </c>
      <c r="S4313" s="49">
        <v>7.6</v>
      </c>
      <c r="T4313" s="49">
        <v>981.44000000000096</v>
      </c>
      <c r="U4313" s="49" t="s">
        <v>824</v>
      </c>
      <c r="V4313" s="49" t="s">
        <v>825</v>
      </c>
      <c r="X4313" s="58" t="s">
        <v>820</v>
      </c>
      <c r="Y4313" s="58" t="s">
        <v>821</v>
      </c>
    </row>
    <row r="4314" spans="1:25" ht="12" customHeight="1">
      <c r="A4314" s="49" t="s">
        <v>4493</v>
      </c>
      <c r="C4314" s="57" t="e">
        <f>_xlfn.XLOOKUP(F4314,truck_and_mark!B:B,truck_and_mark!A:A)</f>
        <v>#N/A</v>
      </c>
      <c r="F4314" s="32" t="s">
        <v>4765</v>
      </c>
      <c r="G4314" s="60"/>
      <c r="H4314" s="60"/>
      <c r="I4314" s="13" t="s">
        <v>830</v>
      </c>
      <c r="J4314" s="60"/>
      <c r="K4314" s="46">
        <v>514.57864217760005</v>
      </c>
      <c r="L4314" s="51">
        <f>K4314*2</f>
        <v>1029.1572843552001</v>
      </c>
      <c r="M4314" s="60"/>
      <c r="N4314" s="60"/>
      <c r="O4314" s="49">
        <v>24</v>
      </c>
      <c r="Q4314" s="49">
        <v>2706.24</v>
      </c>
      <c r="R4314" s="49">
        <v>2319.12</v>
      </c>
      <c r="S4314" s="49">
        <v>2.97</v>
      </c>
      <c r="T4314" s="49">
        <v>384.15</v>
      </c>
      <c r="U4314" s="49" t="s">
        <v>824</v>
      </c>
      <c r="V4314" s="49" t="s">
        <v>825</v>
      </c>
      <c r="X4314" s="58" t="s">
        <v>820</v>
      </c>
      <c r="Y4314" s="58" t="s">
        <v>821</v>
      </c>
    </row>
    <row r="4315" spans="1:25" ht="12" customHeight="1">
      <c r="A4315" s="49" t="s">
        <v>4493</v>
      </c>
      <c r="C4315" s="57" t="e">
        <f>_xlfn.XLOOKUP(F4315,truck_and_mark!B:B,truck_and_mark!A:A)</f>
        <v>#N/A</v>
      </c>
      <c r="F4315" s="32" t="s">
        <v>4765</v>
      </c>
      <c r="G4315" s="60"/>
      <c r="H4315" s="60"/>
      <c r="I4315" s="13" t="s">
        <v>832</v>
      </c>
      <c r="J4315" s="60"/>
      <c r="K4315" s="52">
        <v>251.9026803216</v>
      </c>
      <c r="L4315" s="51">
        <f>K4315*2</f>
        <v>503.8053606432</v>
      </c>
      <c r="M4315" s="60"/>
      <c r="N4315" s="60"/>
      <c r="O4315" s="49">
        <v>24</v>
      </c>
      <c r="Q4315" s="49">
        <v>1314.96</v>
      </c>
      <c r="R4315" s="49">
        <v>1126.8</v>
      </c>
      <c r="S4315" s="49">
        <v>1.45</v>
      </c>
      <c r="T4315" s="49">
        <v>186.71</v>
      </c>
      <c r="U4315" s="49" t="s">
        <v>824</v>
      </c>
      <c r="V4315" s="49" t="s">
        <v>825</v>
      </c>
      <c r="X4315" s="58" t="s">
        <v>820</v>
      </c>
      <c r="Y4315" s="58" t="s">
        <v>821</v>
      </c>
    </row>
    <row r="4316" spans="1:25" ht="12" customHeight="1">
      <c r="A4316" s="49" t="s">
        <v>4493</v>
      </c>
      <c r="C4316" s="57" t="e">
        <f>_xlfn.XLOOKUP(F4316,truck_and_mark!B:B,truck_and_mark!A:A)</f>
        <v>#N/A</v>
      </c>
      <c r="F4316" s="32" t="s">
        <v>4766</v>
      </c>
      <c r="G4316" s="73" t="s">
        <v>4495</v>
      </c>
      <c r="H4316" s="73" t="s">
        <v>821</v>
      </c>
      <c r="I4316" s="13" t="s">
        <v>827</v>
      </c>
      <c r="J4316" s="70">
        <v>1</v>
      </c>
      <c r="K4316" s="46">
        <v>1263.0516</v>
      </c>
      <c r="L4316" s="51">
        <f>K4316*2</f>
        <v>2526.1032</v>
      </c>
      <c r="M4316" s="74">
        <f>SUM(L4316:L4318)</f>
        <v>4059.0658449983998</v>
      </c>
      <c r="N4316" s="70">
        <v>3917210000</v>
      </c>
      <c r="O4316" s="49">
        <v>24</v>
      </c>
      <c r="Q4316" s="49">
        <v>6909.84</v>
      </c>
      <c r="R4316" s="49">
        <v>5920.8</v>
      </c>
      <c r="S4316" s="49">
        <v>7.6</v>
      </c>
      <c r="T4316" s="49">
        <v>981.44000000000096</v>
      </c>
      <c r="U4316" s="49" t="s">
        <v>824</v>
      </c>
      <c r="V4316" s="49" t="s">
        <v>825</v>
      </c>
      <c r="X4316" s="58" t="s">
        <v>820</v>
      </c>
      <c r="Y4316" s="58" t="s">
        <v>821</v>
      </c>
    </row>
    <row r="4317" spans="1:25" ht="12" customHeight="1">
      <c r="A4317" s="49" t="s">
        <v>4493</v>
      </c>
      <c r="C4317" s="57" t="e">
        <f>_xlfn.XLOOKUP(F4317,truck_and_mark!B:B,truck_and_mark!A:A)</f>
        <v>#N/A</v>
      </c>
      <c r="F4317" s="32" t="s">
        <v>4766</v>
      </c>
      <c r="G4317" s="60"/>
      <c r="H4317" s="60"/>
      <c r="I4317" s="13" t="s">
        <v>830</v>
      </c>
      <c r="J4317" s="60"/>
      <c r="K4317" s="46">
        <v>514.57864217760005</v>
      </c>
      <c r="L4317" s="51">
        <f>K4317*2</f>
        <v>1029.1572843552001</v>
      </c>
      <c r="M4317" s="60"/>
      <c r="N4317" s="60"/>
      <c r="O4317" s="49">
        <v>24</v>
      </c>
      <c r="Q4317" s="49">
        <v>2706.24</v>
      </c>
      <c r="R4317" s="49">
        <v>2319.12</v>
      </c>
      <c r="S4317" s="49">
        <v>2.97</v>
      </c>
      <c r="T4317" s="49">
        <v>384.15</v>
      </c>
      <c r="U4317" s="49" t="s">
        <v>824</v>
      </c>
      <c r="V4317" s="49" t="s">
        <v>825</v>
      </c>
      <c r="X4317" s="58" t="s">
        <v>820</v>
      </c>
      <c r="Y4317" s="58" t="s">
        <v>821</v>
      </c>
    </row>
    <row r="4318" spans="1:25" ht="12" customHeight="1">
      <c r="A4318" s="49" t="s">
        <v>4493</v>
      </c>
      <c r="C4318" s="57" t="e">
        <f>_xlfn.XLOOKUP(F4318,truck_and_mark!B:B,truck_and_mark!A:A)</f>
        <v>#N/A</v>
      </c>
      <c r="F4318" s="32" t="s">
        <v>4766</v>
      </c>
      <c r="G4318" s="60"/>
      <c r="H4318" s="60"/>
      <c r="I4318" s="13" t="s">
        <v>832</v>
      </c>
      <c r="J4318" s="60"/>
      <c r="K4318" s="52">
        <v>251.9026803216</v>
      </c>
      <c r="L4318" s="51">
        <f>K4318*2</f>
        <v>503.8053606432</v>
      </c>
      <c r="M4318" s="60"/>
      <c r="N4318" s="60"/>
      <c r="O4318" s="49">
        <v>24</v>
      </c>
      <c r="Q4318" s="49">
        <v>1314.96</v>
      </c>
      <c r="R4318" s="49">
        <v>1126.8</v>
      </c>
      <c r="S4318" s="49">
        <v>1.45</v>
      </c>
      <c r="T4318" s="49">
        <v>186.71</v>
      </c>
      <c r="U4318" s="49" t="s">
        <v>824</v>
      </c>
      <c r="V4318" s="49" t="s">
        <v>825</v>
      </c>
      <c r="X4318" s="58" t="s">
        <v>820</v>
      </c>
      <c r="Y4318" s="58" t="s">
        <v>821</v>
      </c>
    </row>
    <row r="4319" spans="1:25" ht="12" customHeight="1">
      <c r="A4319" s="49" t="s">
        <v>4493</v>
      </c>
      <c r="C4319" s="57" t="e">
        <f>_xlfn.XLOOKUP(F4319,truck_and_mark!B:B,truck_and_mark!A:A)</f>
        <v>#N/A</v>
      </c>
      <c r="F4319" s="32" t="s">
        <v>4767</v>
      </c>
      <c r="G4319" s="73" t="s">
        <v>4495</v>
      </c>
      <c r="H4319" s="73" t="s">
        <v>821</v>
      </c>
      <c r="I4319" s="13" t="s">
        <v>827</v>
      </c>
      <c r="J4319" s="70">
        <v>1</v>
      </c>
      <c r="K4319" s="46">
        <v>1263.0516</v>
      </c>
      <c r="L4319" s="51">
        <f>K4319*2</f>
        <v>2526.1032</v>
      </c>
      <c r="M4319" s="74">
        <f>SUM(L4319:L4321)</f>
        <v>4059.0658449983998</v>
      </c>
      <c r="N4319" s="70">
        <v>3917210000</v>
      </c>
      <c r="O4319" s="49">
        <v>24</v>
      </c>
      <c r="Q4319" s="49">
        <v>6909.84</v>
      </c>
      <c r="R4319" s="49">
        <v>5920.8</v>
      </c>
      <c r="S4319" s="49">
        <v>7.6</v>
      </c>
      <c r="T4319" s="49">
        <v>981.44000000000096</v>
      </c>
      <c r="U4319" s="49" t="s">
        <v>824</v>
      </c>
      <c r="V4319" s="49" t="s">
        <v>825</v>
      </c>
      <c r="X4319" s="58" t="s">
        <v>820</v>
      </c>
      <c r="Y4319" s="58" t="s">
        <v>821</v>
      </c>
    </row>
    <row r="4320" spans="1:25" ht="12" customHeight="1">
      <c r="A4320" s="49" t="s">
        <v>4493</v>
      </c>
      <c r="C4320" s="57" t="e">
        <f>_xlfn.XLOOKUP(F4320,truck_and_mark!B:B,truck_and_mark!A:A)</f>
        <v>#N/A</v>
      </c>
      <c r="F4320" s="32" t="s">
        <v>4767</v>
      </c>
      <c r="G4320" s="60"/>
      <c r="H4320" s="60"/>
      <c r="I4320" s="13" t="s">
        <v>830</v>
      </c>
      <c r="J4320" s="60"/>
      <c r="K4320" s="46">
        <v>514.57864217760005</v>
      </c>
      <c r="L4320" s="51">
        <f>K4320*2</f>
        <v>1029.1572843552001</v>
      </c>
      <c r="M4320" s="60"/>
      <c r="N4320" s="60"/>
      <c r="O4320" s="49">
        <v>24</v>
      </c>
      <c r="Q4320" s="49">
        <v>2706.24</v>
      </c>
      <c r="R4320" s="49">
        <v>2319.12</v>
      </c>
      <c r="S4320" s="49">
        <v>2.97</v>
      </c>
      <c r="T4320" s="49">
        <v>384.15</v>
      </c>
      <c r="U4320" s="49" t="s">
        <v>824</v>
      </c>
      <c r="V4320" s="49" t="s">
        <v>825</v>
      </c>
      <c r="X4320" s="58" t="s">
        <v>820</v>
      </c>
      <c r="Y4320" s="58" t="s">
        <v>821</v>
      </c>
    </row>
    <row r="4321" spans="1:25" ht="12" customHeight="1">
      <c r="A4321" s="49" t="s">
        <v>4493</v>
      </c>
      <c r="C4321" s="57" t="e">
        <f>_xlfn.XLOOKUP(F4321,truck_and_mark!B:B,truck_and_mark!A:A)</f>
        <v>#N/A</v>
      </c>
      <c r="F4321" s="32" t="s">
        <v>4767</v>
      </c>
      <c r="G4321" s="60"/>
      <c r="H4321" s="60"/>
      <c r="I4321" s="13" t="s">
        <v>832</v>
      </c>
      <c r="J4321" s="60"/>
      <c r="K4321" s="52">
        <v>251.9026803216</v>
      </c>
      <c r="L4321" s="51">
        <f>K4321*2</f>
        <v>503.8053606432</v>
      </c>
      <c r="M4321" s="60"/>
      <c r="N4321" s="60"/>
      <c r="O4321" s="49">
        <v>24</v>
      </c>
      <c r="Q4321" s="49">
        <v>1314.96</v>
      </c>
      <c r="R4321" s="49">
        <v>1126.8</v>
      </c>
      <c r="S4321" s="49">
        <v>1.45</v>
      </c>
      <c r="T4321" s="49">
        <v>186.71</v>
      </c>
      <c r="U4321" s="49" t="s">
        <v>824</v>
      </c>
      <c r="V4321" s="49" t="s">
        <v>825</v>
      </c>
      <c r="X4321" s="58" t="s">
        <v>820</v>
      </c>
      <c r="Y4321" s="58" t="s">
        <v>821</v>
      </c>
    </row>
    <row r="4322" spans="1:25" ht="12" customHeight="1">
      <c r="A4322" s="49" t="s">
        <v>4493</v>
      </c>
      <c r="C4322" s="57" t="e">
        <f>_xlfn.XLOOKUP(F4322,truck_and_mark!B:B,truck_and_mark!A:A)</f>
        <v>#N/A</v>
      </c>
      <c r="F4322" s="32" t="s">
        <v>4768</v>
      </c>
      <c r="G4322" s="73" t="s">
        <v>4495</v>
      </c>
      <c r="H4322" s="73" t="s">
        <v>821</v>
      </c>
      <c r="I4322" s="13" t="s">
        <v>827</v>
      </c>
      <c r="J4322" s="70">
        <v>1</v>
      </c>
      <c r="K4322" s="46">
        <v>1263.0516</v>
      </c>
      <c r="L4322" s="51">
        <f>K4322*2</f>
        <v>2526.1032</v>
      </c>
      <c r="M4322" s="74">
        <f>SUM(L4322:L4324)</f>
        <v>4059.0658449983998</v>
      </c>
      <c r="N4322" s="70">
        <v>3917210000</v>
      </c>
      <c r="O4322" s="49">
        <v>24</v>
      </c>
      <c r="Q4322" s="49">
        <v>6909.84</v>
      </c>
      <c r="R4322" s="49">
        <v>5920.8</v>
      </c>
      <c r="S4322" s="49">
        <v>7.6</v>
      </c>
      <c r="T4322" s="49">
        <v>981.44000000000096</v>
      </c>
      <c r="U4322" s="49" t="s">
        <v>824</v>
      </c>
      <c r="V4322" s="49" t="s">
        <v>825</v>
      </c>
      <c r="X4322" s="58" t="s">
        <v>820</v>
      </c>
      <c r="Y4322" s="58" t="s">
        <v>821</v>
      </c>
    </row>
    <row r="4323" spans="1:25" ht="12" customHeight="1">
      <c r="A4323" s="49" t="s">
        <v>4493</v>
      </c>
      <c r="C4323" s="57" t="e">
        <f>_xlfn.XLOOKUP(F4323,truck_and_mark!B:B,truck_and_mark!A:A)</f>
        <v>#N/A</v>
      </c>
      <c r="F4323" s="32" t="s">
        <v>4768</v>
      </c>
      <c r="G4323" s="60"/>
      <c r="H4323" s="60"/>
      <c r="I4323" s="13" t="s">
        <v>830</v>
      </c>
      <c r="J4323" s="60"/>
      <c r="K4323" s="46">
        <v>514.57864217760005</v>
      </c>
      <c r="L4323" s="51">
        <f>K4323*2</f>
        <v>1029.1572843552001</v>
      </c>
      <c r="M4323" s="60"/>
      <c r="N4323" s="60"/>
      <c r="O4323" s="49">
        <v>24</v>
      </c>
      <c r="Q4323" s="49">
        <v>2706.24</v>
      </c>
      <c r="R4323" s="49">
        <v>2319.12</v>
      </c>
      <c r="S4323" s="49">
        <v>2.97</v>
      </c>
      <c r="T4323" s="49">
        <v>384.15</v>
      </c>
      <c r="U4323" s="49" t="s">
        <v>824</v>
      </c>
      <c r="V4323" s="49" t="s">
        <v>825</v>
      </c>
      <c r="X4323" s="58" t="s">
        <v>820</v>
      </c>
      <c r="Y4323" s="58" t="s">
        <v>821</v>
      </c>
    </row>
    <row r="4324" spans="1:25" ht="12" customHeight="1">
      <c r="A4324" s="49" t="s">
        <v>4493</v>
      </c>
      <c r="C4324" s="57" t="e">
        <f>_xlfn.XLOOKUP(F4324,truck_and_mark!B:B,truck_and_mark!A:A)</f>
        <v>#N/A</v>
      </c>
      <c r="F4324" s="32" t="s">
        <v>4768</v>
      </c>
      <c r="G4324" s="60"/>
      <c r="H4324" s="60"/>
      <c r="I4324" s="13" t="s">
        <v>832</v>
      </c>
      <c r="J4324" s="60"/>
      <c r="K4324" s="52">
        <v>251.9026803216</v>
      </c>
      <c r="L4324" s="51">
        <f>K4324*2</f>
        <v>503.8053606432</v>
      </c>
      <c r="M4324" s="60"/>
      <c r="N4324" s="60"/>
      <c r="O4324" s="49">
        <v>24</v>
      </c>
      <c r="Q4324" s="49">
        <v>1314.96</v>
      </c>
      <c r="R4324" s="49">
        <v>1126.8</v>
      </c>
      <c r="S4324" s="49">
        <v>1.45</v>
      </c>
      <c r="T4324" s="49">
        <v>186.71</v>
      </c>
      <c r="U4324" s="49" t="s">
        <v>824</v>
      </c>
      <c r="V4324" s="49" t="s">
        <v>825</v>
      </c>
      <c r="X4324" s="58" t="s">
        <v>820</v>
      </c>
      <c r="Y4324" s="58" t="s">
        <v>821</v>
      </c>
    </row>
    <row r="4325" spans="1:25" ht="12" customHeight="1">
      <c r="A4325" s="49" t="s">
        <v>4493</v>
      </c>
      <c r="C4325" s="57" t="e">
        <f>_xlfn.XLOOKUP(F4325,truck_and_mark!B:B,truck_and_mark!A:A)</f>
        <v>#N/A</v>
      </c>
      <c r="F4325" s="32" t="s">
        <v>4769</v>
      </c>
      <c r="G4325" s="73" t="s">
        <v>4495</v>
      </c>
      <c r="H4325" s="73" t="s">
        <v>821</v>
      </c>
      <c r="I4325" s="13" t="s">
        <v>827</v>
      </c>
      <c r="J4325" s="70">
        <v>1</v>
      </c>
      <c r="K4325" s="46">
        <v>1263.0516</v>
      </c>
      <c r="L4325" s="51">
        <f>K4325*2</f>
        <v>2526.1032</v>
      </c>
      <c r="M4325" s="74">
        <f>SUM(L4325:L4327)</f>
        <v>4059.0658449983998</v>
      </c>
      <c r="N4325" s="70">
        <v>3917210000</v>
      </c>
      <c r="O4325" s="49">
        <v>24</v>
      </c>
      <c r="Q4325" s="49">
        <v>6909.84</v>
      </c>
      <c r="R4325" s="49">
        <v>5920.8</v>
      </c>
      <c r="S4325" s="49">
        <v>7.6</v>
      </c>
      <c r="T4325" s="49">
        <v>981.44000000000096</v>
      </c>
      <c r="U4325" s="49" t="s">
        <v>824</v>
      </c>
      <c r="V4325" s="49" t="s">
        <v>825</v>
      </c>
      <c r="X4325" s="58" t="s">
        <v>820</v>
      </c>
      <c r="Y4325" s="58" t="s">
        <v>821</v>
      </c>
    </row>
    <row r="4326" spans="1:25" ht="12" customHeight="1">
      <c r="A4326" s="49" t="s">
        <v>4493</v>
      </c>
      <c r="C4326" s="57" t="e">
        <f>_xlfn.XLOOKUP(F4326,truck_and_mark!B:B,truck_and_mark!A:A)</f>
        <v>#N/A</v>
      </c>
      <c r="F4326" s="32" t="s">
        <v>4769</v>
      </c>
      <c r="G4326" s="60"/>
      <c r="H4326" s="60"/>
      <c r="I4326" s="13" t="s">
        <v>830</v>
      </c>
      <c r="J4326" s="60"/>
      <c r="K4326" s="46">
        <v>514.57864217760005</v>
      </c>
      <c r="L4326" s="51">
        <f>K4326*2</f>
        <v>1029.1572843552001</v>
      </c>
      <c r="M4326" s="60"/>
      <c r="N4326" s="60"/>
      <c r="O4326" s="49">
        <v>24</v>
      </c>
      <c r="Q4326" s="49">
        <v>2706.24</v>
      </c>
      <c r="R4326" s="49">
        <v>2319.12</v>
      </c>
      <c r="S4326" s="49">
        <v>2.97</v>
      </c>
      <c r="T4326" s="49">
        <v>384.15</v>
      </c>
      <c r="U4326" s="49" t="s">
        <v>824</v>
      </c>
      <c r="V4326" s="49" t="s">
        <v>825</v>
      </c>
      <c r="X4326" s="58" t="s">
        <v>820</v>
      </c>
      <c r="Y4326" s="58" t="s">
        <v>821</v>
      </c>
    </row>
    <row r="4327" spans="1:25" ht="12" customHeight="1">
      <c r="A4327" s="49" t="s">
        <v>4493</v>
      </c>
      <c r="C4327" s="57" t="e">
        <f>_xlfn.XLOOKUP(F4327,truck_and_mark!B:B,truck_and_mark!A:A)</f>
        <v>#N/A</v>
      </c>
      <c r="F4327" s="32" t="s">
        <v>4769</v>
      </c>
      <c r="G4327" s="60"/>
      <c r="H4327" s="60"/>
      <c r="I4327" s="13" t="s">
        <v>832</v>
      </c>
      <c r="J4327" s="60"/>
      <c r="K4327" s="52">
        <v>251.9026803216</v>
      </c>
      <c r="L4327" s="51">
        <f>K4327*2</f>
        <v>503.8053606432</v>
      </c>
      <c r="M4327" s="60"/>
      <c r="N4327" s="60"/>
      <c r="O4327" s="49">
        <v>24</v>
      </c>
      <c r="Q4327" s="49">
        <v>1314.96</v>
      </c>
      <c r="R4327" s="49">
        <v>1126.8</v>
      </c>
      <c r="S4327" s="49">
        <v>1.45</v>
      </c>
      <c r="T4327" s="49">
        <v>186.71</v>
      </c>
      <c r="U4327" s="49" t="s">
        <v>824</v>
      </c>
      <c r="V4327" s="49" t="s">
        <v>825</v>
      </c>
      <c r="X4327" s="58" t="s">
        <v>820</v>
      </c>
      <c r="Y4327" s="58" t="s">
        <v>821</v>
      </c>
    </row>
    <row r="4328" spans="1:25" ht="12" customHeight="1">
      <c r="A4328" s="49" t="s">
        <v>4493</v>
      </c>
      <c r="C4328" s="57" t="e">
        <f>_xlfn.XLOOKUP(F4328,truck_and_mark!B:B,truck_and_mark!A:A)</f>
        <v>#N/A</v>
      </c>
      <c r="F4328" s="32" t="s">
        <v>4770</v>
      </c>
      <c r="G4328" s="73" t="s">
        <v>4495</v>
      </c>
      <c r="H4328" s="73" t="s">
        <v>821</v>
      </c>
      <c r="I4328" s="13" t="s">
        <v>827</v>
      </c>
      <c r="J4328" s="70">
        <v>1</v>
      </c>
      <c r="K4328" s="46">
        <v>1263.0516</v>
      </c>
      <c r="L4328" s="51">
        <f>K4328*2</f>
        <v>2526.1032</v>
      </c>
      <c r="M4328" s="74">
        <f>SUM(L4328:L4330)</f>
        <v>4059.0658449983998</v>
      </c>
      <c r="N4328" s="70">
        <v>3917210000</v>
      </c>
      <c r="O4328" s="49">
        <v>24</v>
      </c>
      <c r="Q4328" s="49">
        <v>6909.84</v>
      </c>
      <c r="R4328" s="49">
        <v>5920.8</v>
      </c>
      <c r="S4328" s="49">
        <v>7.6</v>
      </c>
      <c r="T4328" s="49">
        <v>981.44000000000096</v>
      </c>
      <c r="U4328" s="49" t="s">
        <v>824</v>
      </c>
      <c r="V4328" s="49" t="s">
        <v>825</v>
      </c>
      <c r="X4328" s="58" t="s">
        <v>820</v>
      </c>
      <c r="Y4328" s="58" t="s">
        <v>821</v>
      </c>
    </row>
    <row r="4329" spans="1:25" ht="12" customHeight="1">
      <c r="A4329" s="49" t="s">
        <v>4493</v>
      </c>
      <c r="C4329" s="57" t="e">
        <f>_xlfn.XLOOKUP(F4329,truck_and_mark!B:B,truck_and_mark!A:A)</f>
        <v>#N/A</v>
      </c>
      <c r="F4329" s="32" t="s">
        <v>4770</v>
      </c>
      <c r="G4329" s="60"/>
      <c r="H4329" s="60"/>
      <c r="I4329" s="13" t="s">
        <v>830</v>
      </c>
      <c r="J4329" s="60"/>
      <c r="K4329" s="46">
        <v>514.57864217760005</v>
      </c>
      <c r="L4329" s="51">
        <f>K4329*2</f>
        <v>1029.1572843552001</v>
      </c>
      <c r="M4329" s="60"/>
      <c r="N4329" s="60"/>
      <c r="O4329" s="49">
        <v>24</v>
      </c>
      <c r="Q4329" s="49">
        <v>2706.24</v>
      </c>
      <c r="R4329" s="49">
        <v>2319.12</v>
      </c>
      <c r="S4329" s="49">
        <v>2.97</v>
      </c>
      <c r="T4329" s="49">
        <v>384.15</v>
      </c>
      <c r="U4329" s="49" t="s">
        <v>824</v>
      </c>
      <c r="V4329" s="49" t="s">
        <v>825</v>
      </c>
      <c r="X4329" s="58" t="s">
        <v>820</v>
      </c>
      <c r="Y4329" s="58" t="s">
        <v>821</v>
      </c>
    </row>
    <row r="4330" spans="1:25" ht="12" customHeight="1">
      <c r="A4330" s="49" t="s">
        <v>4493</v>
      </c>
      <c r="C4330" s="57" t="e">
        <f>_xlfn.XLOOKUP(F4330,truck_and_mark!B:B,truck_and_mark!A:A)</f>
        <v>#N/A</v>
      </c>
      <c r="F4330" s="32" t="s">
        <v>4770</v>
      </c>
      <c r="G4330" s="60"/>
      <c r="H4330" s="60"/>
      <c r="I4330" s="13" t="s">
        <v>832</v>
      </c>
      <c r="J4330" s="60"/>
      <c r="K4330" s="52">
        <v>251.9026803216</v>
      </c>
      <c r="L4330" s="51">
        <f>K4330*2</f>
        <v>503.8053606432</v>
      </c>
      <c r="M4330" s="60"/>
      <c r="N4330" s="60"/>
      <c r="O4330" s="49">
        <v>24</v>
      </c>
      <c r="Q4330" s="49">
        <v>1314.96</v>
      </c>
      <c r="R4330" s="49">
        <v>1126.8</v>
      </c>
      <c r="S4330" s="49">
        <v>1.45</v>
      </c>
      <c r="T4330" s="49">
        <v>186.71</v>
      </c>
      <c r="U4330" s="49" t="s">
        <v>824</v>
      </c>
      <c r="V4330" s="49" t="s">
        <v>825</v>
      </c>
      <c r="X4330" s="58" t="s">
        <v>820</v>
      </c>
      <c r="Y4330" s="58" t="s">
        <v>821</v>
      </c>
    </row>
    <row r="4331" spans="1:25" ht="12" customHeight="1">
      <c r="A4331" s="49" t="s">
        <v>4493</v>
      </c>
      <c r="C4331" s="57" t="e">
        <f>_xlfn.XLOOKUP(F4331,truck_and_mark!B:B,truck_and_mark!A:A)</f>
        <v>#N/A</v>
      </c>
      <c r="F4331" s="32" t="s">
        <v>4771</v>
      </c>
      <c r="G4331" s="73" t="s">
        <v>4495</v>
      </c>
      <c r="H4331" s="73" t="s">
        <v>821</v>
      </c>
      <c r="I4331" s="13" t="s">
        <v>827</v>
      </c>
      <c r="J4331" s="70">
        <v>1</v>
      </c>
      <c r="K4331" s="46">
        <v>1263.0516</v>
      </c>
      <c r="L4331" s="51">
        <f>K4331*2</f>
        <v>2526.1032</v>
      </c>
      <c r="M4331" s="74">
        <f>SUM(L4331:L4333)</f>
        <v>4059.0658449983998</v>
      </c>
      <c r="N4331" s="70">
        <v>3917210000</v>
      </c>
      <c r="O4331" s="49">
        <v>24</v>
      </c>
      <c r="Q4331" s="49">
        <v>6909.84</v>
      </c>
      <c r="R4331" s="49">
        <v>5920.8</v>
      </c>
      <c r="S4331" s="49">
        <v>7.6</v>
      </c>
      <c r="T4331" s="49">
        <v>981.44000000000096</v>
      </c>
      <c r="U4331" s="49" t="s">
        <v>824</v>
      </c>
      <c r="V4331" s="49" t="s">
        <v>825</v>
      </c>
      <c r="X4331" s="58" t="s">
        <v>820</v>
      </c>
      <c r="Y4331" s="58" t="s">
        <v>821</v>
      </c>
    </row>
    <row r="4332" spans="1:25" ht="12" customHeight="1">
      <c r="A4332" s="49" t="s">
        <v>4493</v>
      </c>
      <c r="C4332" s="57" t="e">
        <f>_xlfn.XLOOKUP(F4332,truck_and_mark!B:B,truck_and_mark!A:A)</f>
        <v>#N/A</v>
      </c>
      <c r="F4332" s="32" t="s">
        <v>4771</v>
      </c>
      <c r="G4332" s="60"/>
      <c r="H4332" s="60"/>
      <c r="I4332" s="13" t="s">
        <v>830</v>
      </c>
      <c r="J4332" s="60"/>
      <c r="K4332" s="46">
        <v>514.57864217760005</v>
      </c>
      <c r="L4332" s="51">
        <f>K4332*2</f>
        <v>1029.1572843552001</v>
      </c>
      <c r="M4332" s="60"/>
      <c r="N4332" s="60"/>
      <c r="O4332" s="49">
        <v>24</v>
      </c>
      <c r="Q4332" s="49">
        <v>2706.24</v>
      </c>
      <c r="R4332" s="49">
        <v>2319.12</v>
      </c>
      <c r="S4332" s="49">
        <v>2.97</v>
      </c>
      <c r="T4332" s="49">
        <v>384.15</v>
      </c>
      <c r="U4332" s="49" t="s">
        <v>824</v>
      </c>
      <c r="V4332" s="49" t="s">
        <v>825</v>
      </c>
      <c r="X4332" s="58" t="s">
        <v>820</v>
      </c>
      <c r="Y4332" s="58" t="s">
        <v>821</v>
      </c>
    </row>
    <row r="4333" spans="1:25" ht="12" customHeight="1">
      <c r="A4333" s="49" t="s">
        <v>4493</v>
      </c>
      <c r="C4333" s="57" t="e">
        <f>_xlfn.XLOOKUP(F4333,truck_and_mark!B:B,truck_and_mark!A:A)</f>
        <v>#N/A</v>
      </c>
      <c r="F4333" s="32" t="s">
        <v>4771</v>
      </c>
      <c r="G4333" s="60"/>
      <c r="H4333" s="60"/>
      <c r="I4333" s="13" t="s">
        <v>832</v>
      </c>
      <c r="J4333" s="60"/>
      <c r="K4333" s="52">
        <v>251.9026803216</v>
      </c>
      <c r="L4333" s="51">
        <f>K4333*2</f>
        <v>503.8053606432</v>
      </c>
      <c r="M4333" s="60"/>
      <c r="N4333" s="60"/>
      <c r="O4333" s="49">
        <v>24</v>
      </c>
      <c r="Q4333" s="49">
        <v>1314.96</v>
      </c>
      <c r="R4333" s="49">
        <v>1126.8</v>
      </c>
      <c r="S4333" s="49">
        <v>1.45</v>
      </c>
      <c r="T4333" s="49">
        <v>186.71</v>
      </c>
      <c r="U4333" s="49" t="s">
        <v>824</v>
      </c>
      <c r="V4333" s="49" t="s">
        <v>825</v>
      </c>
      <c r="X4333" s="58" t="s">
        <v>820</v>
      </c>
      <c r="Y4333" s="58" t="s">
        <v>821</v>
      </c>
    </row>
    <row r="4334" spans="1:25" ht="12" customHeight="1">
      <c r="A4334" s="49" t="s">
        <v>4493</v>
      </c>
      <c r="C4334" s="57" t="e">
        <f>_xlfn.XLOOKUP(F4334,truck_and_mark!B:B,truck_and_mark!A:A)</f>
        <v>#N/A</v>
      </c>
      <c r="F4334" s="32" t="s">
        <v>4772</v>
      </c>
      <c r="G4334" s="73" t="s">
        <v>4495</v>
      </c>
      <c r="H4334" s="73" t="s">
        <v>821</v>
      </c>
      <c r="I4334" s="13" t="s">
        <v>827</v>
      </c>
      <c r="J4334" s="70">
        <v>1</v>
      </c>
      <c r="K4334" s="46">
        <v>1263.0516</v>
      </c>
      <c r="L4334" s="51">
        <f>K4334*2</f>
        <v>2526.1032</v>
      </c>
      <c r="M4334" s="74">
        <f>SUM(L4334:L4336)</f>
        <v>4059.0658449983998</v>
      </c>
      <c r="N4334" s="70">
        <v>3917210000</v>
      </c>
      <c r="O4334" s="49">
        <v>24</v>
      </c>
      <c r="Q4334" s="49">
        <v>6909.84</v>
      </c>
      <c r="R4334" s="49">
        <v>5920.8</v>
      </c>
      <c r="S4334" s="49">
        <v>7.6</v>
      </c>
      <c r="T4334" s="49">
        <v>981.44000000000096</v>
      </c>
      <c r="U4334" s="49" t="s">
        <v>824</v>
      </c>
      <c r="V4334" s="49" t="s">
        <v>825</v>
      </c>
      <c r="X4334" s="58" t="s">
        <v>820</v>
      </c>
      <c r="Y4334" s="58" t="s">
        <v>821</v>
      </c>
    </row>
    <row r="4335" spans="1:25" ht="12" customHeight="1">
      <c r="A4335" s="49" t="s">
        <v>4493</v>
      </c>
      <c r="C4335" s="57" t="e">
        <f>_xlfn.XLOOKUP(F4335,truck_and_mark!B:B,truck_and_mark!A:A)</f>
        <v>#N/A</v>
      </c>
      <c r="F4335" s="32" t="s">
        <v>4772</v>
      </c>
      <c r="G4335" s="60"/>
      <c r="H4335" s="60"/>
      <c r="I4335" s="13" t="s">
        <v>830</v>
      </c>
      <c r="J4335" s="60"/>
      <c r="K4335" s="46">
        <v>514.57864217760005</v>
      </c>
      <c r="L4335" s="51">
        <f>K4335*2</f>
        <v>1029.1572843552001</v>
      </c>
      <c r="M4335" s="60"/>
      <c r="N4335" s="60"/>
      <c r="O4335" s="49">
        <v>24</v>
      </c>
      <c r="Q4335" s="49">
        <v>2706.24</v>
      </c>
      <c r="R4335" s="49">
        <v>2319.12</v>
      </c>
      <c r="S4335" s="49">
        <v>2.97</v>
      </c>
      <c r="T4335" s="49">
        <v>384.15</v>
      </c>
      <c r="U4335" s="49" t="s">
        <v>824</v>
      </c>
      <c r="V4335" s="49" t="s">
        <v>825</v>
      </c>
      <c r="X4335" s="58" t="s">
        <v>820</v>
      </c>
      <c r="Y4335" s="58" t="s">
        <v>821</v>
      </c>
    </row>
    <row r="4336" spans="1:25" ht="12" customHeight="1">
      <c r="A4336" s="49" t="s">
        <v>4493</v>
      </c>
      <c r="C4336" s="57" t="e">
        <f>_xlfn.XLOOKUP(F4336,truck_and_mark!B:B,truck_and_mark!A:A)</f>
        <v>#N/A</v>
      </c>
      <c r="F4336" s="32" t="s">
        <v>4772</v>
      </c>
      <c r="G4336" s="60"/>
      <c r="H4336" s="60"/>
      <c r="I4336" s="13" t="s">
        <v>832</v>
      </c>
      <c r="J4336" s="60"/>
      <c r="K4336" s="52">
        <v>251.9026803216</v>
      </c>
      <c r="L4336" s="51">
        <f>K4336*2</f>
        <v>503.8053606432</v>
      </c>
      <c r="M4336" s="60"/>
      <c r="N4336" s="60"/>
      <c r="O4336" s="49">
        <v>24</v>
      </c>
      <c r="Q4336" s="49">
        <v>1314.96</v>
      </c>
      <c r="R4336" s="49">
        <v>1126.8</v>
      </c>
      <c r="S4336" s="49">
        <v>1.45</v>
      </c>
      <c r="T4336" s="49">
        <v>186.71</v>
      </c>
      <c r="U4336" s="49" t="s">
        <v>824</v>
      </c>
      <c r="V4336" s="49" t="s">
        <v>825</v>
      </c>
      <c r="X4336" s="58" t="s">
        <v>820</v>
      </c>
      <c r="Y4336" s="58" t="s">
        <v>821</v>
      </c>
    </row>
    <row r="4337" spans="1:25" ht="12" customHeight="1">
      <c r="A4337" s="49" t="s">
        <v>4493</v>
      </c>
      <c r="C4337" s="57" t="e">
        <f>_xlfn.XLOOKUP(F4337,truck_and_mark!B:B,truck_and_mark!A:A)</f>
        <v>#N/A</v>
      </c>
      <c r="F4337" s="32" t="s">
        <v>4773</v>
      </c>
      <c r="G4337" s="73" t="s">
        <v>4495</v>
      </c>
      <c r="H4337" s="73" t="s">
        <v>821</v>
      </c>
      <c r="I4337" s="13" t="s">
        <v>827</v>
      </c>
      <c r="J4337" s="70">
        <v>1</v>
      </c>
      <c r="K4337" s="46">
        <v>1263.0516</v>
      </c>
      <c r="L4337" s="51">
        <f>K4337*2</f>
        <v>2526.1032</v>
      </c>
      <c r="M4337" s="74">
        <f>SUM(L4337:L4339)</f>
        <v>4059.0658449983998</v>
      </c>
      <c r="N4337" s="70">
        <v>3917210000</v>
      </c>
      <c r="O4337" s="49">
        <v>24</v>
      </c>
      <c r="Q4337" s="49">
        <v>6909.84</v>
      </c>
      <c r="R4337" s="49">
        <v>5920.8</v>
      </c>
      <c r="S4337" s="49">
        <v>7.6</v>
      </c>
      <c r="T4337" s="49">
        <v>981.44000000000096</v>
      </c>
      <c r="U4337" s="49" t="s">
        <v>824</v>
      </c>
      <c r="V4337" s="49" t="s">
        <v>825</v>
      </c>
      <c r="X4337" s="58" t="s">
        <v>820</v>
      </c>
      <c r="Y4337" s="58" t="s">
        <v>821</v>
      </c>
    </row>
    <row r="4338" spans="1:25" ht="12" customHeight="1">
      <c r="A4338" s="49" t="s">
        <v>4493</v>
      </c>
      <c r="C4338" s="57" t="e">
        <f>_xlfn.XLOOKUP(F4338,truck_and_mark!B:B,truck_and_mark!A:A)</f>
        <v>#N/A</v>
      </c>
      <c r="F4338" s="32" t="s">
        <v>4773</v>
      </c>
      <c r="G4338" s="60"/>
      <c r="H4338" s="60"/>
      <c r="I4338" s="13" t="s">
        <v>830</v>
      </c>
      <c r="J4338" s="60"/>
      <c r="K4338" s="46">
        <v>514.57864217760005</v>
      </c>
      <c r="L4338" s="51">
        <f>K4338*2</f>
        <v>1029.1572843552001</v>
      </c>
      <c r="M4338" s="60"/>
      <c r="N4338" s="60"/>
      <c r="O4338" s="49">
        <v>24</v>
      </c>
      <c r="Q4338" s="49">
        <v>2706.24</v>
      </c>
      <c r="R4338" s="49">
        <v>2319.12</v>
      </c>
      <c r="S4338" s="49">
        <v>2.97</v>
      </c>
      <c r="T4338" s="49">
        <v>384.15</v>
      </c>
      <c r="U4338" s="49" t="s">
        <v>824</v>
      </c>
      <c r="V4338" s="49" t="s">
        <v>825</v>
      </c>
      <c r="X4338" s="58" t="s">
        <v>820</v>
      </c>
      <c r="Y4338" s="58" t="s">
        <v>821</v>
      </c>
    </row>
    <row r="4339" spans="1:25" ht="12" customHeight="1">
      <c r="A4339" s="49" t="s">
        <v>4493</v>
      </c>
      <c r="C4339" s="57" t="e">
        <f>_xlfn.XLOOKUP(F4339,truck_and_mark!B:B,truck_and_mark!A:A)</f>
        <v>#N/A</v>
      </c>
      <c r="F4339" s="32" t="s">
        <v>4773</v>
      </c>
      <c r="G4339" s="60"/>
      <c r="H4339" s="60"/>
      <c r="I4339" s="13" t="s">
        <v>832</v>
      </c>
      <c r="J4339" s="60"/>
      <c r="K4339" s="52">
        <v>251.9026803216</v>
      </c>
      <c r="L4339" s="51">
        <f>K4339*2</f>
        <v>503.8053606432</v>
      </c>
      <c r="M4339" s="60"/>
      <c r="N4339" s="60"/>
      <c r="O4339" s="49">
        <v>24</v>
      </c>
      <c r="Q4339" s="49">
        <v>1314.96</v>
      </c>
      <c r="R4339" s="49">
        <v>1126.8</v>
      </c>
      <c r="S4339" s="49">
        <v>1.45</v>
      </c>
      <c r="T4339" s="49">
        <v>186.71</v>
      </c>
      <c r="U4339" s="49" t="s">
        <v>824</v>
      </c>
      <c r="V4339" s="49" t="s">
        <v>825</v>
      </c>
      <c r="X4339" s="58" t="s">
        <v>820</v>
      </c>
      <c r="Y4339" s="58" t="s">
        <v>821</v>
      </c>
    </row>
    <row r="4340" spans="1:25" ht="12" customHeight="1">
      <c r="A4340" s="49" t="s">
        <v>4493</v>
      </c>
      <c r="C4340" s="57" t="e">
        <f>_xlfn.XLOOKUP(F4340,truck_and_mark!B:B,truck_and_mark!A:A)</f>
        <v>#N/A</v>
      </c>
      <c r="F4340" s="32" t="s">
        <v>4774</v>
      </c>
      <c r="G4340" s="73" t="s">
        <v>4495</v>
      </c>
      <c r="H4340" s="73" t="s">
        <v>821</v>
      </c>
      <c r="I4340" s="13" t="s">
        <v>827</v>
      </c>
      <c r="J4340" s="70">
        <v>1</v>
      </c>
      <c r="K4340" s="46">
        <v>1263.0516</v>
      </c>
      <c r="L4340" s="51">
        <f>K4340*2</f>
        <v>2526.1032</v>
      </c>
      <c r="M4340" s="74">
        <f>SUM(L4340:L4342)</f>
        <v>4059.0658449983998</v>
      </c>
      <c r="N4340" s="70">
        <v>3917210000</v>
      </c>
      <c r="O4340" s="49">
        <v>24</v>
      </c>
      <c r="Q4340" s="49">
        <v>6909.84</v>
      </c>
      <c r="R4340" s="49">
        <v>5920.8</v>
      </c>
      <c r="S4340" s="49">
        <v>7.6</v>
      </c>
      <c r="T4340" s="49">
        <v>981.44000000000096</v>
      </c>
      <c r="U4340" s="49" t="s">
        <v>824</v>
      </c>
      <c r="V4340" s="49" t="s">
        <v>825</v>
      </c>
      <c r="X4340" s="58" t="s">
        <v>820</v>
      </c>
      <c r="Y4340" s="58" t="s">
        <v>821</v>
      </c>
    </row>
    <row r="4341" spans="1:25" ht="12" customHeight="1">
      <c r="A4341" s="49" t="s">
        <v>4493</v>
      </c>
      <c r="C4341" s="57" t="e">
        <f>_xlfn.XLOOKUP(F4341,truck_and_mark!B:B,truck_and_mark!A:A)</f>
        <v>#N/A</v>
      </c>
      <c r="F4341" s="32" t="s">
        <v>4774</v>
      </c>
      <c r="G4341" s="60"/>
      <c r="H4341" s="60"/>
      <c r="I4341" s="13" t="s">
        <v>830</v>
      </c>
      <c r="J4341" s="60"/>
      <c r="K4341" s="46">
        <v>514.57864217760005</v>
      </c>
      <c r="L4341" s="51">
        <f>K4341*2</f>
        <v>1029.1572843552001</v>
      </c>
      <c r="M4341" s="60"/>
      <c r="N4341" s="60"/>
      <c r="O4341" s="49">
        <v>24</v>
      </c>
      <c r="Q4341" s="49">
        <v>2706.24</v>
      </c>
      <c r="R4341" s="49">
        <v>2319.12</v>
      </c>
      <c r="S4341" s="49">
        <v>2.97</v>
      </c>
      <c r="T4341" s="49">
        <v>384.15</v>
      </c>
      <c r="U4341" s="49" t="s">
        <v>824</v>
      </c>
      <c r="V4341" s="49" t="s">
        <v>825</v>
      </c>
      <c r="X4341" s="58" t="s">
        <v>820</v>
      </c>
      <c r="Y4341" s="58" t="s">
        <v>821</v>
      </c>
    </row>
    <row r="4342" spans="1:25" ht="12" customHeight="1">
      <c r="A4342" s="49" t="s">
        <v>4493</v>
      </c>
      <c r="C4342" s="57" t="e">
        <f>_xlfn.XLOOKUP(F4342,truck_and_mark!B:B,truck_and_mark!A:A)</f>
        <v>#N/A</v>
      </c>
      <c r="F4342" s="32" t="s">
        <v>4774</v>
      </c>
      <c r="G4342" s="60"/>
      <c r="H4342" s="60"/>
      <c r="I4342" s="13" t="s">
        <v>832</v>
      </c>
      <c r="J4342" s="60"/>
      <c r="K4342" s="52">
        <v>251.9026803216</v>
      </c>
      <c r="L4342" s="51">
        <f>K4342*2</f>
        <v>503.8053606432</v>
      </c>
      <c r="M4342" s="60"/>
      <c r="N4342" s="60"/>
      <c r="O4342" s="49">
        <v>24</v>
      </c>
      <c r="Q4342" s="49">
        <v>1314.96</v>
      </c>
      <c r="R4342" s="49">
        <v>1126.8</v>
      </c>
      <c r="S4342" s="49">
        <v>1.45</v>
      </c>
      <c r="T4342" s="49">
        <v>186.71</v>
      </c>
      <c r="U4342" s="49" t="s">
        <v>824</v>
      </c>
      <c r="V4342" s="49" t="s">
        <v>825</v>
      </c>
      <c r="X4342" s="58" t="s">
        <v>820</v>
      </c>
      <c r="Y4342" s="58" t="s">
        <v>821</v>
      </c>
    </row>
    <row r="4343" spans="1:25" ht="12" customHeight="1">
      <c r="A4343" s="49" t="s">
        <v>4493</v>
      </c>
      <c r="C4343" s="57" t="e">
        <f>_xlfn.XLOOKUP(F4343,truck_and_mark!B:B,truck_and_mark!A:A)</f>
        <v>#N/A</v>
      </c>
      <c r="F4343" s="32" t="s">
        <v>4775</v>
      </c>
      <c r="G4343" s="73" t="s">
        <v>4495</v>
      </c>
      <c r="H4343" s="73" t="s">
        <v>821</v>
      </c>
      <c r="I4343" s="13" t="s">
        <v>827</v>
      </c>
      <c r="J4343" s="70">
        <v>1</v>
      </c>
      <c r="K4343" s="46">
        <v>1263.0516</v>
      </c>
      <c r="L4343" s="51">
        <f>K4343*2</f>
        <v>2526.1032</v>
      </c>
      <c r="M4343" s="74">
        <f>SUM(L4343:L4345)</f>
        <v>4059.0658449983998</v>
      </c>
      <c r="N4343" s="70">
        <v>3917210000</v>
      </c>
      <c r="O4343" s="49">
        <v>24</v>
      </c>
      <c r="Q4343" s="49">
        <v>6909.84</v>
      </c>
      <c r="R4343" s="49">
        <v>5920.8</v>
      </c>
      <c r="S4343" s="49">
        <v>7.6</v>
      </c>
      <c r="T4343" s="49">
        <v>981.44000000000096</v>
      </c>
      <c r="U4343" s="49" t="s">
        <v>824</v>
      </c>
      <c r="V4343" s="49" t="s">
        <v>825</v>
      </c>
      <c r="X4343" s="58" t="s">
        <v>820</v>
      </c>
      <c r="Y4343" s="58" t="s">
        <v>821</v>
      </c>
    </row>
    <row r="4344" spans="1:25" ht="12" customHeight="1">
      <c r="A4344" s="49" t="s">
        <v>4493</v>
      </c>
      <c r="C4344" s="57" t="e">
        <f>_xlfn.XLOOKUP(F4344,truck_and_mark!B:B,truck_and_mark!A:A)</f>
        <v>#N/A</v>
      </c>
      <c r="F4344" s="32" t="s">
        <v>4775</v>
      </c>
      <c r="G4344" s="60"/>
      <c r="H4344" s="60"/>
      <c r="I4344" s="13" t="s">
        <v>830</v>
      </c>
      <c r="J4344" s="60"/>
      <c r="K4344" s="46">
        <v>514.57864217760005</v>
      </c>
      <c r="L4344" s="51">
        <f>K4344*2</f>
        <v>1029.1572843552001</v>
      </c>
      <c r="M4344" s="60"/>
      <c r="N4344" s="60"/>
      <c r="O4344" s="49">
        <v>24</v>
      </c>
      <c r="Q4344" s="49">
        <v>2706.24</v>
      </c>
      <c r="R4344" s="49">
        <v>2319.12</v>
      </c>
      <c r="S4344" s="49">
        <v>2.97</v>
      </c>
      <c r="T4344" s="49">
        <v>384.15</v>
      </c>
      <c r="U4344" s="49" t="s">
        <v>824</v>
      </c>
      <c r="V4344" s="49" t="s">
        <v>825</v>
      </c>
      <c r="X4344" s="58" t="s">
        <v>820</v>
      </c>
      <c r="Y4344" s="58" t="s">
        <v>821</v>
      </c>
    </row>
    <row r="4345" spans="1:25" ht="12" customHeight="1">
      <c r="A4345" s="49" t="s">
        <v>4493</v>
      </c>
      <c r="C4345" s="57" t="e">
        <f>_xlfn.XLOOKUP(F4345,truck_and_mark!B:B,truck_and_mark!A:A)</f>
        <v>#N/A</v>
      </c>
      <c r="F4345" s="32" t="s">
        <v>4775</v>
      </c>
      <c r="G4345" s="60"/>
      <c r="H4345" s="60"/>
      <c r="I4345" s="13" t="s">
        <v>832</v>
      </c>
      <c r="J4345" s="60"/>
      <c r="K4345" s="52">
        <v>251.9026803216</v>
      </c>
      <c r="L4345" s="51">
        <f>K4345*2</f>
        <v>503.8053606432</v>
      </c>
      <c r="M4345" s="60"/>
      <c r="N4345" s="60"/>
      <c r="O4345" s="49">
        <v>24</v>
      </c>
      <c r="Q4345" s="49">
        <v>1314.96</v>
      </c>
      <c r="R4345" s="49">
        <v>1126.8</v>
      </c>
      <c r="S4345" s="49">
        <v>1.45</v>
      </c>
      <c r="T4345" s="49">
        <v>186.71</v>
      </c>
      <c r="U4345" s="49" t="s">
        <v>824</v>
      </c>
      <c r="V4345" s="49" t="s">
        <v>825</v>
      </c>
      <c r="X4345" s="58" t="s">
        <v>820</v>
      </c>
      <c r="Y4345" s="58" t="s">
        <v>821</v>
      </c>
    </row>
    <row r="4346" spans="1:25" ht="12" customHeight="1">
      <c r="A4346" s="49" t="s">
        <v>4493</v>
      </c>
      <c r="C4346" s="57" t="e">
        <f>_xlfn.XLOOKUP(F4346,truck_and_mark!B:B,truck_and_mark!A:A)</f>
        <v>#N/A</v>
      </c>
      <c r="F4346" s="32" t="s">
        <v>4776</v>
      </c>
      <c r="G4346" s="73" t="s">
        <v>4495</v>
      </c>
      <c r="H4346" s="73" t="s">
        <v>821</v>
      </c>
      <c r="I4346" s="13" t="s">
        <v>827</v>
      </c>
      <c r="J4346" s="70">
        <v>1</v>
      </c>
      <c r="K4346" s="46">
        <v>1263.0516</v>
      </c>
      <c r="L4346" s="51">
        <f>K4346*2</f>
        <v>2526.1032</v>
      </c>
      <c r="M4346" s="74">
        <f>SUM(L4346:L4348)</f>
        <v>4059.0658449983998</v>
      </c>
      <c r="N4346" s="70">
        <v>3917210000</v>
      </c>
      <c r="O4346" s="49">
        <v>24</v>
      </c>
      <c r="Q4346" s="49">
        <v>6909.84</v>
      </c>
      <c r="R4346" s="49">
        <v>5920.8</v>
      </c>
      <c r="S4346" s="49">
        <v>7.6</v>
      </c>
      <c r="T4346" s="49">
        <v>981.44000000000096</v>
      </c>
      <c r="U4346" s="49" t="s">
        <v>824</v>
      </c>
      <c r="V4346" s="49" t="s">
        <v>825</v>
      </c>
      <c r="X4346" s="58" t="s">
        <v>820</v>
      </c>
      <c r="Y4346" s="58" t="s">
        <v>821</v>
      </c>
    </row>
    <row r="4347" spans="1:25" ht="12" customHeight="1">
      <c r="A4347" s="49" t="s">
        <v>4493</v>
      </c>
      <c r="C4347" s="57" t="e">
        <f>_xlfn.XLOOKUP(F4347,truck_and_mark!B:B,truck_and_mark!A:A)</f>
        <v>#N/A</v>
      </c>
      <c r="F4347" s="32" t="s">
        <v>4776</v>
      </c>
      <c r="G4347" s="60"/>
      <c r="H4347" s="60"/>
      <c r="I4347" s="13" t="s">
        <v>830</v>
      </c>
      <c r="J4347" s="60"/>
      <c r="K4347" s="46">
        <v>514.57864217760005</v>
      </c>
      <c r="L4347" s="51">
        <f>K4347*2</f>
        <v>1029.1572843552001</v>
      </c>
      <c r="M4347" s="60"/>
      <c r="N4347" s="60"/>
      <c r="O4347" s="49">
        <v>24</v>
      </c>
      <c r="Q4347" s="49">
        <v>2706.24</v>
      </c>
      <c r="R4347" s="49">
        <v>2319.12</v>
      </c>
      <c r="S4347" s="49">
        <v>2.97</v>
      </c>
      <c r="T4347" s="49">
        <v>384.15</v>
      </c>
      <c r="U4347" s="49" t="s">
        <v>824</v>
      </c>
      <c r="V4347" s="49" t="s">
        <v>825</v>
      </c>
      <c r="X4347" s="58" t="s">
        <v>820</v>
      </c>
      <c r="Y4347" s="58" t="s">
        <v>821</v>
      </c>
    </row>
    <row r="4348" spans="1:25" ht="12" customHeight="1">
      <c r="A4348" s="49" t="s">
        <v>4493</v>
      </c>
      <c r="C4348" s="57" t="e">
        <f>_xlfn.XLOOKUP(F4348,truck_and_mark!B:B,truck_and_mark!A:A)</f>
        <v>#N/A</v>
      </c>
      <c r="F4348" s="32" t="s">
        <v>4776</v>
      </c>
      <c r="G4348" s="60"/>
      <c r="H4348" s="60"/>
      <c r="I4348" s="13" t="s">
        <v>832</v>
      </c>
      <c r="J4348" s="60"/>
      <c r="K4348" s="52">
        <v>251.9026803216</v>
      </c>
      <c r="L4348" s="51">
        <f>K4348*2</f>
        <v>503.8053606432</v>
      </c>
      <c r="M4348" s="60"/>
      <c r="N4348" s="60"/>
      <c r="O4348" s="49">
        <v>24</v>
      </c>
      <c r="Q4348" s="49">
        <v>1314.96</v>
      </c>
      <c r="R4348" s="49">
        <v>1126.8</v>
      </c>
      <c r="S4348" s="49">
        <v>1.45</v>
      </c>
      <c r="T4348" s="49">
        <v>186.71</v>
      </c>
      <c r="U4348" s="49" t="s">
        <v>824</v>
      </c>
      <c r="V4348" s="49" t="s">
        <v>825</v>
      </c>
      <c r="X4348" s="58" t="s">
        <v>820</v>
      </c>
      <c r="Y4348" s="58" t="s">
        <v>821</v>
      </c>
    </row>
    <row r="4349" spans="1:25" ht="12" customHeight="1">
      <c r="A4349" s="49" t="s">
        <v>4493</v>
      </c>
      <c r="C4349" s="57" t="e">
        <f>_xlfn.XLOOKUP(F4349,truck_and_mark!B:B,truck_and_mark!A:A)</f>
        <v>#N/A</v>
      </c>
      <c r="F4349" s="32" t="s">
        <v>4777</v>
      </c>
      <c r="G4349" s="73" t="s">
        <v>4495</v>
      </c>
      <c r="H4349" s="73" t="s">
        <v>821</v>
      </c>
      <c r="I4349" s="13" t="s">
        <v>827</v>
      </c>
      <c r="J4349" s="70">
        <v>1</v>
      </c>
      <c r="K4349" s="46">
        <v>1263.0516</v>
      </c>
      <c r="L4349" s="51">
        <f>K4349*2</f>
        <v>2526.1032</v>
      </c>
      <c r="M4349" s="74">
        <f>SUM(L4349:L4351)</f>
        <v>4059.0658449983998</v>
      </c>
      <c r="N4349" s="70">
        <v>3917210000</v>
      </c>
      <c r="O4349" s="49">
        <v>24</v>
      </c>
      <c r="Q4349" s="49">
        <v>6909.84</v>
      </c>
      <c r="R4349" s="49">
        <v>5920.8</v>
      </c>
      <c r="S4349" s="49">
        <v>7.6</v>
      </c>
      <c r="T4349" s="49">
        <v>981.44000000000096</v>
      </c>
      <c r="U4349" s="49" t="s">
        <v>824</v>
      </c>
      <c r="V4349" s="49" t="s">
        <v>825</v>
      </c>
      <c r="X4349" s="58" t="s">
        <v>820</v>
      </c>
      <c r="Y4349" s="58" t="s">
        <v>821</v>
      </c>
    </row>
    <row r="4350" spans="1:25" ht="12" customHeight="1">
      <c r="A4350" s="49" t="s">
        <v>4493</v>
      </c>
      <c r="C4350" s="57" t="e">
        <f>_xlfn.XLOOKUP(F4350,truck_and_mark!B:B,truck_and_mark!A:A)</f>
        <v>#N/A</v>
      </c>
      <c r="F4350" s="32" t="s">
        <v>4777</v>
      </c>
      <c r="G4350" s="60"/>
      <c r="H4350" s="60"/>
      <c r="I4350" s="13" t="s">
        <v>830</v>
      </c>
      <c r="J4350" s="60"/>
      <c r="K4350" s="46">
        <v>514.57864217760005</v>
      </c>
      <c r="L4350" s="51">
        <f>K4350*2</f>
        <v>1029.1572843552001</v>
      </c>
      <c r="M4350" s="60"/>
      <c r="N4350" s="60"/>
      <c r="O4350" s="49">
        <v>24</v>
      </c>
      <c r="Q4350" s="49">
        <v>2706.24</v>
      </c>
      <c r="R4350" s="49">
        <v>2319.12</v>
      </c>
      <c r="S4350" s="49">
        <v>2.97</v>
      </c>
      <c r="T4350" s="49">
        <v>384.15</v>
      </c>
      <c r="U4350" s="49" t="s">
        <v>824</v>
      </c>
      <c r="V4350" s="49" t="s">
        <v>825</v>
      </c>
      <c r="X4350" s="58" t="s">
        <v>820</v>
      </c>
      <c r="Y4350" s="58" t="s">
        <v>821</v>
      </c>
    </row>
    <row r="4351" spans="1:25" ht="12" customHeight="1">
      <c r="A4351" s="49" t="s">
        <v>4493</v>
      </c>
      <c r="C4351" s="57" t="e">
        <f>_xlfn.XLOOKUP(F4351,truck_and_mark!B:B,truck_and_mark!A:A)</f>
        <v>#N/A</v>
      </c>
      <c r="F4351" s="32" t="s">
        <v>4777</v>
      </c>
      <c r="G4351" s="60"/>
      <c r="H4351" s="60"/>
      <c r="I4351" s="13" t="s">
        <v>832</v>
      </c>
      <c r="J4351" s="60"/>
      <c r="K4351" s="52">
        <v>251.9026803216</v>
      </c>
      <c r="L4351" s="51">
        <f>K4351*2</f>
        <v>503.8053606432</v>
      </c>
      <c r="M4351" s="60"/>
      <c r="N4351" s="60"/>
      <c r="O4351" s="49">
        <v>24</v>
      </c>
      <c r="Q4351" s="49">
        <v>1314.96</v>
      </c>
      <c r="R4351" s="49">
        <v>1126.8</v>
      </c>
      <c r="S4351" s="49">
        <v>1.45</v>
      </c>
      <c r="T4351" s="49">
        <v>186.71</v>
      </c>
      <c r="U4351" s="49" t="s">
        <v>824</v>
      </c>
      <c r="V4351" s="49" t="s">
        <v>825</v>
      </c>
      <c r="X4351" s="58" t="s">
        <v>820</v>
      </c>
      <c r="Y4351" s="58" t="s">
        <v>821</v>
      </c>
    </row>
    <row r="4352" spans="1:25" ht="12" customHeight="1">
      <c r="A4352" s="49" t="s">
        <v>4493</v>
      </c>
      <c r="C4352" s="57" t="e">
        <f>_xlfn.XLOOKUP(F4352,truck_and_mark!B:B,truck_and_mark!A:A)</f>
        <v>#N/A</v>
      </c>
      <c r="F4352" s="32" t="s">
        <v>4778</v>
      </c>
      <c r="G4352" s="73" t="s">
        <v>4495</v>
      </c>
      <c r="H4352" s="73" t="s">
        <v>821</v>
      </c>
      <c r="I4352" s="13" t="s">
        <v>827</v>
      </c>
      <c r="J4352" s="70">
        <v>1</v>
      </c>
      <c r="K4352" s="46">
        <v>1263.0516</v>
      </c>
      <c r="L4352" s="51">
        <f>K4352*2</f>
        <v>2526.1032</v>
      </c>
      <c r="M4352" s="74">
        <f>SUM(L4352:L4354)</f>
        <v>4059.0658449983998</v>
      </c>
      <c r="N4352" s="70">
        <v>3917210000</v>
      </c>
      <c r="O4352" s="49">
        <v>24</v>
      </c>
      <c r="Q4352" s="49">
        <v>6909.84</v>
      </c>
      <c r="R4352" s="49">
        <v>5920.8</v>
      </c>
      <c r="S4352" s="49">
        <v>7.6</v>
      </c>
      <c r="T4352" s="49">
        <v>981.44000000000096</v>
      </c>
      <c r="U4352" s="49" t="s">
        <v>824</v>
      </c>
      <c r="V4352" s="49" t="s">
        <v>825</v>
      </c>
      <c r="X4352" s="58" t="s">
        <v>820</v>
      </c>
      <c r="Y4352" s="58" t="s">
        <v>821</v>
      </c>
    </row>
    <row r="4353" spans="1:25" ht="12" customHeight="1">
      <c r="A4353" s="49" t="s">
        <v>4493</v>
      </c>
      <c r="C4353" s="57" t="e">
        <f>_xlfn.XLOOKUP(F4353,truck_and_mark!B:B,truck_and_mark!A:A)</f>
        <v>#N/A</v>
      </c>
      <c r="F4353" s="32" t="s">
        <v>4778</v>
      </c>
      <c r="G4353" s="60"/>
      <c r="H4353" s="60"/>
      <c r="I4353" s="13" t="s">
        <v>830</v>
      </c>
      <c r="J4353" s="60"/>
      <c r="K4353" s="46">
        <v>514.57864217760005</v>
      </c>
      <c r="L4353" s="51">
        <f>K4353*2</f>
        <v>1029.1572843552001</v>
      </c>
      <c r="M4353" s="60"/>
      <c r="N4353" s="60"/>
      <c r="O4353" s="49">
        <v>24</v>
      </c>
      <c r="Q4353" s="49">
        <v>2706.24</v>
      </c>
      <c r="R4353" s="49">
        <v>2319.12</v>
      </c>
      <c r="S4353" s="49">
        <v>2.97</v>
      </c>
      <c r="T4353" s="49">
        <v>384.15</v>
      </c>
      <c r="U4353" s="49" t="s">
        <v>824</v>
      </c>
      <c r="V4353" s="49" t="s">
        <v>825</v>
      </c>
      <c r="X4353" s="58" t="s">
        <v>820</v>
      </c>
      <c r="Y4353" s="58" t="s">
        <v>821</v>
      </c>
    </row>
    <row r="4354" spans="1:25" ht="12" customHeight="1">
      <c r="A4354" s="49" t="s">
        <v>4493</v>
      </c>
      <c r="C4354" s="57" t="e">
        <f>_xlfn.XLOOKUP(F4354,truck_and_mark!B:B,truck_and_mark!A:A)</f>
        <v>#N/A</v>
      </c>
      <c r="F4354" s="32" t="s">
        <v>4778</v>
      </c>
      <c r="G4354" s="60"/>
      <c r="H4354" s="60"/>
      <c r="I4354" s="13" t="s">
        <v>832</v>
      </c>
      <c r="J4354" s="60"/>
      <c r="K4354" s="52">
        <v>251.9026803216</v>
      </c>
      <c r="L4354" s="51">
        <f>K4354*2</f>
        <v>503.8053606432</v>
      </c>
      <c r="M4354" s="60"/>
      <c r="N4354" s="60"/>
      <c r="O4354" s="49">
        <v>24</v>
      </c>
      <c r="Q4354" s="49">
        <v>1314.96</v>
      </c>
      <c r="R4354" s="49">
        <v>1126.8</v>
      </c>
      <c r="S4354" s="49">
        <v>1.45</v>
      </c>
      <c r="T4354" s="49">
        <v>186.71</v>
      </c>
      <c r="U4354" s="49" t="s">
        <v>824</v>
      </c>
      <c r="V4354" s="49" t="s">
        <v>825</v>
      </c>
      <c r="X4354" s="58" t="s">
        <v>820</v>
      </c>
      <c r="Y4354" s="58" t="s">
        <v>821</v>
      </c>
    </row>
    <row r="4355" spans="1:25" ht="12" customHeight="1">
      <c r="A4355" s="49" t="s">
        <v>4493</v>
      </c>
      <c r="C4355" s="57" t="e">
        <f>_xlfn.XLOOKUP(F4355,truck_and_mark!B:B,truck_and_mark!A:A)</f>
        <v>#N/A</v>
      </c>
      <c r="F4355" s="32" t="s">
        <v>4779</v>
      </c>
      <c r="G4355" s="73" t="s">
        <v>4495</v>
      </c>
      <c r="H4355" s="73" t="s">
        <v>821</v>
      </c>
      <c r="I4355" s="13" t="s">
        <v>827</v>
      </c>
      <c r="J4355" s="70">
        <v>1</v>
      </c>
      <c r="K4355" s="46">
        <v>1263.0516</v>
      </c>
      <c r="L4355" s="51">
        <f>K4355*2</f>
        <v>2526.1032</v>
      </c>
      <c r="M4355" s="74">
        <f>SUM(L4355:L4357)</f>
        <v>4059.0658449983998</v>
      </c>
      <c r="N4355" s="70">
        <v>3917210000</v>
      </c>
      <c r="O4355" s="49">
        <v>24</v>
      </c>
      <c r="Q4355" s="49">
        <v>6909.84</v>
      </c>
      <c r="R4355" s="49">
        <v>5920.8</v>
      </c>
      <c r="S4355" s="49">
        <v>7.6</v>
      </c>
      <c r="T4355" s="49">
        <v>981.44000000000096</v>
      </c>
      <c r="U4355" s="49" t="s">
        <v>824</v>
      </c>
      <c r="V4355" s="49" t="s">
        <v>825</v>
      </c>
      <c r="X4355" s="58" t="s">
        <v>820</v>
      </c>
      <c r="Y4355" s="58" t="s">
        <v>821</v>
      </c>
    </row>
    <row r="4356" spans="1:25" ht="12" customHeight="1">
      <c r="A4356" s="49" t="s">
        <v>4493</v>
      </c>
      <c r="C4356" s="57" t="e">
        <f>_xlfn.XLOOKUP(F4356,truck_and_mark!B:B,truck_and_mark!A:A)</f>
        <v>#N/A</v>
      </c>
      <c r="F4356" s="32" t="s">
        <v>4779</v>
      </c>
      <c r="G4356" s="60"/>
      <c r="H4356" s="60"/>
      <c r="I4356" s="13" t="s">
        <v>830</v>
      </c>
      <c r="J4356" s="60"/>
      <c r="K4356" s="46">
        <v>514.57864217760005</v>
      </c>
      <c r="L4356" s="51">
        <f>K4356*2</f>
        <v>1029.1572843552001</v>
      </c>
      <c r="M4356" s="60"/>
      <c r="N4356" s="60"/>
      <c r="O4356" s="49">
        <v>24</v>
      </c>
      <c r="Q4356" s="49">
        <v>2706.24</v>
      </c>
      <c r="R4356" s="49">
        <v>2319.12</v>
      </c>
      <c r="S4356" s="49">
        <v>2.97</v>
      </c>
      <c r="T4356" s="49">
        <v>384.15</v>
      </c>
      <c r="U4356" s="49" t="s">
        <v>824</v>
      </c>
      <c r="V4356" s="49" t="s">
        <v>825</v>
      </c>
      <c r="X4356" s="58" t="s">
        <v>820</v>
      </c>
      <c r="Y4356" s="58" t="s">
        <v>821</v>
      </c>
    </row>
    <row r="4357" spans="1:25" ht="12" customHeight="1">
      <c r="A4357" s="49" t="s">
        <v>4493</v>
      </c>
      <c r="C4357" s="57" t="e">
        <f>_xlfn.XLOOKUP(F4357,truck_and_mark!B:B,truck_and_mark!A:A)</f>
        <v>#N/A</v>
      </c>
      <c r="F4357" s="32" t="s">
        <v>4779</v>
      </c>
      <c r="G4357" s="60"/>
      <c r="H4357" s="60"/>
      <c r="I4357" s="13" t="s">
        <v>832</v>
      </c>
      <c r="J4357" s="60"/>
      <c r="K4357" s="52">
        <v>251.9026803216</v>
      </c>
      <c r="L4357" s="51">
        <f>K4357*2</f>
        <v>503.8053606432</v>
      </c>
      <c r="M4357" s="60"/>
      <c r="N4357" s="60"/>
      <c r="O4357" s="49">
        <v>24</v>
      </c>
      <c r="Q4357" s="49">
        <v>1314.96</v>
      </c>
      <c r="R4357" s="49">
        <v>1126.8</v>
      </c>
      <c r="S4357" s="49">
        <v>1.45</v>
      </c>
      <c r="T4357" s="49">
        <v>186.71</v>
      </c>
      <c r="U4357" s="49" t="s">
        <v>824</v>
      </c>
      <c r="V4357" s="49" t="s">
        <v>825</v>
      </c>
      <c r="X4357" s="58" t="s">
        <v>820</v>
      </c>
      <c r="Y4357" s="58" t="s">
        <v>821</v>
      </c>
    </row>
    <row r="4358" spans="1:25" ht="12" customHeight="1">
      <c r="A4358" s="49" t="s">
        <v>4493</v>
      </c>
      <c r="C4358" s="57" t="e">
        <f>_xlfn.XLOOKUP(F4358,truck_and_mark!B:B,truck_and_mark!A:A)</f>
        <v>#N/A</v>
      </c>
      <c r="F4358" s="32" t="s">
        <v>4780</v>
      </c>
      <c r="G4358" s="73" t="s">
        <v>4495</v>
      </c>
      <c r="H4358" s="73" t="s">
        <v>821</v>
      </c>
      <c r="I4358" s="13" t="s">
        <v>827</v>
      </c>
      <c r="J4358" s="70">
        <v>1</v>
      </c>
      <c r="K4358" s="46">
        <v>1263.0516</v>
      </c>
      <c r="L4358" s="51">
        <f>K4358*2</f>
        <v>2526.1032</v>
      </c>
      <c r="M4358" s="74">
        <f>SUM(L4358:L4360)</f>
        <v>4059.0658449983998</v>
      </c>
      <c r="N4358" s="70">
        <v>3917210000</v>
      </c>
      <c r="O4358" s="49">
        <v>24</v>
      </c>
      <c r="Q4358" s="49">
        <v>6909.84</v>
      </c>
      <c r="R4358" s="49">
        <v>5920.8</v>
      </c>
      <c r="S4358" s="49">
        <v>7.6</v>
      </c>
      <c r="T4358" s="49">
        <v>981.44000000000096</v>
      </c>
      <c r="U4358" s="49" t="s">
        <v>824</v>
      </c>
      <c r="V4358" s="49" t="s">
        <v>825</v>
      </c>
      <c r="X4358" s="58" t="s">
        <v>820</v>
      </c>
      <c r="Y4358" s="58" t="s">
        <v>821</v>
      </c>
    </row>
    <row r="4359" spans="1:25" ht="12" customHeight="1">
      <c r="A4359" s="49" t="s">
        <v>4493</v>
      </c>
      <c r="C4359" s="57" t="e">
        <f>_xlfn.XLOOKUP(F4359,truck_and_mark!B:B,truck_and_mark!A:A)</f>
        <v>#N/A</v>
      </c>
      <c r="F4359" s="32" t="s">
        <v>4780</v>
      </c>
      <c r="G4359" s="60"/>
      <c r="H4359" s="60"/>
      <c r="I4359" s="13" t="s">
        <v>830</v>
      </c>
      <c r="J4359" s="60"/>
      <c r="K4359" s="46">
        <v>514.57864217760005</v>
      </c>
      <c r="L4359" s="51">
        <f>K4359*2</f>
        <v>1029.1572843552001</v>
      </c>
      <c r="M4359" s="60"/>
      <c r="N4359" s="60"/>
      <c r="O4359" s="49">
        <v>24</v>
      </c>
      <c r="Q4359" s="49">
        <v>2706.24</v>
      </c>
      <c r="R4359" s="49">
        <v>2319.12</v>
      </c>
      <c r="S4359" s="49">
        <v>2.97</v>
      </c>
      <c r="T4359" s="49">
        <v>384.15</v>
      </c>
      <c r="U4359" s="49" t="s">
        <v>824</v>
      </c>
      <c r="V4359" s="49" t="s">
        <v>825</v>
      </c>
      <c r="X4359" s="58" t="s">
        <v>820</v>
      </c>
      <c r="Y4359" s="58" t="s">
        <v>821</v>
      </c>
    </row>
    <row r="4360" spans="1:25" ht="12" customHeight="1">
      <c r="A4360" s="49" t="s">
        <v>4493</v>
      </c>
      <c r="C4360" s="57" t="e">
        <f>_xlfn.XLOOKUP(F4360,truck_and_mark!B:B,truck_and_mark!A:A)</f>
        <v>#N/A</v>
      </c>
      <c r="F4360" s="32" t="s">
        <v>4780</v>
      </c>
      <c r="G4360" s="60"/>
      <c r="H4360" s="60"/>
      <c r="I4360" s="13" t="s">
        <v>832</v>
      </c>
      <c r="J4360" s="60"/>
      <c r="K4360" s="52">
        <v>251.9026803216</v>
      </c>
      <c r="L4360" s="51">
        <f>K4360*2</f>
        <v>503.8053606432</v>
      </c>
      <c r="M4360" s="60"/>
      <c r="N4360" s="60"/>
      <c r="O4360" s="49">
        <v>24</v>
      </c>
      <c r="Q4360" s="49">
        <v>1314.96</v>
      </c>
      <c r="R4360" s="49">
        <v>1126.8</v>
      </c>
      <c r="S4360" s="49">
        <v>1.45</v>
      </c>
      <c r="T4360" s="49">
        <v>186.71</v>
      </c>
      <c r="U4360" s="49" t="s">
        <v>824</v>
      </c>
      <c r="V4360" s="49" t="s">
        <v>825</v>
      </c>
      <c r="X4360" s="58" t="s">
        <v>820</v>
      </c>
      <c r="Y4360" s="58" t="s">
        <v>821</v>
      </c>
    </row>
    <row r="4361" spans="1:25" ht="12" customHeight="1">
      <c r="A4361" s="49" t="s">
        <v>4493</v>
      </c>
      <c r="C4361" s="57" t="e">
        <f>_xlfn.XLOOKUP(F4361,truck_and_mark!B:B,truck_and_mark!A:A)</f>
        <v>#N/A</v>
      </c>
      <c r="F4361" s="32" t="s">
        <v>4781</v>
      </c>
      <c r="G4361" s="73" t="s">
        <v>4495</v>
      </c>
      <c r="H4361" s="73" t="s">
        <v>821</v>
      </c>
      <c r="I4361" s="13" t="s">
        <v>827</v>
      </c>
      <c r="J4361" s="70">
        <v>1</v>
      </c>
      <c r="K4361" s="46">
        <v>1263.0516</v>
      </c>
      <c r="L4361" s="51">
        <f>K4361*2</f>
        <v>2526.1032</v>
      </c>
      <c r="M4361" s="74">
        <f>SUM(L4361:L4363)</f>
        <v>4059.0658449983998</v>
      </c>
      <c r="N4361" s="70">
        <v>3917210000</v>
      </c>
      <c r="O4361" s="49">
        <v>24</v>
      </c>
      <c r="Q4361" s="49">
        <v>6909.84</v>
      </c>
      <c r="R4361" s="49">
        <v>5920.8</v>
      </c>
      <c r="S4361" s="49">
        <v>7.6</v>
      </c>
      <c r="T4361" s="49">
        <v>981.44000000000096</v>
      </c>
      <c r="U4361" s="49" t="s">
        <v>824</v>
      </c>
      <c r="V4361" s="49" t="s">
        <v>825</v>
      </c>
      <c r="X4361" s="58" t="s">
        <v>820</v>
      </c>
      <c r="Y4361" s="58" t="s">
        <v>821</v>
      </c>
    </row>
    <row r="4362" spans="1:25" ht="12" customHeight="1">
      <c r="A4362" s="49" t="s">
        <v>4493</v>
      </c>
      <c r="C4362" s="57" t="e">
        <f>_xlfn.XLOOKUP(F4362,truck_and_mark!B:B,truck_and_mark!A:A)</f>
        <v>#N/A</v>
      </c>
      <c r="F4362" s="32" t="s">
        <v>4781</v>
      </c>
      <c r="G4362" s="60"/>
      <c r="H4362" s="60"/>
      <c r="I4362" s="13" t="s">
        <v>830</v>
      </c>
      <c r="J4362" s="60"/>
      <c r="K4362" s="46">
        <v>514.57864217760005</v>
      </c>
      <c r="L4362" s="51">
        <f>K4362*2</f>
        <v>1029.1572843552001</v>
      </c>
      <c r="M4362" s="60"/>
      <c r="N4362" s="60"/>
      <c r="O4362" s="49">
        <v>24</v>
      </c>
      <c r="Q4362" s="49">
        <v>2706.24</v>
      </c>
      <c r="R4362" s="49">
        <v>2319.12</v>
      </c>
      <c r="S4362" s="49">
        <v>2.97</v>
      </c>
      <c r="T4362" s="49">
        <v>384.15</v>
      </c>
      <c r="U4362" s="49" t="s">
        <v>824</v>
      </c>
      <c r="V4362" s="49" t="s">
        <v>825</v>
      </c>
      <c r="X4362" s="58" t="s">
        <v>820</v>
      </c>
      <c r="Y4362" s="58" t="s">
        <v>821</v>
      </c>
    </row>
    <row r="4363" spans="1:25" ht="12" customHeight="1">
      <c r="A4363" s="49" t="s">
        <v>4493</v>
      </c>
      <c r="C4363" s="57" t="e">
        <f>_xlfn.XLOOKUP(F4363,truck_and_mark!B:B,truck_and_mark!A:A)</f>
        <v>#N/A</v>
      </c>
      <c r="F4363" s="32" t="s">
        <v>4781</v>
      </c>
      <c r="G4363" s="60"/>
      <c r="H4363" s="60"/>
      <c r="I4363" s="13" t="s">
        <v>832</v>
      </c>
      <c r="J4363" s="60"/>
      <c r="K4363" s="52">
        <v>251.9026803216</v>
      </c>
      <c r="L4363" s="51">
        <f>K4363*2</f>
        <v>503.8053606432</v>
      </c>
      <c r="M4363" s="60"/>
      <c r="N4363" s="60"/>
      <c r="O4363" s="49">
        <v>24</v>
      </c>
      <c r="Q4363" s="49">
        <v>1314.96</v>
      </c>
      <c r="R4363" s="49">
        <v>1126.8</v>
      </c>
      <c r="S4363" s="49">
        <v>1.45</v>
      </c>
      <c r="T4363" s="49">
        <v>186.71</v>
      </c>
      <c r="U4363" s="49" t="s">
        <v>824</v>
      </c>
      <c r="V4363" s="49" t="s">
        <v>825</v>
      </c>
      <c r="X4363" s="58" t="s">
        <v>820</v>
      </c>
      <c r="Y4363" s="58" t="s">
        <v>821</v>
      </c>
    </row>
    <row r="4364" spans="1:25" ht="12" customHeight="1">
      <c r="A4364" s="49" t="s">
        <v>4493</v>
      </c>
      <c r="C4364" s="57" t="e">
        <f>_xlfn.XLOOKUP(F4364,truck_and_mark!B:B,truck_and_mark!A:A)</f>
        <v>#N/A</v>
      </c>
      <c r="F4364" s="32" t="s">
        <v>4782</v>
      </c>
      <c r="G4364" s="73" t="s">
        <v>4495</v>
      </c>
      <c r="H4364" s="73" t="s">
        <v>821</v>
      </c>
      <c r="I4364" s="13" t="s">
        <v>827</v>
      </c>
      <c r="J4364" s="70">
        <v>1</v>
      </c>
      <c r="K4364" s="46">
        <v>1263.0516</v>
      </c>
      <c r="L4364" s="51">
        <f>K4364*2</f>
        <v>2526.1032</v>
      </c>
      <c r="M4364" s="74">
        <f>SUM(L4364:L4366)</f>
        <v>4059.0658449983998</v>
      </c>
      <c r="N4364" s="70">
        <v>3917210000</v>
      </c>
      <c r="O4364" s="49">
        <v>24</v>
      </c>
      <c r="Q4364" s="49">
        <v>6909.84</v>
      </c>
      <c r="R4364" s="49">
        <v>5920.8</v>
      </c>
      <c r="S4364" s="49">
        <v>7.6</v>
      </c>
      <c r="T4364" s="49">
        <v>981.44000000000096</v>
      </c>
      <c r="U4364" s="49" t="s">
        <v>824</v>
      </c>
      <c r="V4364" s="49" t="s">
        <v>825</v>
      </c>
      <c r="X4364" s="58" t="s">
        <v>820</v>
      </c>
      <c r="Y4364" s="58" t="s">
        <v>821</v>
      </c>
    </row>
    <row r="4365" spans="1:25" ht="12" customHeight="1">
      <c r="A4365" s="49" t="s">
        <v>4493</v>
      </c>
      <c r="C4365" s="57" t="e">
        <f>_xlfn.XLOOKUP(F4365,truck_and_mark!B:B,truck_and_mark!A:A)</f>
        <v>#N/A</v>
      </c>
      <c r="F4365" s="32" t="s">
        <v>4782</v>
      </c>
      <c r="G4365" s="60"/>
      <c r="H4365" s="60"/>
      <c r="I4365" s="13" t="s">
        <v>830</v>
      </c>
      <c r="J4365" s="60"/>
      <c r="K4365" s="46">
        <v>514.57864217760005</v>
      </c>
      <c r="L4365" s="51">
        <f>K4365*2</f>
        <v>1029.1572843552001</v>
      </c>
      <c r="M4365" s="60"/>
      <c r="N4365" s="60"/>
      <c r="O4365" s="49">
        <v>24</v>
      </c>
      <c r="Q4365" s="49">
        <v>2706.24</v>
      </c>
      <c r="R4365" s="49">
        <v>2319.12</v>
      </c>
      <c r="S4365" s="49">
        <v>2.97</v>
      </c>
      <c r="T4365" s="49">
        <v>384.15</v>
      </c>
      <c r="U4365" s="49" t="s">
        <v>824</v>
      </c>
      <c r="V4365" s="49" t="s">
        <v>825</v>
      </c>
      <c r="X4365" s="58" t="s">
        <v>820</v>
      </c>
      <c r="Y4365" s="58" t="s">
        <v>821</v>
      </c>
    </row>
    <row r="4366" spans="1:25" ht="12" customHeight="1">
      <c r="A4366" s="49" t="s">
        <v>4493</v>
      </c>
      <c r="C4366" s="57" t="e">
        <f>_xlfn.XLOOKUP(F4366,truck_and_mark!B:B,truck_and_mark!A:A)</f>
        <v>#N/A</v>
      </c>
      <c r="F4366" s="32" t="s">
        <v>4782</v>
      </c>
      <c r="G4366" s="60"/>
      <c r="H4366" s="60"/>
      <c r="I4366" s="13" t="s">
        <v>832</v>
      </c>
      <c r="J4366" s="60"/>
      <c r="K4366" s="52">
        <v>251.9026803216</v>
      </c>
      <c r="L4366" s="51">
        <f>K4366*2</f>
        <v>503.8053606432</v>
      </c>
      <c r="M4366" s="60"/>
      <c r="N4366" s="60"/>
      <c r="O4366" s="49">
        <v>24</v>
      </c>
      <c r="Q4366" s="49">
        <v>1314.96</v>
      </c>
      <c r="R4366" s="49">
        <v>1126.8</v>
      </c>
      <c r="S4366" s="49">
        <v>1.45</v>
      </c>
      <c r="T4366" s="49">
        <v>186.71</v>
      </c>
      <c r="U4366" s="49" t="s">
        <v>824</v>
      </c>
      <c r="V4366" s="49" t="s">
        <v>825</v>
      </c>
      <c r="X4366" s="58" t="s">
        <v>820</v>
      </c>
      <c r="Y4366" s="58" t="s">
        <v>821</v>
      </c>
    </row>
    <row r="4367" spans="1:25" ht="12" customHeight="1">
      <c r="A4367" s="49" t="s">
        <v>4493</v>
      </c>
      <c r="C4367" s="57" t="e">
        <f>_xlfn.XLOOKUP(F4367,truck_and_mark!B:B,truck_and_mark!A:A)</f>
        <v>#N/A</v>
      </c>
      <c r="F4367" s="32" t="s">
        <v>4783</v>
      </c>
      <c r="G4367" s="73" t="s">
        <v>4495</v>
      </c>
      <c r="H4367" s="73" t="s">
        <v>821</v>
      </c>
      <c r="I4367" s="13" t="s">
        <v>827</v>
      </c>
      <c r="J4367" s="70">
        <v>1</v>
      </c>
      <c r="K4367" s="46">
        <v>1263.0516</v>
      </c>
      <c r="L4367" s="51">
        <f>K4367*2</f>
        <v>2526.1032</v>
      </c>
      <c r="M4367" s="74">
        <f>SUM(L4367:L4369)</f>
        <v>4059.0658449983998</v>
      </c>
      <c r="N4367" s="70">
        <v>3917210000</v>
      </c>
      <c r="O4367" s="49">
        <v>24</v>
      </c>
      <c r="Q4367" s="49">
        <v>6909.84</v>
      </c>
      <c r="R4367" s="49">
        <v>5920.8</v>
      </c>
      <c r="S4367" s="49">
        <v>7.6</v>
      </c>
      <c r="T4367" s="49">
        <v>981.44000000000096</v>
      </c>
      <c r="U4367" s="49" t="s">
        <v>824</v>
      </c>
      <c r="V4367" s="49" t="s">
        <v>825</v>
      </c>
      <c r="X4367" s="58" t="s">
        <v>820</v>
      </c>
      <c r="Y4367" s="58" t="s">
        <v>821</v>
      </c>
    </row>
    <row r="4368" spans="1:25" ht="12" customHeight="1">
      <c r="A4368" s="49" t="s">
        <v>4493</v>
      </c>
      <c r="C4368" s="57" t="e">
        <f>_xlfn.XLOOKUP(F4368,truck_and_mark!B:B,truck_and_mark!A:A)</f>
        <v>#N/A</v>
      </c>
      <c r="F4368" s="32" t="s">
        <v>4783</v>
      </c>
      <c r="G4368" s="60"/>
      <c r="H4368" s="60"/>
      <c r="I4368" s="13" t="s">
        <v>830</v>
      </c>
      <c r="J4368" s="60"/>
      <c r="K4368" s="46">
        <v>514.57864217760005</v>
      </c>
      <c r="L4368" s="51">
        <f>K4368*2</f>
        <v>1029.1572843552001</v>
      </c>
      <c r="M4368" s="60"/>
      <c r="N4368" s="60"/>
      <c r="O4368" s="49">
        <v>24</v>
      </c>
      <c r="Q4368" s="49">
        <v>2706.24</v>
      </c>
      <c r="R4368" s="49">
        <v>2319.12</v>
      </c>
      <c r="S4368" s="49">
        <v>2.97</v>
      </c>
      <c r="T4368" s="49">
        <v>384.15</v>
      </c>
      <c r="U4368" s="49" t="s">
        <v>824</v>
      </c>
      <c r="V4368" s="49" t="s">
        <v>825</v>
      </c>
      <c r="X4368" s="58" t="s">
        <v>820</v>
      </c>
      <c r="Y4368" s="58" t="s">
        <v>821</v>
      </c>
    </row>
    <row r="4369" spans="1:25" ht="12" customHeight="1">
      <c r="A4369" s="49" t="s">
        <v>4493</v>
      </c>
      <c r="C4369" s="57" t="e">
        <f>_xlfn.XLOOKUP(F4369,truck_and_mark!B:B,truck_and_mark!A:A)</f>
        <v>#N/A</v>
      </c>
      <c r="F4369" s="32" t="s">
        <v>4783</v>
      </c>
      <c r="G4369" s="60"/>
      <c r="H4369" s="60"/>
      <c r="I4369" s="13" t="s">
        <v>832</v>
      </c>
      <c r="J4369" s="60"/>
      <c r="K4369" s="52">
        <v>251.9026803216</v>
      </c>
      <c r="L4369" s="51">
        <f>K4369*2</f>
        <v>503.8053606432</v>
      </c>
      <c r="M4369" s="60"/>
      <c r="N4369" s="60"/>
      <c r="O4369" s="49">
        <v>24</v>
      </c>
      <c r="Q4369" s="49">
        <v>1314.96</v>
      </c>
      <c r="R4369" s="49">
        <v>1126.8</v>
      </c>
      <c r="S4369" s="49">
        <v>1.45</v>
      </c>
      <c r="T4369" s="49">
        <v>186.71</v>
      </c>
      <c r="U4369" s="49" t="s">
        <v>824</v>
      </c>
      <c r="V4369" s="49" t="s">
        <v>825</v>
      </c>
      <c r="X4369" s="58" t="s">
        <v>820</v>
      </c>
      <c r="Y4369" s="58" t="s">
        <v>821</v>
      </c>
    </row>
    <row r="4370" spans="1:25" ht="12" customHeight="1">
      <c r="A4370" s="49" t="s">
        <v>4493</v>
      </c>
      <c r="C4370" s="57" t="e">
        <f>_xlfn.XLOOKUP(F4370,truck_and_mark!B:B,truck_and_mark!A:A)</f>
        <v>#N/A</v>
      </c>
      <c r="F4370" s="32" t="s">
        <v>4784</v>
      </c>
      <c r="G4370" s="73" t="s">
        <v>4495</v>
      </c>
      <c r="H4370" s="73" t="s">
        <v>821</v>
      </c>
      <c r="I4370" s="13" t="s">
        <v>827</v>
      </c>
      <c r="J4370" s="70">
        <v>1</v>
      </c>
      <c r="K4370" s="46">
        <v>1263.0516</v>
      </c>
      <c r="L4370" s="51">
        <f>K4370*2</f>
        <v>2526.1032</v>
      </c>
      <c r="M4370" s="74">
        <f>SUM(L4370:L4372)</f>
        <v>4059.0658449983998</v>
      </c>
      <c r="N4370" s="70">
        <v>3917210000</v>
      </c>
      <c r="O4370" s="49">
        <v>24</v>
      </c>
      <c r="Q4370" s="49">
        <v>6909.84</v>
      </c>
      <c r="R4370" s="49">
        <v>5920.8</v>
      </c>
      <c r="S4370" s="49">
        <v>7.6</v>
      </c>
      <c r="T4370" s="49">
        <v>981.44000000000096</v>
      </c>
      <c r="U4370" s="49" t="s">
        <v>824</v>
      </c>
      <c r="V4370" s="49" t="s">
        <v>825</v>
      </c>
      <c r="X4370" s="58" t="s">
        <v>820</v>
      </c>
      <c r="Y4370" s="58" t="s">
        <v>821</v>
      </c>
    </row>
    <row r="4371" spans="1:25" ht="12" customHeight="1">
      <c r="A4371" s="49" t="s">
        <v>4493</v>
      </c>
      <c r="C4371" s="57" t="e">
        <f>_xlfn.XLOOKUP(F4371,truck_and_mark!B:B,truck_and_mark!A:A)</f>
        <v>#N/A</v>
      </c>
      <c r="F4371" s="32" t="s">
        <v>4784</v>
      </c>
      <c r="G4371" s="60"/>
      <c r="H4371" s="60"/>
      <c r="I4371" s="13" t="s">
        <v>830</v>
      </c>
      <c r="J4371" s="60"/>
      <c r="K4371" s="46">
        <v>514.57864217760005</v>
      </c>
      <c r="L4371" s="51">
        <f>K4371*2</f>
        <v>1029.1572843552001</v>
      </c>
      <c r="M4371" s="60"/>
      <c r="N4371" s="60"/>
      <c r="O4371" s="49">
        <v>24</v>
      </c>
      <c r="Q4371" s="49">
        <v>2706.24</v>
      </c>
      <c r="R4371" s="49">
        <v>2319.12</v>
      </c>
      <c r="S4371" s="49">
        <v>2.97</v>
      </c>
      <c r="T4371" s="49">
        <v>384.15</v>
      </c>
      <c r="U4371" s="49" t="s">
        <v>824</v>
      </c>
      <c r="V4371" s="49" t="s">
        <v>825</v>
      </c>
      <c r="X4371" s="58" t="s">
        <v>820</v>
      </c>
      <c r="Y4371" s="58" t="s">
        <v>821</v>
      </c>
    </row>
    <row r="4372" spans="1:25" ht="12" customHeight="1">
      <c r="A4372" s="49" t="s">
        <v>4493</v>
      </c>
      <c r="C4372" s="57" t="e">
        <f>_xlfn.XLOOKUP(F4372,truck_and_mark!B:B,truck_and_mark!A:A)</f>
        <v>#N/A</v>
      </c>
      <c r="F4372" s="32" t="s">
        <v>4784</v>
      </c>
      <c r="G4372" s="60"/>
      <c r="H4372" s="60"/>
      <c r="I4372" s="13" t="s">
        <v>832</v>
      </c>
      <c r="J4372" s="60"/>
      <c r="K4372" s="52">
        <v>251.9026803216</v>
      </c>
      <c r="L4372" s="51">
        <f>K4372*2</f>
        <v>503.8053606432</v>
      </c>
      <c r="M4372" s="60"/>
      <c r="N4372" s="60"/>
      <c r="O4372" s="49">
        <v>24</v>
      </c>
      <c r="Q4372" s="49">
        <v>1314.96</v>
      </c>
      <c r="R4372" s="49">
        <v>1126.8</v>
      </c>
      <c r="S4372" s="49">
        <v>1.45</v>
      </c>
      <c r="T4372" s="49">
        <v>186.71</v>
      </c>
      <c r="U4372" s="49" t="s">
        <v>824</v>
      </c>
      <c r="V4372" s="49" t="s">
        <v>825</v>
      </c>
      <c r="X4372" s="58" t="s">
        <v>820</v>
      </c>
      <c r="Y4372" s="58" t="s">
        <v>821</v>
      </c>
    </row>
    <row r="4373" spans="1:25" ht="12" customHeight="1">
      <c r="A4373" s="49" t="s">
        <v>4493</v>
      </c>
      <c r="C4373" s="57" t="e">
        <f>_xlfn.XLOOKUP(F4373,truck_and_mark!B:B,truck_and_mark!A:A)</f>
        <v>#N/A</v>
      </c>
      <c r="F4373" s="32" t="s">
        <v>4785</v>
      </c>
      <c r="G4373" s="73" t="s">
        <v>4495</v>
      </c>
      <c r="H4373" s="73" t="s">
        <v>821</v>
      </c>
      <c r="I4373" s="13" t="s">
        <v>827</v>
      </c>
      <c r="J4373" s="70">
        <v>1</v>
      </c>
      <c r="K4373" s="46">
        <v>1263.0516</v>
      </c>
      <c r="L4373" s="51">
        <f>K4373*2</f>
        <v>2526.1032</v>
      </c>
      <c r="M4373" s="74">
        <f>SUM(L4373:L4375)</f>
        <v>4059.0658449983998</v>
      </c>
      <c r="N4373" s="70">
        <v>3917210000</v>
      </c>
      <c r="O4373" s="49">
        <v>24</v>
      </c>
      <c r="Q4373" s="49">
        <v>6909.84</v>
      </c>
      <c r="R4373" s="49">
        <v>5920.8</v>
      </c>
      <c r="S4373" s="49">
        <v>7.6</v>
      </c>
      <c r="T4373" s="49">
        <v>981.44000000000096</v>
      </c>
      <c r="U4373" s="49" t="s">
        <v>824</v>
      </c>
      <c r="V4373" s="49" t="s">
        <v>825</v>
      </c>
      <c r="X4373" s="58" t="s">
        <v>820</v>
      </c>
      <c r="Y4373" s="58" t="s">
        <v>821</v>
      </c>
    </row>
    <row r="4374" spans="1:25" ht="12" customHeight="1">
      <c r="A4374" s="49" t="s">
        <v>4493</v>
      </c>
      <c r="C4374" s="57" t="e">
        <f>_xlfn.XLOOKUP(F4374,truck_and_mark!B:B,truck_and_mark!A:A)</f>
        <v>#N/A</v>
      </c>
      <c r="F4374" s="32" t="s">
        <v>4785</v>
      </c>
      <c r="G4374" s="60"/>
      <c r="H4374" s="60"/>
      <c r="I4374" s="13" t="s">
        <v>830</v>
      </c>
      <c r="J4374" s="60"/>
      <c r="K4374" s="46">
        <v>514.57864217760005</v>
      </c>
      <c r="L4374" s="51">
        <f>K4374*2</f>
        <v>1029.1572843552001</v>
      </c>
      <c r="M4374" s="60"/>
      <c r="N4374" s="60"/>
      <c r="O4374" s="49">
        <v>24</v>
      </c>
      <c r="Q4374" s="49">
        <v>2706.24</v>
      </c>
      <c r="R4374" s="49">
        <v>2319.12</v>
      </c>
      <c r="S4374" s="49">
        <v>2.97</v>
      </c>
      <c r="T4374" s="49">
        <v>384.15</v>
      </c>
      <c r="U4374" s="49" t="s">
        <v>824</v>
      </c>
      <c r="V4374" s="49" t="s">
        <v>825</v>
      </c>
      <c r="X4374" s="58" t="s">
        <v>820</v>
      </c>
      <c r="Y4374" s="58" t="s">
        <v>821</v>
      </c>
    </row>
    <row r="4375" spans="1:25" ht="12" customHeight="1">
      <c r="A4375" s="49" t="s">
        <v>4493</v>
      </c>
      <c r="C4375" s="57" t="e">
        <f>_xlfn.XLOOKUP(F4375,truck_and_mark!B:B,truck_and_mark!A:A)</f>
        <v>#N/A</v>
      </c>
      <c r="F4375" s="32" t="s">
        <v>4785</v>
      </c>
      <c r="G4375" s="60"/>
      <c r="H4375" s="60"/>
      <c r="I4375" s="13" t="s">
        <v>832</v>
      </c>
      <c r="J4375" s="60"/>
      <c r="K4375" s="52">
        <v>251.9026803216</v>
      </c>
      <c r="L4375" s="51">
        <f>K4375*2</f>
        <v>503.8053606432</v>
      </c>
      <c r="M4375" s="60"/>
      <c r="N4375" s="60"/>
      <c r="O4375" s="49">
        <v>24</v>
      </c>
      <c r="Q4375" s="49">
        <v>1314.96</v>
      </c>
      <c r="R4375" s="49">
        <v>1126.8</v>
      </c>
      <c r="S4375" s="49">
        <v>1.45</v>
      </c>
      <c r="T4375" s="49">
        <v>186.71</v>
      </c>
      <c r="U4375" s="49" t="s">
        <v>824</v>
      </c>
      <c r="V4375" s="49" t="s">
        <v>825</v>
      </c>
      <c r="X4375" s="58" t="s">
        <v>820</v>
      </c>
      <c r="Y4375" s="58" t="s">
        <v>821</v>
      </c>
    </row>
    <row r="4376" spans="1:25" ht="12" customHeight="1">
      <c r="A4376" s="49" t="s">
        <v>4493</v>
      </c>
      <c r="C4376" s="57" t="e">
        <f>_xlfn.XLOOKUP(F4376,truck_and_mark!B:B,truck_and_mark!A:A)</f>
        <v>#N/A</v>
      </c>
      <c r="F4376" s="32" t="s">
        <v>4786</v>
      </c>
      <c r="G4376" s="73" t="s">
        <v>4495</v>
      </c>
      <c r="H4376" s="73" t="s">
        <v>821</v>
      </c>
      <c r="I4376" s="13" t="s">
        <v>827</v>
      </c>
      <c r="J4376" s="70">
        <v>1</v>
      </c>
      <c r="K4376" s="46">
        <v>1263.0516</v>
      </c>
      <c r="L4376" s="51">
        <f>K4376*2</f>
        <v>2526.1032</v>
      </c>
      <c r="M4376" s="74">
        <f>SUM(L4376:L4378)</f>
        <v>4059.0658449983998</v>
      </c>
      <c r="N4376" s="70">
        <v>3917210000</v>
      </c>
      <c r="O4376" s="49">
        <v>24</v>
      </c>
      <c r="Q4376" s="49">
        <v>6909.84</v>
      </c>
      <c r="R4376" s="49">
        <v>5920.8</v>
      </c>
      <c r="S4376" s="49">
        <v>7.6</v>
      </c>
      <c r="T4376" s="49">
        <v>981.44000000000096</v>
      </c>
      <c r="U4376" s="49" t="s">
        <v>824</v>
      </c>
      <c r="V4376" s="49" t="s">
        <v>825</v>
      </c>
      <c r="X4376" s="58" t="s">
        <v>820</v>
      </c>
      <c r="Y4376" s="58" t="s">
        <v>821</v>
      </c>
    </row>
    <row r="4377" spans="1:25" ht="12" customHeight="1">
      <c r="A4377" s="49" t="s">
        <v>4493</v>
      </c>
      <c r="C4377" s="57" t="e">
        <f>_xlfn.XLOOKUP(F4377,truck_and_mark!B:B,truck_and_mark!A:A)</f>
        <v>#N/A</v>
      </c>
      <c r="F4377" s="32" t="s">
        <v>4786</v>
      </c>
      <c r="G4377" s="60"/>
      <c r="H4377" s="60"/>
      <c r="I4377" s="13" t="s">
        <v>830</v>
      </c>
      <c r="J4377" s="60"/>
      <c r="K4377" s="46">
        <v>514.57864217760005</v>
      </c>
      <c r="L4377" s="51">
        <f>K4377*2</f>
        <v>1029.1572843552001</v>
      </c>
      <c r="M4377" s="60"/>
      <c r="N4377" s="60"/>
      <c r="O4377" s="49">
        <v>24</v>
      </c>
      <c r="Q4377" s="49">
        <v>2706.24</v>
      </c>
      <c r="R4377" s="49">
        <v>2319.12</v>
      </c>
      <c r="S4377" s="49">
        <v>2.97</v>
      </c>
      <c r="T4377" s="49">
        <v>384.15</v>
      </c>
      <c r="U4377" s="49" t="s">
        <v>824</v>
      </c>
      <c r="V4377" s="49" t="s">
        <v>825</v>
      </c>
      <c r="X4377" s="58" t="s">
        <v>820</v>
      </c>
      <c r="Y4377" s="58" t="s">
        <v>821</v>
      </c>
    </row>
    <row r="4378" spans="1:25" ht="12" customHeight="1">
      <c r="A4378" s="49" t="s">
        <v>4493</v>
      </c>
      <c r="C4378" s="57" t="e">
        <f>_xlfn.XLOOKUP(F4378,truck_and_mark!B:B,truck_and_mark!A:A)</f>
        <v>#N/A</v>
      </c>
      <c r="F4378" s="32" t="s">
        <v>4786</v>
      </c>
      <c r="G4378" s="60"/>
      <c r="H4378" s="60"/>
      <c r="I4378" s="13" t="s">
        <v>832</v>
      </c>
      <c r="J4378" s="60"/>
      <c r="K4378" s="52">
        <v>251.9026803216</v>
      </c>
      <c r="L4378" s="51">
        <f>K4378*2</f>
        <v>503.8053606432</v>
      </c>
      <c r="M4378" s="60"/>
      <c r="N4378" s="60"/>
      <c r="O4378" s="49">
        <v>24</v>
      </c>
      <c r="Q4378" s="49">
        <v>1314.96</v>
      </c>
      <c r="R4378" s="49">
        <v>1126.8</v>
      </c>
      <c r="S4378" s="49">
        <v>1.45</v>
      </c>
      <c r="T4378" s="49">
        <v>186.71</v>
      </c>
      <c r="U4378" s="49" t="s">
        <v>824</v>
      </c>
      <c r="V4378" s="49" t="s">
        <v>825</v>
      </c>
      <c r="X4378" s="58" t="s">
        <v>820</v>
      </c>
      <c r="Y4378" s="58" t="s">
        <v>821</v>
      </c>
    </row>
    <row r="4379" spans="1:25" ht="12" customHeight="1">
      <c r="A4379" s="49" t="s">
        <v>4493</v>
      </c>
      <c r="C4379" s="57" t="e">
        <f>_xlfn.XLOOKUP(F4379,truck_and_mark!B:B,truck_and_mark!A:A)</f>
        <v>#N/A</v>
      </c>
      <c r="F4379" s="32" t="s">
        <v>4787</v>
      </c>
      <c r="G4379" s="73" t="s">
        <v>4495</v>
      </c>
      <c r="H4379" s="73" t="s">
        <v>821</v>
      </c>
      <c r="I4379" s="13" t="s">
        <v>827</v>
      </c>
      <c r="J4379" s="70">
        <v>1</v>
      </c>
      <c r="K4379" s="46">
        <v>1263.0516</v>
      </c>
      <c r="L4379" s="51">
        <f>K4379*2</f>
        <v>2526.1032</v>
      </c>
      <c r="M4379" s="74">
        <f>SUM(L4379:L4381)</f>
        <v>4059.0658449983998</v>
      </c>
      <c r="N4379" s="70">
        <v>3917210000</v>
      </c>
      <c r="O4379" s="49">
        <v>24</v>
      </c>
      <c r="Q4379" s="49">
        <v>6909.84</v>
      </c>
      <c r="R4379" s="49">
        <v>5920.8</v>
      </c>
      <c r="S4379" s="49">
        <v>7.6</v>
      </c>
      <c r="T4379" s="49">
        <v>981.44000000000096</v>
      </c>
      <c r="U4379" s="49" t="s">
        <v>824</v>
      </c>
      <c r="V4379" s="49" t="s">
        <v>825</v>
      </c>
      <c r="X4379" s="58" t="s">
        <v>820</v>
      </c>
      <c r="Y4379" s="58" t="s">
        <v>821</v>
      </c>
    </row>
    <row r="4380" spans="1:25" ht="12" customHeight="1">
      <c r="A4380" s="49" t="s">
        <v>4493</v>
      </c>
      <c r="C4380" s="57" t="e">
        <f>_xlfn.XLOOKUP(F4380,truck_and_mark!B:B,truck_and_mark!A:A)</f>
        <v>#N/A</v>
      </c>
      <c r="F4380" s="32" t="s">
        <v>4787</v>
      </c>
      <c r="G4380" s="60"/>
      <c r="H4380" s="60"/>
      <c r="I4380" s="13" t="s">
        <v>830</v>
      </c>
      <c r="J4380" s="60"/>
      <c r="K4380" s="46">
        <v>514.57864217760005</v>
      </c>
      <c r="L4380" s="51">
        <f>K4380*2</f>
        <v>1029.1572843552001</v>
      </c>
      <c r="M4380" s="60"/>
      <c r="N4380" s="60"/>
      <c r="O4380" s="49">
        <v>24</v>
      </c>
      <c r="Q4380" s="49">
        <v>2706.24</v>
      </c>
      <c r="R4380" s="49">
        <v>2319.12</v>
      </c>
      <c r="S4380" s="49">
        <v>2.97</v>
      </c>
      <c r="T4380" s="49">
        <v>384.15</v>
      </c>
      <c r="U4380" s="49" t="s">
        <v>824</v>
      </c>
      <c r="V4380" s="49" t="s">
        <v>825</v>
      </c>
      <c r="X4380" s="58" t="s">
        <v>820</v>
      </c>
      <c r="Y4380" s="58" t="s">
        <v>821</v>
      </c>
    </row>
    <row r="4381" spans="1:25" ht="12" customHeight="1">
      <c r="A4381" s="49" t="s">
        <v>4493</v>
      </c>
      <c r="C4381" s="57" t="e">
        <f>_xlfn.XLOOKUP(F4381,truck_and_mark!B:B,truck_and_mark!A:A)</f>
        <v>#N/A</v>
      </c>
      <c r="F4381" s="32" t="s">
        <v>4787</v>
      </c>
      <c r="G4381" s="60"/>
      <c r="H4381" s="60"/>
      <c r="I4381" s="13" t="s">
        <v>832</v>
      </c>
      <c r="J4381" s="60"/>
      <c r="K4381" s="52">
        <v>251.9026803216</v>
      </c>
      <c r="L4381" s="51">
        <f>K4381*2</f>
        <v>503.8053606432</v>
      </c>
      <c r="M4381" s="60"/>
      <c r="N4381" s="60"/>
      <c r="O4381" s="49">
        <v>24</v>
      </c>
      <c r="Q4381" s="49">
        <v>1314.96</v>
      </c>
      <c r="R4381" s="49">
        <v>1126.8</v>
      </c>
      <c r="S4381" s="49">
        <v>1.45</v>
      </c>
      <c r="T4381" s="49">
        <v>186.71</v>
      </c>
      <c r="U4381" s="49" t="s">
        <v>824</v>
      </c>
      <c r="V4381" s="49" t="s">
        <v>825</v>
      </c>
      <c r="X4381" s="58" t="s">
        <v>820</v>
      </c>
      <c r="Y4381" s="58" t="s">
        <v>821</v>
      </c>
    </row>
    <row r="4382" spans="1:25" ht="12" customHeight="1">
      <c r="A4382" s="49" t="s">
        <v>4493</v>
      </c>
      <c r="C4382" s="57" t="e">
        <f>_xlfn.XLOOKUP(F4382,truck_and_mark!B:B,truck_and_mark!A:A)</f>
        <v>#N/A</v>
      </c>
      <c r="F4382" s="32" t="s">
        <v>4788</v>
      </c>
      <c r="G4382" s="73" t="s">
        <v>4495</v>
      </c>
      <c r="H4382" s="73" t="s">
        <v>821</v>
      </c>
      <c r="I4382" s="13" t="s">
        <v>827</v>
      </c>
      <c r="J4382" s="70">
        <v>1</v>
      </c>
      <c r="K4382" s="46">
        <v>1263.0516</v>
      </c>
      <c r="L4382" s="51">
        <f>K4382*2</f>
        <v>2526.1032</v>
      </c>
      <c r="M4382" s="74">
        <f>SUM(L4382:L4384)</f>
        <v>4059.0658449983998</v>
      </c>
      <c r="N4382" s="70">
        <v>3917210000</v>
      </c>
      <c r="O4382" s="49">
        <v>24</v>
      </c>
      <c r="Q4382" s="49">
        <v>6909.84</v>
      </c>
      <c r="R4382" s="49">
        <v>5920.8</v>
      </c>
      <c r="S4382" s="49">
        <v>7.6</v>
      </c>
      <c r="T4382" s="49">
        <v>981.44000000000096</v>
      </c>
      <c r="U4382" s="49" t="s">
        <v>824</v>
      </c>
      <c r="V4382" s="49" t="s">
        <v>825</v>
      </c>
      <c r="X4382" s="58" t="s">
        <v>820</v>
      </c>
      <c r="Y4382" s="58" t="s">
        <v>821</v>
      </c>
    </row>
    <row r="4383" spans="1:25" ht="12" customHeight="1">
      <c r="A4383" s="49" t="s">
        <v>4493</v>
      </c>
      <c r="C4383" s="57" t="e">
        <f>_xlfn.XLOOKUP(F4383,truck_and_mark!B:B,truck_and_mark!A:A)</f>
        <v>#N/A</v>
      </c>
      <c r="F4383" s="32" t="s">
        <v>4788</v>
      </c>
      <c r="G4383" s="60"/>
      <c r="H4383" s="60"/>
      <c r="I4383" s="13" t="s">
        <v>830</v>
      </c>
      <c r="J4383" s="60"/>
      <c r="K4383" s="46">
        <v>514.57864217760005</v>
      </c>
      <c r="L4383" s="51">
        <f>K4383*2</f>
        <v>1029.1572843552001</v>
      </c>
      <c r="M4383" s="60"/>
      <c r="N4383" s="60"/>
      <c r="O4383" s="49">
        <v>24</v>
      </c>
      <c r="Q4383" s="49">
        <v>2706.24</v>
      </c>
      <c r="R4383" s="49">
        <v>2319.12</v>
      </c>
      <c r="S4383" s="49">
        <v>2.97</v>
      </c>
      <c r="T4383" s="49">
        <v>384.15</v>
      </c>
      <c r="U4383" s="49" t="s">
        <v>824</v>
      </c>
      <c r="V4383" s="49" t="s">
        <v>825</v>
      </c>
      <c r="X4383" s="58" t="s">
        <v>820</v>
      </c>
      <c r="Y4383" s="58" t="s">
        <v>821</v>
      </c>
    </row>
    <row r="4384" spans="1:25" ht="12" customHeight="1">
      <c r="A4384" s="49" t="s">
        <v>4493</v>
      </c>
      <c r="C4384" s="57" t="e">
        <f>_xlfn.XLOOKUP(F4384,truck_and_mark!B:B,truck_and_mark!A:A)</f>
        <v>#N/A</v>
      </c>
      <c r="F4384" s="32" t="s">
        <v>4788</v>
      </c>
      <c r="G4384" s="60"/>
      <c r="H4384" s="60"/>
      <c r="I4384" s="13" t="s">
        <v>832</v>
      </c>
      <c r="J4384" s="60"/>
      <c r="K4384" s="52">
        <v>251.9026803216</v>
      </c>
      <c r="L4384" s="51">
        <f>K4384*2</f>
        <v>503.8053606432</v>
      </c>
      <c r="M4384" s="60"/>
      <c r="N4384" s="60"/>
      <c r="O4384" s="49">
        <v>24</v>
      </c>
      <c r="Q4384" s="49">
        <v>1314.96</v>
      </c>
      <c r="R4384" s="49">
        <v>1126.8</v>
      </c>
      <c r="S4384" s="49">
        <v>1.45</v>
      </c>
      <c r="T4384" s="49">
        <v>186.71</v>
      </c>
      <c r="U4384" s="49" t="s">
        <v>824</v>
      </c>
      <c r="V4384" s="49" t="s">
        <v>825</v>
      </c>
      <c r="X4384" s="58" t="s">
        <v>820</v>
      </c>
      <c r="Y4384" s="58" t="s">
        <v>821</v>
      </c>
    </row>
    <row r="4385" spans="1:25" ht="12" customHeight="1">
      <c r="A4385" s="49" t="s">
        <v>4493</v>
      </c>
      <c r="C4385" s="57" t="e">
        <f>_xlfn.XLOOKUP(F4385,truck_and_mark!B:B,truck_and_mark!A:A)</f>
        <v>#N/A</v>
      </c>
      <c r="F4385" s="32" t="s">
        <v>4789</v>
      </c>
      <c r="G4385" s="73" t="s">
        <v>4495</v>
      </c>
      <c r="H4385" s="73" t="s">
        <v>821</v>
      </c>
      <c r="I4385" s="13" t="s">
        <v>827</v>
      </c>
      <c r="J4385" s="70">
        <v>1</v>
      </c>
      <c r="K4385" s="46">
        <v>1263.0516</v>
      </c>
      <c r="L4385" s="51">
        <f>K4385*2</f>
        <v>2526.1032</v>
      </c>
      <c r="M4385" s="74">
        <f>SUM(L4385:L4387)</f>
        <v>4059.0658449983998</v>
      </c>
      <c r="N4385" s="70">
        <v>3917210000</v>
      </c>
      <c r="O4385" s="49">
        <v>24</v>
      </c>
      <c r="Q4385" s="49">
        <v>6909.84</v>
      </c>
      <c r="R4385" s="49">
        <v>5920.8</v>
      </c>
      <c r="S4385" s="49">
        <v>7.6</v>
      </c>
      <c r="T4385" s="49">
        <v>981.44000000000096</v>
      </c>
      <c r="U4385" s="49" t="s">
        <v>824</v>
      </c>
      <c r="V4385" s="49" t="s">
        <v>825</v>
      </c>
      <c r="X4385" s="58" t="s">
        <v>820</v>
      </c>
      <c r="Y4385" s="58" t="s">
        <v>821</v>
      </c>
    </row>
    <row r="4386" spans="1:25" ht="12" customHeight="1">
      <c r="A4386" s="49" t="s">
        <v>4493</v>
      </c>
      <c r="C4386" s="57" t="e">
        <f>_xlfn.XLOOKUP(F4386,truck_and_mark!B:B,truck_and_mark!A:A)</f>
        <v>#N/A</v>
      </c>
      <c r="F4386" s="32" t="s">
        <v>4789</v>
      </c>
      <c r="G4386" s="60"/>
      <c r="H4386" s="60"/>
      <c r="I4386" s="13" t="s">
        <v>830</v>
      </c>
      <c r="J4386" s="60"/>
      <c r="K4386" s="46">
        <v>514.57864217760005</v>
      </c>
      <c r="L4386" s="51">
        <f>K4386*2</f>
        <v>1029.1572843552001</v>
      </c>
      <c r="M4386" s="60"/>
      <c r="N4386" s="60"/>
      <c r="O4386" s="49">
        <v>24</v>
      </c>
      <c r="Q4386" s="49">
        <v>2706.24</v>
      </c>
      <c r="R4386" s="49">
        <v>2319.12</v>
      </c>
      <c r="S4386" s="49">
        <v>2.97</v>
      </c>
      <c r="T4386" s="49">
        <v>384.15</v>
      </c>
      <c r="U4386" s="49" t="s">
        <v>824</v>
      </c>
      <c r="V4386" s="49" t="s">
        <v>825</v>
      </c>
      <c r="X4386" s="58" t="s">
        <v>820</v>
      </c>
      <c r="Y4386" s="58" t="s">
        <v>821</v>
      </c>
    </row>
    <row r="4387" spans="1:25" ht="12" customHeight="1">
      <c r="A4387" s="49" t="s">
        <v>4493</v>
      </c>
      <c r="C4387" s="57" t="e">
        <f>_xlfn.XLOOKUP(F4387,truck_and_mark!B:B,truck_and_mark!A:A)</f>
        <v>#N/A</v>
      </c>
      <c r="F4387" s="32" t="s">
        <v>4789</v>
      </c>
      <c r="G4387" s="60"/>
      <c r="H4387" s="60"/>
      <c r="I4387" s="13" t="s">
        <v>832</v>
      </c>
      <c r="J4387" s="60"/>
      <c r="K4387" s="52">
        <v>251.9026803216</v>
      </c>
      <c r="L4387" s="51">
        <f>K4387*2</f>
        <v>503.8053606432</v>
      </c>
      <c r="M4387" s="60"/>
      <c r="N4387" s="60"/>
      <c r="O4387" s="49">
        <v>24</v>
      </c>
      <c r="Q4387" s="49">
        <v>1314.96</v>
      </c>
      <c r="R4387" s="49">
        <v>1126.8</v>
      </c>
      <c r="S4387" s="49">
        <v>1.45</v>
      </c>
      <c r="T4387" s="49">
        <v>186.71</v>
      </c>
      <c r="U4387" s="49" t="s">
        <v>824</v>
      </c>
      <c r="V4387" s="49" t="s">
        <v>825</v>
      </c>
      <c r="X4387" s="58" t="s">
        <v>820</v>
      </c>
      <c r="Y4387" s="58" t="s">
        <v>821</v>
      </c>
    </row>
    <row r="4388" spans="1:25" ht="12" customHeight="1">
      <c r="A4388" s="49" t="s">
        <v>4493</v>
      </c>
      <c r="C4388" s="57" t="e">
        <f>_xlfn.XLOOKUP(F4388,truck_and_mark!B:B,truck_and_mark!A:A)</f>
        <v>#N/A</v>
      </c>
      <c r="F4388" s="32" t="s">
        <v>4790</v>
      </c>
      <c r="G4388" s="73" t="s">
        <v>4495</v>
      </c>
      <c r="H4388" s="73" t="s">
        <v>821</v>
      </c>
      <c r="I4388" s="13" t="s">
        <v>827</v>
      </c>
      <c r="J4388" s="70">
        <v>1</v>
      </c>
      <c r="K4388" s="46">
        <v>1263.0516</v>
      </c>
      <c r="L4388" s="51">
        <f>K4388*2</f>
        <v>2526.1032</v>
      </c>
      <c r="M4388" s="74">
        <f>SUM(L4388:L4390)</f>
        <v>4059.0658449983998</v>
      </c>
      <c r="N4388" s="70">
        <v>3917210000</v>
      </c>
      <c r="O4388" s="49">
        <v>24</v>
      </c>
      <c r="Q4388" s="49">
        <v>6909.84</v>
      </c>
      <c r="R4388" s="49">
        <v>5920.8</v>
      </c>
      <c r="S4388" s="49">
        <v>7.6</v>
      </c>
      <c r="T4388" s="49">
        <v>981.44000000000096</v>
      </c>
      <c r="U4388" s="49" t="s">
        <v>824</v>
      </c>
      <c r="V4388" s="49" t="s">
        <v>825</v>
      </c>
      <c r="X4388" s="58" t="s">
        <v>820</v>
      </c>
      <c r="Y4388" s="58" t="s">
        <v>821</v>
      </c>
    </row>
    <row r="4389" spans="1:25" ht="12" customHeight="1">
      <c r="A4389" s="49" t="s">
        <v>4493</v>
      </c>
      <c r="C4389" s="57" t="e">
        <f>_xlfn.XLOOKUP(F4389,truck_and_mark!B:B,truck_and_mark!A:A)</f>
        <v>#N/A</v>
      </c>
      <c r="F4389" s="32" t="s">
        <v>4790</v>
      </c>
      <c r="G4389" s="60"/>
      <c r="H4389" s="60"/>
      <c r="I4389" s="13" t="s">
        <v>830</v>
      </c>
      <c r="J4389" s="60"/>
      <c r="K4389" s="46">
        <v>514.57864217760005</v>
      </c>
      <c r="L4389" s="51">
        <f>K4389*2</f>
        <v>1029.1572843552001</v>
      </c>
      <c r="M4389" s="60"/>
      <c r="N4389" s="60"/>
      <c r="O4389" s="49">
        <v>24</v>
      </c>
      <c r="Q4389" s="49">
        <v>2706.24</v>
      </c>
      <c r="R4389" s="49">
        <v>2319.12</v>
      </c>
      <c r="S4389" s="49">
        <v>2.97</v>
      </c>
      <c r="T4389" s="49">
        <v>384.15</v>
      </c>
      <c r="U4389" s="49" t="s">
        <v>824</v>
      </c>
      <c r="V4389" s="49" t="s">
        <v>825</v>
      </c>
      <c r="X4389" s="58" t="s">
        <v>820</v>
      </c>
      <c r="Y4389" s="58" t="s">
        <v>821</v>
      </c>
    </row>
    <row r="4390" spans="1:25" ht="12" customHeight="1">
      <c r="A4390" s="49" t="s">
        <v>4493</v>
      </c>
      <c r="C4390" s="57" t="e">
        <f>_xlfn.XLOOKUP(F4390,truck_and_mark!B:B,truck_and_mark!A:A)</f>
        <v>#N/A</v>
      </c>
      <c r="F4390" s="32" t="s">
        <v>4790</v>
      </c>
      <c r="G4390" s="60"/>
      <c r="H4390" s="60"/>
      <c r="I4390" s="13" t="s">
        <v>832</v>
      </c>
      <c r="J4390" s="60"/>
      <c r="K4390" s="52">
        <v>251.9026803216</v>
      </c>
      <c r="L4390" s="51">
        <f>K4390*2</f>
        <v>503.8053606432</v>
      </c>
      <c r="M4390" s="60"/>
      <c r="N4390" s="60"/>
      <c r="O4390" s="49">
        <v>24</v>
      </c>
      <c r="Q4390" s="49">
        <v>1314.96</v>
      </c>
      <c r="R4390" s="49">
        <v>1126.8</v>
      </c>
      <c r="S4390" s="49">
        <v>1.45</v>
      </c>
      <c r="T4390" s="49">
        <v>186.71</v>
      </c>
      <c r="U4390" s="49" t="s">
        <v>824</v>
      </c>
      <c r="V4390" s="49" t="s">
        <v>825</v>
      </c>
      <c r="X4390" s="58" t="s">
        <v>820</v>
      </c>
      <c r="Y4390" s="58" t="s">
        <v>821</v>
      </c>
    </row>
    <row r="4391" spans="1:25" ht="12" customHeight="1">
      <c r="A4391" s="49" t="s">
        <v>4493</v>
      </c>
      <c r="C4391" s="57" t="e">
        <f>_xlfn.XLOOKUP(F4391,truck_and_mark!B:B,truck_and_mark!A:A)</f>
        <v>#N/A</v>
      </c>
      <c r="F4391" s="32" t="s">
        <v>4791</v>
      </c>
      <c r="G4391" s="73" t="s">
        <v>4495</v>
      </c>
      <c r="H4391" s="73" t="s">
        <v>821</v>
      </c>
      <c r="I4391" s="13" t="s">
        <v>827</v>
      </c>
      <c r="J4391" s="70">
        <v>1</v>
      </c>
      <c r="K4391" s="46">
        <v>1263.0516</v>
      </c>
      <c r="L4391" s="51">
        <f>K4391*2</f>
        <v>2526.1032</v>
      </c>
      <c r="M4391" s="74">
        <f>SUM(L4391:L4393)</f>
        <v>4059.0658449983998</v>
      </c>
      <c r="N4391" s="70">
        <v>3917210000</v>
      </c>
      <c r="O4391" s="49">
        <v>24</v>
      </c>
      <c r="Q4391" s="49">
        <v>6909.84</v>
      </c>
      <c r="R4391" s="49">
        <v>5920.8</v>
      </c>
      <c r="S4391" s="49">
        <v>7.6</v>
      </c>
      <c r="T4391" s="49">
        <v>981.44000000000096</v>
      </c>
      <c r="U4391" s="49" t="s">
        <v>824</v>
      </c>
      <c r="V4391" s="49" t="s">
        <v>825</v>
      </c>
      <c r="X4391" s="58" t="s">
        <v>820</v>
      </c>
      <c r="Y4391" s="58" t="s">
        <v>821</v>
      </c>
    </row>
    <row r="4392" spans="1:25" ht="12" customHeight="1">
      <c r="A4392" s="49" t="s">
        <v>4493</v>
      </c>
      <c r="C4392" s="57" t="e">
        <f>_xlfn.XLOOKUP(F4392,truck_and_mark!B:B,truck_and_mark!A:A)</f>
        <v>#N/A</v>
      </c>
      <c r="F4392" s="32" t="s">
        <v>4791</v>
      </c>
      <c r="G4392" s="60"/>
      <c r="H4392" s="60"/>
      <c r="I4392" s="13" t="s">
        <v>830</v>
      </c>
      <c r="J4392" s="60"/>
      <c r="K4392" s="46">
        <v>514.57864217760005</v>
      </c>
      <c r="L4392" s="51">
        <f>K4392*2</f>
        <v>1029.1572843552001</v>
      </c>
      <c r="M4392" s="60"/>
      <c r="N4392" s="60"/>
      <c r="O4392" s="49">
        <v>24</v>
      </c>
      <c r="Q4392" s="49">
        <v>2706.24</v>
      </c>
      <c r="R4392" s="49">
        <v>2319.12</v>
      </c>
      <c r="S4392" s="49">
        <v>2.97</v>
      </c>
      <c r="T4392" s="49">
        <v>384.15</v>
      </c>
      <c r="U4392" s="49" t="s">
        <v>824</v>
      </c>
      <c r="V4392" s="49" t="s">
        <v>825</v>
      </c>
      <c r="X4392" s="58" t="s">
        <v>820</v>
      </c>
      <c r="Y4392" s="58" t="s">
        <v>821</v>
      </c>
    </row>
    <row r="4393" spans="1:25" ht="12" customHeight="1">
      <c r="A4393" s="49" t="s">
        <v>4493</v>
      </c>
      <c r="C4393" s="57" t="e">
        <f>_xlfn.XLOOKUP(F4393,truck_and_mark!B:B,truck_and_mark!A:A)</f>
        <v>#N/A</v>
      </c>
      <c r="F4393" s="32" t="s">
        <v>4791</v>
      </c>
      <c r="G4393" s="60"/>
      <c r="H4393" s="60"/>
      <c r="I4393" s="13" t="s">
        <v>832</v>
      </c>
      <c r="J4393" s="60"/>
      <c r="K4393" s="52">
        <v>251.9026803216</v>
      </c>
      <c r="L4393" s="51">
        <f>K4393*2</f>
        <v>503.8053606432</v>
      </c>
      <c r="M4393" s="60"/>
      <c r="N4393" s="60"/>
      <c r="O4393" s="49">
        <v>24</v>
      </c>
      <c r="Q4393" s="49">
        <v>1314.96</v>
      </c>
      <c r="R4393" s="49">
        <v>1126.8</v>
      </c>
      <c r="S4393" s="49">
        <v>1.45</v>
      </c>
      <c r="T4393" s="49">
        <v>186.71</v>
      </c>
      <c r="U4393" s="49" t="s">
        <v>824</v>
      </c>
      <c r="V4393" s="49" t="s">
        <v>825</v>
      </c>
      <c r="X4393" s="58" t="s">
        <v>820</v>
      </c>
      <c r="Y4393" s="58" t="s">
        <v>821</v>
      </c>
    </row>
    <row r="4394" spans="1:25" ht="12" customHeight="1">
      <c r="A4394" s="49" t="s">
        <v>4493</v>
      </c>
      <c r="C4394" s="57" t="e">
        <f>_xlfn.XLOOKUP(F4394,truck_and_mark!B:B,truck_and_mark!A:A)</f>
        <v>#N/A</v>
      </c>
      <c r="F4394" s="32" t="s">
        <v>4792</v>
      </c>
      <c r="G4394" s="73" t="s">
        <v>4495</v>
      </c>
      <c r="H4394" s="73" t="s">
        <v>821</v>
      </c>
      <c r="I4394" s="13" t="s">
        <v>827</v>
      </c>
      <c r="J4394" s="70">
        <v>1</v>
      </c>
      <c r="K4394" s="46">
        <v>1263.0516</v>
      </c>
      <c r="L4394" s="51">
        <f>K4394*2</f>
        <v>2526.1032</v>
      </c>
      <c r="M4394" s="74">
        <f>SUM(L4394:L4396)</f>
        <v>4059.0658449983998</v>
      </c>
      <c r="N4394" s="70">
        <v>3917210000</v>
      </c>
      <c r="O4394" s="49">
        <v>24</v>
      </c>
      <c r="Q4394" s="49">
        <v>6909.84</v>
      </c>
      <c r="R4394" s="49">
        <v>5920.8</v>
      </c>
      <c r="S4394" s="49">
        <v>7.6</v>
      </c>
      <c r="T4394" s="49">
        <v>981.44000000000096</v>
      </c>
      <c r="U4394" s="49" t="s">
        <v>824</v>
      </c>
      <c r="V4394" s="49" t="s">
        <v>825</v>
      </c>
      <c r="X4394" s="58" t="s">
        <v>820</v>
      </c>
      <c r="Y4394" s="58" t="s">
        <v>821</v>
      </c>
    </row>
    <row r="4395" spans="1:25" ht="12" customHeight="1">
      <c r="A4395" s="49" t="s">
        <v>4493</v>
      </c>
      <c r="C4395" s="57" t="e">
        <f>_xlfn.XLOOKUP(F4395,truck_and_mark!B:B,truck_and_mark!A:A)</f>
        <v>#N/A</v>
      </c>
      <c r="F4395" s="32" t="s">
        <v>4792</v>
      </c>
      <c r="G4395" s="60"/>
      <c r="H4395" s="60"/>
      <c r="I4395" s="13" t="s">
        <v>830</v>
      </c>
      <c r="J4395" s="60"/>
      <c r="K4395" s="46">
        <v>514.57864217760005</v>
      </c>
      <c r="L4395" s="51">
        <f>K4395*2</f>
        <v>1029.1572843552001</v>
      </c>
      <c r="M4395" s="60"/>
      <c r="N4395" s="60"/>
      <c r="O4395" s="49">
        <v>24</v>
      </c>
      <c r="Q4395" s="49">
        <v>2706.24</v>
      </c>
      <c r="R4395" s="49">
        <v>2319.12</v>
      </c>
      <c r="S4395" s="49">
        <v>2.97</v>
      </c>
      <c r="T4395" s="49">
        <v>384.15</v>
      </c>
      <c r="U4395" s="49" t="s">
        <v>824</v>
      </c>
      <c r="V4395" s="49" t="s">
        <v>825</v>
      </c>
      <c r="X4395" s="58" t="s">
        <v>820</v>
      </c>
      <c r="Y4395" s="58" t="s">
        <v>821</v>
      </c>
    </row>
    <row r="4396" spans="1:25" ht="12" customHeight="1">
      <c r="A4396" s="49" t="s">
        <v>4493</v>
      </c>
      <c r="C4396" s="57" t="e">
        <f>_xlfn.XLOOKUP(F4396,truck_and_mark!B:B,truck_and_mark!A:A)</f>
        <v>#N/A</v>
      </c>
      <c r="F4396" s="32" t="s">
        <v>4792</v>
      </c>
      <c r="G4396" s="60"/>
      <c r="H4396" s="60"/>
      <c r="I4396" s="13" t="s">
        <v>832</v>
      </c>
      <c r="J4396" s="60"/>
      <c r="K4396" s="52">
        <v>251.9026803216</v>
      </c>
      <c r="L4396" s="51">
        <f>K4396*2</f>
        <v>503.8053606432</v>
      </c>
      <c r="M4396" s="60"/>
      <c r="N4396" s="60"/>
      <c r="O4396" s="49">
        <v>24</v>
      </c>
      <c r="Q4396" s="49">
        <v>1314.96</v>
      </c>
      <c r="R4396" s="49">
        <v>1126.8</v>
      </c>
      <c r="S4396" s="49">
        <v>1.45</v>
      </c>
      <c r="T4396" s="49">
        <v>186.71</v>
      </c>
      <c r="U4396" s="49" t="s">
        <v>824</v>
      </c>
      <c r="V4396" s="49" t="s">
        <v>825</v>
      </c>
      <c r="X4396" s="58" t="s">
        <v>820</v>
      </c>
      <c r="Y4396" s="58" t="s">
        <v>821</v>
      </c>
    </row>
    <row r="4397" spans="1:25" ht="12" customHeight="1">
      <c r="A4397" s="49" t="s">
        <v>4493</v>
      </c>
      <c r="C4397" s="57" t="e">
        <f>_xlfn.XLOOKUP(F4397,truck_and_mark!B:B,truck_and_mark!A:A)</f>
        <v>#N/A</v>
      </c>
      <c r="F4397" s="32" t="s">
        <v>4793</v>
      </c>
      <c r="G4397" s="73" t="s">
        <v>4495</v>
      </c>
      <c r="H4397" s="73" t="s">
        <v>821</v>
      </c>
      <c r="I4397" s="13" t="s">
        <v>827</v>
      </c>
      <c r="J4397" s="70">
        <v>1</v>
      </c>
      <c r="K4397" s="46">
        <v>1263.0516</v>
      </c>
      <c r="L4397" s="51">
        <f>K4397*2</f>
        <v>2526.1032</v>
      </c>
      <c r="M4397" s="74">
        <f>SUM(L4397:L4399)</f>
        <v>4059.0658449983998</v>
      </c>
      <c r="N4397" s="70">
        <v>3917210000</v>
      </c>
      <c r="O4397" s="49">
        <v>24</v>
      </c>
      <c r="Q4397" s="49">
        <v>6909.84</v>
      </c>
      <c r="R4397" s="49">
        <v>5920.8</v>
      </c>
      <c r="S4397" s="49">
        <v>7.6</v>
      </c>
      <c r="T4397" s="49">
        <v>981.44000000000096</v>
      </c>
      <c r="U4397" s="49" t="s">
        <v>824</v>
      </c>
      <c r="V4397" s="49" t="s">
        <v>825</v>
      </c>
      <c r="X4397" s="58" t="s">
        <v>820</v>
      </c>
      <c r="Y4397" s="58" t="s">
        <v>821</v>
      </c>
    </row>
    <row r="4398" spans="1:25" ht="12" customHeight="1">
      <c r="A4398" s="49" t="s">
        <v>4493</v>
      </c>
      <c r="C4398" s="57" t="e">
        <f>_xlfn.XLOOKUP(F4398,truck_and_mark!B:B,truck_and_mark!A:A)</f>
        <v>#N/A</v>
      </c>
      <c r="F4398" s="32" t="s">
        <v>4793</v>
      </c>
      <c r="G4398" s="60"/>
      <c r="H4398" s="60"/>
      <c r="I4398" s="13" t="s">
        <v>830</v>
      </c>
      <c r="J4398" s="60"/>
      <c r="K4398" s="46">
        <v>514.57864217760005</v>
      </c>
      <c r="L4398" s="51">
        <f>K4398*2</f>
        <v>1029.1572843552001</v>
      </c>
      <c r="M4398" s="60"/>
      <c r="N4398" s="60"/>
      <c r="O4398" s="49">
        <v>24</v>
      </c>
      <c r="Q4398" s="49">
        <v>2706.24</v>
      </c>
      <c r="R4398" s="49">
        <v>2319.12</v>
      </c>
      <c r="S4398" s="49">
        <v>2.97</v>
      </c>
      <c r="T4398" s="49">
        <v>384.15</v>
      </c>
      <c r="U4398" s="49" t="s">
        <v>824</v>
      </c>
      <c r="V4398" s="49" t="s">
        <v>825</v>
      </c>
      <c r="X4398" s="58" t="s">
        <v>820</v>
      </c>
      <c r="Y4398" s="58" t="s">
        <v>821</v>
      </c>
    </row>
    <row r="4399" spans="1:25" ht="12" customHeight="1">
      <c r="A4399" s="49" t="s">
        <v>4493</v>
      </c>
      <c r="C4399" s="57" t="e">
        <f>_xlfn.XLOOKUP(F4399,truck_and_mark!B:B,truck_and_mark!A:A)</f>
        <v>#N/A</v>
      </c>
      <c r="F4399" s="32" t="s">
        <v>4793</v>
      </c>
      <c r="G4399" s="60"/>
      <c r="H4399" s="60"/>
      <c r="I4399" s="13" t="s">
        <v>832</v>
      </c>
      <c r="J4399" s="60"/>
      <c r="K4399" s="52">
        <v>251.9026803216</v>
      </c>
      <c r="L4399" s="51">
        <f>K4399*2</f>
        <v>503.8053606432</v>
      </c>
      <c r="M4399" s="60"/>
      <c r="N4399" s="60"/>
      <c r="O4399" s="49">
        <v>24</v>
      </c>
      <c r="Q4399" s="49">
        <v>1314.96</v>
      </c>
      <c r="R4399" s="49">
        <v>1126.8</v>
      </c>
      <c r="S4399" s="49">
        <v>1.45</v>
      </c>
      <c r="T4399" s="49">
        <v>186.71</v>
      </c>
      <c r="U4399" s="49" t="s">
        <v>824</v>
      </c>
      <c r="V4399" s="49" t="s">
        <v>825</v>
      </c>
      <c r="X4399" s="58" t="s">
        <v>820</v>
      </c>
      <c r="Y4399" s="58" t="s">
        <v>821</v>
      </c>
    </row>
    <row r="4400" spans="1:25" ht="12" customHeight="1">
      <c r="A4400" s="49" t="s">
        <v>4493</v>
      </c>
      <c r="C4400" s="57" t="e">
        <f>_xlfn.XLOOKUP(F4400,truck_and_mark!B:B,truck_and_mark!A:A)</f>
        <v>#N/A</v>
      </c>
      <c r="F4400" s="32" t="s">
        <v>4794</v>
      </c>
      <c r="G4400" s="73" t="s">
        <v>4495</v>
      </c>
      <c r="H4400" s="73" t="s">
        <v>821</v>
      </c>
      <c r="I4400" s="13" t="s">
        <v>827</v>
      </c>
      <c r="J4400" s="70">
        <v>1</v>
      </c>
      <c r="K4400" s="46">
        <v>1263.0516</v>
      </c>
      <c r="L4400" s="51">
        <f>K4400*2</f>
        <v>2526.1032</v>
      </c>
      <c r="M4400" s="74">
        <f>SUM(L4400:L4402)</f>
        <v>4059.0658449983998</v>
      </c>
      <c r="N4400" s="70">
        <v>3917210000</v>
      </c>
      <c r="O4400" s="49">
        <v>24</v>
      </c>
      <c r="Q4400" s="49">
        <v>6909.84</v>
      </c>
      <c r="R4400" s="49">
        <v>5920.8</v>
      </c>
      <c r="S4400" s="49">
        <v>7.6</v>
      </c>
      <c r="T4400" s="49">
        <v>981.44000000000096</v>
      </c>
      <c r="U4400" s="49" t="s">
        <v>824</v>
      </c>
      <c r="V4400" s="49" t="s">
        <v>825</v>
      </c>
      <c r="X4400" s="58" t="s">
        <v>820</v>
      </c>
      <c r="Y4400" s="58" t="s">
        <v>821</v>
      </c>
    </row>
    <row r="4401" spans="1:25" ht="12" customHeight="1">
      <c r="A4401" s="49" t="s">
        <v>4493</v>
      </c>
      <c r="C4401" s="57" t="e">
        <f>_xlfn.XLOOKUP(F4401,truck_and_mark!B:B,truck_and_mark!A:A)</f>
        <v>#N/A</v>
      </c>
      <c r="F4401" s="32" t="s">
        <v>4794</v>
      </c>
      <c r="G4401" s="60"/>
      <c r="H4401" s="60"/>
      <c r="I4401" s="13" t="s">
        <v>830</v>
      </c>
      <c r="J4401" s="60"/>
      <c r="K4401" s="46">
        <v>514.57864217760005</v>
      </c>
      <c r="L4401" s="51">
        <f>K4401*2</f>
        <v>1029.1572843552001</v>
      </c>
      <c r="M4401" s="60"/>
      <c r="N4401" s="60"/>
      <c r="O4401" s="49">
        <v>24</v>
      </c>
      <c r="Q4401" s="49">
        <v>2706.24</v>
      </c>
      <c r="R4401" s="49">
        <v>2319.12</v>
      </c>
      <c r="S4401" s="49">
        <v>2.97</v>
      </c>
      <c r="T4401" s="49">
        <v>384.15</v>
      </c>
      <c r="U4401" s="49" t="s">
        <v>824</v>
      </c>
      <c r="V4401" s="49" t="s">
        <v>825</v>
      </c>
      <c r="X4401" s="58" t="s">
        <v>820</v>
      </c>
      <c r="Y4401" s="58" t="s">
        <v>821</v>
      </c>
    </row>
    <row r="4402" spans="1:25" ht="12" customHeight="1">
      <c r="A4402" s="49" t="s">
        <v>4493</v>
      </c>
      <c r="C4402" s="57" t="e">
        <f>_xlfn.XLOOKUP(F4402,truck_and_mark!B:B,truck_and_mark!A:A)</f>
        <v>#N/A</v>
      </c>
      <c r="F4402" s="32" t="s">
        <v>4794</v>
      </c>
      <c r="G4402" s="60"/>
      <c r="H4402" s="60"/>
      <c r="I4402" s="13" t="s">
        <v>832</v>
      </c>
      <c r="J4402" s="60"/>
      <c r="K4402" s="52">
        <v>251.9026803216</v>
      </c>
      <c r="L4402" s="51">
        <f>K4402*2</f>
        <v>503.8053606432</v>
      </c>
      <c r="M4402" s="60"/>
      <c r="N4402" s="60"/>
      <c r="O4402" s="49">
        <v>24</v>
      </c>
      <c r="Q4402" s="49">
        <v>1314.96</v>
      </c>
      <c r="R4402" s="49">
        <v>1126.8</v>
      </c>
      <c r="S4402" s="49">
        <v>1.45</v>
      </c>
      <c r="T4402" s="49">
        <v>186.71</v>
      </c>
      <c r="U4402" s="49" t="s">
        <v>824</v>
      </c>
      <c r="V4402" s="49" t="s">
        <v>825</v>
      </c>
      <c r="X4402" s="58" t="s">
        <v>820</v>
      </c>
      <c r="Y4402" s="58" t="s">
        <v>821</v>
      </c>
    </row>
    <row r="4403" spans="1:25" ht="12" customHeight="1">
      <c r="A4403" s="49" t="s">
        <v>4493</v>
      </c>
      <c r="C4403" s="57" t="e">
        <f>_xlfn.XLOOKUP(F4403,truck_and_mark!B:B,truck_and_mark!A:A)</f>
        <v>#N/A</v>
      </c>
      <c r="F4403" s="32" t="s">
        <v>4795</v>
      </c>
      <c r="G4403" s="73" t="s">
        <v>4495</v>
      </c>
      <c r="H4403" s="73" t="s">
        <v>821</v>
      </c>
      <c r="I4403" s="13" t="s">
        <v>827</v>
      </c>
      <c r="J4403" s="70">
        <v>1</v>
      </c>
      <c r="K4403" s="46">
        <v>1263.0516</v>
      </c>
      <c r="L4403" s="51">
        <f>K4403*2</f>
        <v>2526.1032</v>
      </c>
      <c r="M4403" s="74">
        <f>SUM(L4403:L4405)</f>
        <v>4059.0658449983998</v>
      </c>
      <c r="N4403" s="70">
        <v>3917210000</v>
      </c>
      <c r="O4403" s="49">
        <v>24</v>
      </c>
      <c r="Q4403" s="49">
        <v>6909.84</v>
      </c>
      <c r="R4403" s="49">
        <v>5920.8</v>
      </c>
      <c r="S4403" s="49">
        <v>7.6</v>
      </c>
      <c r="T4403" s="49">
        <v>981.44000000000096</v>
      </c>
      <c r="U4403" s="49" t="s">
        <v>824</v>
      </c>
      <c r="V4403" s="49" t="s">
        <v>825</v>
      </c>
      <c r="X4403" s="58" t="s">
        <v>820</v>
      </c>
      <c r="Y4403" s="58" t="s">
        <v>821</v>
      </c>
    </row>
    <row r="4404" spans="1:25" ht="12" customHeight="1">
      <c r="A4404" s="49" t="s">
        <v>4493</v>
      </c>
      <c r="C4404" s="57" t="e">
        <f>_xlfn.XLOOKUP(F4404,truck_and_mark!B:B,truck_and_mark!A:A)</f>
        <v>#N/A</v>
      </c>
      <c r="F4404" s="32" t="s">
        <v>4795</v>
      </c>
      <c r="G4404" s="60"/>
      <c r="H4404" s="60"/>
      <c r="I4404" s="13" t="s">
        <v>830</v>
      </c>
      <c r="J4404" s="60"/>
      <c r="K4404" s="46">
        <v>514.57864217760005</v>
      </c>
      <c r="L4404" s="51">
        <f>K4404*2</f>
        <v>1029.1572843552001</v>
      </c>
      <c r="M4404" s="60"/>
      <c r="N4404" s="60"/>
      <c r="O4404" s="49">
        <v>24</v>
      </c>
      <c r="Q4404" s="49">
        <v>2706.24</v>
      </c>
      <c r="R4404" s="49">
        <v>2319.12</v>
      </c>
      <c r="S4404" s="49">
        <v>2.97</v>
      </c>
      <c r="T4404" s="49">
        <v>384.15</v>
      </c>
      <c r="U4404" s="49" t="s">
        <v>824</v>
      </c>
      <c r="V4404" s="49" t="s">
        <v>825</v>
      </c>
      <c r="X4404" s="58" t="s">
        <v>820</v>
      </c>
      <c r="Y4404" s="58" t="s">
        <v>821</v>
      </c>
    </row>
    <row r="4405" spans="1:25" ht="12" customHeight="1">
      <c r="A4405" s="49" t="s">
        <v>4493</v>
      </c>
      <c r="C4405" s="57" t="e">
        <f>_xlfn.XLOOKUP(F4405,truck_and_mark!B:B,truck_and_mark!A:A)</f>
        <v>#N/A</v>
      </c>
      <c r="F4405" s="32" t="s">
        <v>4795</v>
      </c>
      <c r="G4405" s="60"/>
      <c r="H4405" s="60"/>
      <c r="I4405" s="13" t="s">
        <v>832</v>
      </c>
      <c r="J4405" s="60"/>
      <c r="K4405" s="52">
        <v>251.9026803216</v>
      </c>
      <c r="L4405" s="51">
        <f>K4405*2</f>
        <v>503.8053606432</v>
      </c>
      <c r="M4405" s="60"/>
      <c r="N4405" s="60"/>
      <c r="O4405" s="49">
        <v>24</v>
      </c>
      <c r="Q4405" s="49">
        <v>1314.96</v>
      </c>
      <c r="R4405" s="49">
        <v>1126.8</v>
      </c>
      <c r="S4405" s="49">
        <v>1.45</v>
      </c>
      <c r="T4405" s="49">
        <v>186.71</v>
      </c>
      <c r="U4405" s="49" t="s">
        <v>824</v>
      </c>
      <c r="V4405" s="49" t="s">
        <v>825</v>
      </c>
      <c r="X4405" s="58" t="s">
        <v>820</v>
      </c>
      <c r="Y4405" s="58" t="s">
        <v>821</v>
      </c>
    </row>
    <row r="4406" spans="1:25" ht="12" customHeight="1">
      <c r="A4406" s="49" t="s">
        <v>4493</v>
      </c>
      <c r="C4406" s="57" t="e">
        <f>_xlfn.XLOOKUP(F4406,truck_and_mark!B:B,truck_and_mark!A:A)</f>
        <v>#N/A</v>
      </c>
      <c r="F4406" s="32" t="s">
        <v>4796</v>
      </c>
      <c r="G4406" s="73" t="s">
        <v>4495</v>
      </c>
      <c r="H4406" s="73" t="s">
        <v>821</v>
      </c>
      <c r="I4406" s="13" t="s">
        <v>827</v>
      </c>
      <c r="J4406" s="70">
        <v>1</v>
      </c>
      <c r="K4406" s="46">
        <v>1263.0516</v>
      </c>
      <c r="L4406" s="51">
        <f>K4406*2</f>
        <v>2526.1032</v>
      </c>
      <c r="M4406" s="74">
        <f>SUM(L4406:L4408)</f>
        <v>4059.0658449983998</v>
      </c>
      <c r="N4406" s="70">
        <v>3917210000</v>
      </c>
      <c r="O4406" s="49">
        <v>24</v>
      </c>
      <c r="Q4406" s="49">
        <v>6909.84</v>
      </c>
      <c r="R4406" s="49">
        <v>5920.8</v>
      </c>
      <c r="S4406" s="49">
        <v>7.6</v>
      </c>
      <c r="T4406" s="49">
        <v>981.44000000000096</v>
      </c>
      <c r="U4406" s="49" t="s">
        <v>824</v>
      </c>
      <c r="V4406" s="49" t="s">
        <v>825</v>
      </c>
      <c r="X4406" s="58" t="s">
        <v>820</v>
      </c>
      <c r="Y4406" s="58" t="s">
        <v>821</v>
      </c>
    </row>
    <row r="4407" spans="1:25" ht="12" customHeight="1">
      <c r="A4407" s="49" t="s">
        <v>4493</v>
      </c>
      <c r="C4407" s="57" t="e">
        <f>_xlfn.XLOOKUP(F4407,truck_and_mark!B:B,truck_and_mark!A:A)</f>
        <v>#N/A</v>
      </c>
      <c r="F4407" s="32" t="s">
        <v>4796</v>
      </c>
      <c r="G4407" s="60"/>
      <c r="H4407" s="60"/>
      <c r="I4407" s="13" t="s">
        <v>830</v>
      </c>
      <c r="J4407" s="60"/>
      <c r="K4407" s="46">
        <v>514.57864217760005</v>
      </c>
      <c r="L4407" s="51">
        <f>K4407*2</f>
        <v>1029.1572843552001</v>
      </c>
      <c r="M4407" s="60"/>
      <c r="N4407" s="60"/>
      <c r="O4407" s="49">
        <v>24</v>
      </c>
      <c r="Q4407" s="49">
        <v>2706.24</v>
      </c>
      <c r="R4407" s="49">
        <v>2319.12</v>
      </c>
      <c r="S4407" s="49">
        <v>2.97</v>
      </c>
      <c r="T4407" s="49">
        <v>384.15</v>
      </c>
      <c r="U4407" s="49" t="s">
        <v>824</v>
      </c>
      <c r="V4407" s="49" t="s">
        <v>825</v>
      </c>
      <c r="X4407" s="58" t="s">
        <v>820</v>
      </c>
      <c r="Y4407" s="58" t="s">
        <v>821</v>
      </c>
    </row>
    <row r="4408" spans="1:25" ht="12" customHeight="1">
      <c r="A4408" s="49" t="s">
        <v>4493</v>
      </c>
      <c r="C4408" s="57" t="e">
        <f>_xlfn.XLOOKUP(F4408,truck_and_mark!B:B,truck_and_mark!A:A)</f>
        <v>#N/A</v>
      </c>
      <c r="F4408" s="32" t="s">
        <v>4796</v>
      </c>
      <c r="G4408" s="60"/>
      <c r="H4408" s="60"/>
      <c r="I4408" s="13" t="s">
        <v>832</v>
      </c>
      <c r="J4408" s="60"/>
      <c r="K4408" s="52">
        <v>251.9026803216</v>
      </c>
      <c r="L4408" s="51">
        <f>K4408*2</f>
        <v>503.8053606432</v>
      </c>
      <c r="M4408" s="60"/>
      <c r="N4408" s="60"/>
      <c r="O4408" s="49">
        <v>24</v>
      </c>
      <c r="Q4408" s="49">
        <v>1314.96</v>
      </c>
      <c r="R4408" s="49">
        <v>1126.8</v>
      </c>
      <c r="S4408" s="49">
        <v>1.45</v>
      </c>
      <c r="T4408" s="49">
        <v>186.71</v>
      </c>
      <c r="U4408" s="49" t="s">
        <v>824</v>
      </c>
      <c r="V4408" s="49" t="s">
        <v>825</v>
      </c>
      <c r="X4408" s="58" t="s">
        <v>820</v>
      </c>
      <c r="Y4408" s="58" t="s">
        <v>821</v>
      </c>
    </row>
    <row r="4409" spans="1:25" ht="12" customHeight="1">
      <c r="A4409" s="49" t="s">
        <v>4493</v>
      </c>
      <c r="C4409" s="57" t="e">
        <f>_xlfn.XLOOKUP(F4409,truck_and_mark!B:B,truck_and_mark!A:A)</f>
        <v>#N/A</v>
      </c>
      <c r="F4409" s="32" t="s">
        <v>4797</v>
      </c>
      <c r="G4409" s="73" t="s">
        <v>4495</v>
      </c>
      <c r="H4409" s="73" t="s">
        <v>821</v>
      </c>
      <c r="I4409" s="13" t="s">
        <v>827</v>
      </c>
      <c r="J4409" s="70">
        <v>1</v>
      </c>
      <c r="K4409" s="46">
        <v>1263.0516</v>
      </c>
      <c r="L4409" s="51">
        <f>K4409*2</f>
        <v>2526.1032</v>
      </c>
      <c r="M4409" s="74">
        <f>SUM(L4409:L4411)</f>
        <v>4059.0658449983998</v>
      </c>
      <c r="N4409" s="70">
        <v>3917210000</v>
      </c>
      <c r="O4409" s="49">
        <v>24</v>
      </c>
      <c r="Q4409" s="49">
        <v>6909.84</v>
      </c>
      <c r="R4409" s="49">
        <v>5920.8</v>
      </c>
      <c r="S4409" s="49">
        <v>7.6</v>
      </c>
      <c r="T4409" s="49">
        <v>981.44000000000096</v>
      </c>
      <c r="U4409" s="49" t="s">
        <v>824</v>
      </c>
      <c r="V4409" s="49" t="s">
        <v>825</v>
      </c>
      <c r="X4409" s="58" t="s">
        <v>820</v>
      </c>
      <c r="Y4409" s="58" t="s">
        <v>821</v>
      </c>
    </row>
    <row r="4410" spans="1:25" ht="12" customHeight="1">
      <c r="A4410" s="49" t="s">
        <v>4493</v>
      </c>
      <c r="C4410" s="57" t="e">
        <f>_xlfn.XLOOKUP(F4410,truck_and_mark!B:B,truck_and_mark!A:A)</f>
        <v>#N/A</v>
      </c>
      <c r="F4410" s="32" t="s">
        <v>4797</v>
      </c>
      <c r="G4410" s="60"/>
      <c r="H4410" s="60"/>
      <c r="I4410" s="13" t="s">
        <v>830</v>
      </c>
      <c r="J4410" s="60"/>
      <c r="K4410" s="46">
        <v>514.57864217760005</v>
      </c>
      <c r="L4410" s="51">
        <f>K4410*2</f>
        <v>1029.1572843552001</v>
      </c>
      <c r="M4410" s="60"/>
      <c r="N4410" s="60"/>
      <c r="O4410" s="49">
        <v>24</v>
      </c>
      <c r="Q4410" s="49">
        <v>2706.24</v>
      </c>
      <c r="R4410" s="49">
        <v>2319.12</v>
      </c>
      <c r="S4410" s="49">
        <v>2.97</v>
      </c>
      <c r="T4410" s="49">
        <v>384.15</v>
      </c>
      <c r="U4410" s="49" t="s">
        <v>824</v>
      </c>
      <c r="V4410" s="49" t="s">
        <v>825</v>
      </c>
      <c r="X4410" s="58" t="s">
        <v>820</v>
      </c>
      <c r="Y4410" s="58" t="s">
        <v>821</v>
      </c>
    </row>
    <row r="4411" spans="1:25" ht="12" customHeight="1">
      <c r="A4411" s="49" t="s">
        <v>4493</v>
      </c>
      <c r="C4411" s="57" t="e">
        <f>_xlfn.XLOOKUP(F4411,truck_and_mark!B:B,truck_and_mark!A:A)</f>
        <v>#N/A</v>
      </c>
      <c r="F4411" s="32" t="s">
        <v>4797</v>
      </c>
      <c r="G4411" s="60"/>
      <c r="H4411" s="60"/>
      <c r="I4411" s="13" t="s">
        <v>832</v>
      </c>
      <c r="J4411" s="60"/>
      <c r="K4411" s="52">
        <v>251.9026803216</v>
      </c>
      <c r="L4411" s="51">
        <f>K4411*2</f>
        <v>503.8053606432</v>
      </c>
      <c r="M4411" s="60"/>
      <c r="N4411" s="60"/>
      <c r="O4411" s="49">
        <v>24</v>
      </c>
      <c r="Q4411" s="49">
        <v>1314.96</v>
      </c>
      <c r="R4411" s="49">
        <v>1126.8</v>
      </c>
      <c r="S4411" s="49">
        <v>1.45</v>
      </c>
      <c r="T4411" s="49">
        <v>186.71</v>
      </c>
      <c r="U4411" s="49" t="s">
        <v>824</v>
      </c>
      <c r="V4411" s="49" t="s">
        <v>825</v>
      </c>
      <c r="X4411" s="58" t="s">
        <v>820</v>
      </c>
      <c r="Y4411" s="58" t="s">
        <v>821</v>
      </c>
    </row>
    <row r="4412" spans="1:25" ht="12" customHeight="1">
      <c r="A4412" s="49" t="s">
        <v>4493</v>
      </c>
      <c r="C4412" s="57" t="e">
        <f>_xlfn.XLOOKUP(F4412,truck_and_mark!B:B,truck_and_mark!A:A)</f>
        <v>#N/A</v>
      </c>
      <c r="F4412" s="32" t="s">
        <v>4798</v>
      </c>
      <c r="G4412" s="73" t="s">
        <v>4495</v>
      </c>
      <c r="H4412" s="73" t="s">
        <v>821</v>
      </c>
      <c r="I4412" s="13" t="s">
        <v>827</v>
      </c>
      <c r="J4412" s="70">
        <v>1</v>
      </c>
      <c r="K4412" s="46">
        <v>1263.0516</v>
      </c>
      <c r="L4412" s="51">
        <f>K4412*2</f>
        <v>2526.1032</v>
      </c>
      <c r="M4412" s="74">
        <f>SUM(L4412:L4414)</f>
        <v>4059.0658449983998</v>
      </c>
      <c r="N4412" s="70">
        <v>3917210000</v>
      </c>
      <c r="O4412" s="49">
        <v>24</v>
      </c>
      <c r="Q4412" s="49">
        <v>6909.84</v>
      </c>
      <c r="R4412" s="49">
        <v>5920.8</v>
      </c>
      <c r="S4412" s="49">
        <v>7.6</v>
      </c>
      <c r="T4412" s="49">
        <v>981.44000000000096</v>
      </c>
      <c r="U4412" s="49" t="s">
        <v>824</v>
      </c>
      <c r="V4412" s="49" t="s">
        <v>825</v>
      </c>
      <c r="X4412" s="58" t="s">
        <v>820</v>
      </c>
      <c r="Y4412" s="58" t="s">
        <v>821</v>
      </c>
    </row>
    <row r="4413" spans="1:25" ht="12" customHeight="1">
      <c r="A4413" s="49" t="s">
        <v>4493</v>
      </c>
      <c r="C4413" s="57" t="e">
        <f>_xlfn.XLOOKUP(F4413,truck_and_mark!B:B,truck_and_mark!A:A)</f>
        <v>#N/A</v>
      </c>
      <c r="F4413" s="32" t="s">
        <v>4798</v>
      </c>
      <c r="G4413" s="60"/>
      <c r="H4413" s="60"/>
      <c r="I4413" s="13" t="s">
        <v>830</v>
      </c>
      <c r="J4413" s="60"/>
      <c r="K4413" s="46">
        <v>514.57864217760005</v>
      </c>
      <c r="L4413" s="51">
        <f>K4413*2</f>
        <v>1029.1572843552001</v>
      </c>
      <c r="M4413" s="60"/>
      <c r="N4413" s="60"/>
      <c r="O4413" s="49">
        <v>24</v>
      </c>
      <c r="Q4413" s="49">
        <v>2706.24</v>
      </c>
      <c r="R4413" s="49">
        <v>2319.12</v>
      </c>
      <c r="S4413" s="49">
        <v>2.97</v>
      </c>
      <c r="T4413" s="49">
        <v>384.15</v>
      </c>
      <c r="U4413" s="49" t="s">
        <v>824</v>
      </c>
      <c r="V4413" s="49" t="s">
        <v>825</v>
      </c>
      <c r="X4413" s="58" t="s">
        <v>820</v>
      </c>
      <c r="Y4413" s="58" t="s">
        <v>821</v>
      </c>
    </row>
    <row r="4414" spans="1:25" ht="12" customHeight="1">
      <c r="A4414" s="49" t="s">
        <v>4493</v>
      </c>
      <c r="C4414" s="57" t="e">
        <f>_xlfn.XLOOKUP(F4414,truck_and_mark!B:B,truck_and_mark!A:A)</f>
        <v>#N/A</v>
      </c>
      <c r="F4414" s="32" t="s">
        <v>4798</v>
      </c>
      <c r="G4414" s="60"/>
      <c r="H4414" s="60"/>
      <c r="I4414" s="13" t="s">
        <v>832</v>
      </c>
      <c r="J4414" s="60"/>
      <c r="K4414" s="52">
        <v>251.9026803216</v>
      </c>
      <c r="L4414" s="51">
        <f>K4414*2</f>
        <v>503.8053606432</v>
      </c>
      <c r="M4414" s="60"/>
      <c r="N4414" s="60"/>
      <c r="O4414" s="49">
        <v>24</v>
      </c>
      <c r="Q4414" s="49">
        <v>1314.96</v>
      </c>
      <c r="R4414" s="49">
        <v>1126.8</v>
      </c>
      <c r="S4414" s="49">
        <v>1.45</v>
      </c>
      <c r="T4414" s="49">
        <v>186.71</v>
      </c>
      <c r="U4414" s="49" t="s">
        <v>824</v>
      </c>
      <c r="V4414" s="49" t="s">
        <v>825</v>
      </c>
      <c r="X4414" s="58" t="s">
        <v>820</v>
      </c>
      <c r="Y4414" s="58" t="s">
        <v>821</v>
      </c>
    </row>
    <row r="4415" spans="1:25" ht="12" customHeight="1">
      <c r="A4415" s="49" t="s">
        <v>4493</v>
      </c>
      <c r="C4415" s="57" t="e">
        <f>_xlfn.XLOOKUP(F4415,truck_and_mark!B:B,truck_and_mark!A:A)</f>
        <v>#N/A</v>
      </c>
      <c r="F4415" s="32" t="s">
        <v>4799</v>
      </c>
      <c r="G4415" s="73" t="s">
        <v>4495</v>
      </c>
      <c r="H4415" s="73" t="s">
        <v>821</v>
      </c>
      <c r="I4415" s="13" t="s">
        <v>827</v>
      </c>
      <c r="J4415" s="70">
        <v>1</v>
      </c>
      <c r="K4415" s="46">
        <v>1263.0516</v>
      </c>
      <c r="L4415" s="51">
        <f>K4415*2</f>
        <v>2526.1032</v>
      </c>
      <c r="M4415" s="74">
        <f>SUM(L4415:L4417)</f>
        <v>4059.0658449983998</v>
      </c>
      <c r="N4415" s="70">
        <v>3917210000</v>
      </c>
      <c r="O4415" s="49">
        <v>24</v>
      </c>
      <c r="Q4415" s="49">
        <v>6909.84</v>
      </c>
      <c r="R4415" s="49">
        <v>5920.8</v>
      </c>
      <c r="S4415" s="49">
        <v>7.6</v>
      </c>
      <c r="T4415" s="49">
        <v>981.44000000000096</v>
      </c>
      <c r="U4415" s="49" t="s">
        <v>824</v>
      </c>
      <c r="V4415" s="49" t="s">
        <v>825</v>
      </c>
      <c r="X4415" s="58" t="s">
        <v>820</v>
      </c>
      <c r="Y4415" s="58" t="s">
        <v>821</v>
      </c>
    </row>
    <row r="4416" spans="1:25" ht="12" customHeight="1">
      <c r="A4416" s="49" t="s">
        <v>4493</v>
      </c>
      <c r="C4416" s="57" t="e">
        <f>_xlfn.XLOOKUP(F4416,truck_and_mark!B:B,truck_and_mark!A:A)</f>
        <v>#N/A</v>
      </c>
      <c r="F4416" s="32" t="s">
        <v>4799</v>
      </c>
      <c r="G4416" s="60"/>
      <c r="H4416" s="60"/>
      <c r="I4416" s="13" t="s">
        <v>830</v>
      </c>
      <c r="J4416" s="60"/>
      <c r="K4416" s="46">
        <v>514.57864217760005</v>
      </c>
      <c r="L4416" s="51">
        <f>K4416*2</f>
        <v>1029.1572843552001</v>
      </c>
      <c r="M4416" s="60"/>
      <c r="N4416" s="60"/>
      <c r="O4416" s="49">
        <v>24</v>
      </c>
      <c r="Q4416" s="49">
        <v>2706.24</v>
      </c>
      <c r="R4416" s="49">
        <v>2319.12</v>
      </c>
      <c r="S4416" s="49">
        <v>2.97</v>
      </c>
      <c r="T4416" s="49">
        <v>384.15</v>
      </c>
      <c r="U4416" s="49" t="s">
        <v>824</v>
      </c>
      <c r="V4416" s="49" t="s">
        <v>825</v>
      </c>
      <c r="X4416" s="58" t="s">
        <v>820</v>
      </c>
      <c r="Y4416" s="58" t="s">
        <v>821</v>
      </c>
    </row>
    <row r="4417" spans="1:25" ht="12" customHeight="1">
      <c r="A4417" s="49" t="s">
        <v>4493</v>
      </c>
      <c r="C4417" s="57" t="e">
        <f>_xlfn.XLOOKUP(F4417,truck_and_mark!B:B,truck_and_mark!A:A)</f>
        <v>#N/A</v>
      </c>
      <c r="F4417" s="32" t="s">
        <v>4799</v>
      </c>
      <c r="G4417" s="60"/>
      <c r="H4417" s="60"/>
      <c r="I4417" s="13" t="s">
        <v>832</v>
      </c>
      <c r="J4417" s="60"/>
      <c r="K4417" s="52">
        <v>251.9026803216</v>
      </c>
      <c r="L4417" s="51">
        <f>K4417*2</f>
        <v>503.8053606432</v>
      </c>
      <c r="M4417" s="60"/>
      <c r="N4417" s="60"/>
      <c r="O4417" s="49">
        <v>24</v>
      </c>
      <c r="Q4417" s="49">
        <v>1314.96</v>
      </c>
      <c r="R4417" s="49">
        <v>1126.8</v>
      </c>
      <c r="S4417" s="49">
        <v>1.45</v>
      </c>
      <c r="T4417" s="49">
        <v>186.71</v>
      </c>
      <c r="U4417" s="49" t="s">
        <v>824</v>
      </c>
      <c r="V4417" s="49" t="s">
        <v>825</v>
      </c>
      <c r="X4417" s="58" t="s">
        <v>820</v>
      </c>
      <c r="Y4417" s="58" t="s">
        <v>821</v>
      </c>
    </row>
    <row r="4418" spans="1:25" ht="12" customHeight="1">
      <c r="A4418" s="49" t="s">
        <v>4493</v>
      </c>
      <c r="C4418" s="57" t="e">
        <f>_xlfn.XLOOKUP(F4418,truck_and_mark!B:B,truck_and_mark!A:A)</f>
        <v>#N/A</v>
      </c>
      <c r="F4418" s="32" t="s">
        <v>4800</v>
      </c>
      <c r="G4418" s="73" t="s">
        <v>4495</v>
      </c>
      <c r="H4418" s="73" t="s">
        <v>821</v>
      </c>
      <c r="I4418" s="13" t="s">
        <v>827</v>
      </c>
      <c r="J4418" s="70">
        <v>1</v>
      </c>
      <c r="K4418" s="46">
        <v>1263.0516</v>
      </c>
      <c r="L4418" s="51">
        <f>K4418*2</f>
        <v>2526.1032</v>
      </c>
      <c r="M4418" s="74">
        <f>SUM(L4418:L4420)</f>
        <v>4059.0658449983998</v>
      </c>
      <c r="N4418" s="70">
        <v>3917210000</v>
      </c>
      <c r="O4418" s="49">
        <v>24</v>
      </c>
      <c r="Q4418" s="49">
        <v>6909.84</v>
      </c>
      <c r="R4418" s="49">
        <v>5920.8</v>
      </c>
      <c r="S4418" s="49">
        <v>7.6</v>
      </c>
      <c r="T4418" s="49">
        <v>981.44000000000096</v>
      </c>
      <c r="U4418" s="49" t="s">
        <v>824</v>
      </c>
      <c r="V4418" s="49" t="s">
        <v>825</v>
      </c>
      <c r="X4418" s="58" t="s">
        <v>820</v>
      </c>
      <c r="Y4418" s="58" t="s">
        <v>821</v>
      </c>
    </row>
    <row r="4419" spans="1:25" ht="12" customHeight="1">
      <c r="A4419" s="49" t="s">
        <v>4493</v>
      </c>
      <c r="C4419" s="57" t="e">
        <f>_xlfn.XLOOKUP(F4419,truck_and_mark!B:B,truck_and_mark!A:A)</f>
        <v>#N/A</v>
      </c>
      <c r="F4419" s="32" t="s">
        <v>4800</v>
      </c>
      <c r="G4419" s="60"/>
      <c r="H4419" s="60"/>
      <c r="I4419" s="13" t="s">
        <v>830</v>
      </c>
      <c r="J4419" s="60"/>
      <c r="K4419" s="46">
        <v>514.57864217760005</v>
      </c>
      <c r="L4419" s="51">
        <f>K4419*2</f>
        <v>1029.1572843552001</v>
      </c>
      <c r="M4419" s="60"/>
      <c r="N4419" s="60"/>
      <c r="O4419" s="49">
        <v>24</v>
      </c>
      <c r="Q4419" s="49">
        <v>2706.24</v>
      </c>
      <c r="R4419" s="49">
        <v>2319.12</v>
      </c>
      <c r="S4419" s="49">
        <v>2.97</v>
      </c>
      <c r="T4419" s="49">
        <v>384.15</v>
      </c>
      <c r="U4419" s="49" t="s">
        <v>824</v>
      </c>
      <c r="V4419" s="49" t="s">
        <v>825</v>
      </c>
      <c r="X4419" s="58" t="s">
        <v>820</v>
      </c>
      <c r="Y4419" s="58" t="s">
        <v>821</v>
      </c>
    </row>
    <row r="4420" spans="1:25" ht="12" customHeight="1">
      <c r="A4420" s="49" t="s">
        <v>4493</v>
      </c>
      <c r="C4420" s="57" t="e">
        <f>_xlfn.XLOOKUP(F4420,truck_and_mark!B:B,truck_and_mark!A:A)</f>
        <v>#N/A</v>
      </c>
      <c r="F4420" s="32" t="s">
        <v>4800</v>
      </c>
      <c r="G4420" s="60"/>
      <c r="H4420" s="60"/>
      <c r="I4420" s="13" t="s">
        <v>832</v>
      </c>
      <c r="J4420" s="60"/>
      <c r="K4420" s="52">
        <v>251.9026803216</v>
      </c>
      <c r="L4420" s="51">
        <f>K4420*2</f>
        <v>503.8053606432</v>
      </c>
      <c r="M4420" s="60"/>
      <c r="N4420" s="60"/>
      <c r="O4420" s="49">
        <v>24</v>
      </c>
      <c r="Q4420" s="49">
        <v>1314.96</v>
      </c>
      <c r="R4420" s="49">
        <v>1126.8</v>
      </c>
      <c r="S4420" s="49">
        <v>1.45</v>
      </c>
      <c r="T4420" s="49">
        <v>186.71</v>
      </c>
      <c r="U4420" s="49" t="s">
        <v>824</v>
      </c>
      <c r="V4420" s="49" t="s">
        <v>825</v>
      </c>
      <c r="X4420" s="58" t="s">
        <v>820</v>
      </c>
      <c r="Y4420" s="58" t="s">
        <v>821</v>
      </c>
    </row>
    <row r="4421" spans="1:25" ht="12" customHeight="1">
      <c r="A4421" s="49" t="s">
        <v>4493</v>
      </c>
      <c r="C4421" s="57" t="e">
        <f>_xlfn.XLOOKUP(F4421,truck_and_mark!B:B,truck_and_mark!A:A)</f>
        <v>#N/A</v>
      </c>
      <c r="F4421" s="32" t="s">
        <v>4801</v>
      </c>
      <c r="G4421" s="73" t="s">
        <v>4495</v>
      </c>
      <c r="H4421" s="73" t="s">
        <v>821</v>
      </c>
      <c r="I4421" s="13" t="s">
        <v>827</v>
      </c>
      <c r="J4421" s="70">
        <v>1</v>
      </c>
      <c r="K4421" s="46">
        <v>1263.0516</v>
      </c>
      <c r="L4421" s="51">
        <f>K4421*2</f>
        <v>2526.1032</v>
      </c>
      <c r="M4421" s="74">
        <f>SUM(L4421:L4423)</f>
        <v>4059.0658449983998</v>
      </c>
      <c r="N4421" s="70">
        <v>3917210000</v>
      </c>
      <c r="O4421" s="49">
        <v>24</v>
      </c>
      <c r="Q4421" s="49">
        <v>6909.84</v>
      </c>
      <c r="R4421" s="49">
        <v>5920.8</v>
      </c>
      <c r="S4421" s="49">
        <v>7.6</v>
      </c>
      <c r="T4421" s="49">
        <v>981.44000000000096</v>
      </c>
      <c r="U4421" s="49" t="s">
        <v>824</v>
      </c>
      <c r="V4421" s="49" t="s">
        <v>825</v>
      </c>
      <c r="X4421" s="58" t="s">
        <v>820</v>
      </c>
      <c r="Y4421" s="58" t="s">
        <v>821</v>
      </c>
    </row>
    <row r="4422" spans="1:25" ht="12" customHeight="1">
      <c r="A4422" s="49" t="s">
        <v>4493</v>
      </c>
      <c r="C4422" s="57" t="e">
        <f>_xlfn.XLOOKUP(F4422,truck_and_mark!B:B,truck_and_mark!A:A)</f>
        <v>#N/A</v>
      </c>
      <c r="F4422" s="32" t="s">
        <v>4801</v>
      </c>
      <c r="G4422" s="60"/>
      <c r="H4422" s="60"/>
      <c r="I4422" s="13" t="s">
        <v>830</v>
      </c>
      <c r="J4422" s="60"/>
      <c r="K4422" s="46">
        <v>514.57864217760005</v>
      </c>
      <c r="L4422" s="51">
        <f>K4422*2</f>
        <v>1029.1572843552001</v>
      </c>
      <c r="M4422" s="60"/>
      <c r="N4422" s="60"/>
      <c r="O4422" s="49">
        <v>24</v>
      </c>
      <c r="Q4422" s="49">
        <v>2706.24</v>
      </c>
      <c r="R4422" s="49">
        <v>2319.12</v>
      </c>
      <c r="S4422" s="49">
        <v>2.97</v>
      </c>
      <c r="T4422" s="49">
        <v>384.15</v>
      </c>
      <c r="U4422" s="49" t="s">
        <v>824</v>
      </c>
      <c r="V4422" s="49" t="s">
        <v>825</v>
      </c>
      <c r="X4422" s="58" t="s">
        <v>820</v>
      </c>
      <c r="Y4422" s="58" t="s">
        <v>821</v>
      </c>
    </row>
    <row r="4423" spans="1:25" ht="12" customHeight="1">
      <c r="A4423" s="49" t="s">
        <v>4493</v>
      </c>
      <c r="C4423" s="57" t="e">
        <f>_xlfn.XLOOKUP(F4423,truck_and_mark!B:B,truck_and_mark!A:A)</f>
        <v>#N/A</v>
      </c>
      <c r="F4423" s="32" t="s">
        <v>4801</v>
      </c>
      <c r="G4423" s="60"/>
      <c r="H4423" s="60"/>
      <c r="I4423" s="13" t="s">
        <v>832</v>
      </c>
      <c r="J4423" s="60"/>
      <c r="K4423" s="52">
        <v>251.9026803216</v>
      </c>
      <c r="L4423" s="51">
        <f>K4423*2</f>
        <v>503.8053606432</v>
      </c>
      <c r="M4423" s="60"/>
      <c r="N4423" s="60"/>
      <c r="O4423" s="49">
        <v>24</v>
      </c>
      <c r="Q4423" s="49">
        <v>1314.96</v>
      </c>
      <c r="R4423" s="49">
        <v>1126.8</v>
      </c>
      <c r="S4423" s="49">
        <v>1.45</v>
      </c>
      <c r="T4423" s="49">
        <v>186.71</v>
      </c>
      <c r="U4423" s="49" t="s">
        <v>824</v>
      </c>
      <c r="V4423" s="49" t="s">
        <v>825</v>
      </c>
      <c r="X4423" s="58" t="s">
        <v>820</v>
      </c>
      <c r="Y4423" s="58" t="s">
        <v>821</v>
      </c>
    </row>
    <row r="4424" spans="1:25" ht="12" customHeight="1">
      <c r="A4424" s="49" t="s">
        <v>4493</v>
      </c>
      <c r="C4424" s="57" t="e">
        <f>_xlfn.XLOOKUP(F4424,truck_and_mark!B:B,truck_and_mark!A:A)</f>
        <v>#N/A</v>
      </c>
      <c r="F4424" s="32" t="s">
        <v>4802</v>
      </c>
      <c r="G4424" s="73" t="s">
        <v>4495</v>
      </c>
      <c r="H4424" s="73" t="s">
        <v>821</v>
      </c>
      <c r="I4424" s="13" t="s">
        <v>827</v>
      </c>
      <c r="J4424" s="70">
        <v>1</v>
      </c>
      <c r="K4424" s="46">
        <v>1263.0516</v>
      </c>
      <c r="L4424" s="51">
        <f>K4424*2</f>
        <v>2526.1032</v>
      </c>
      <c r="M4424" s="74">
        <f>SUM(L4424:L4426)</f>
        <v>4059.0658449983998</v>
      </c>
      <c r="N4424" s="70">
        <v>3917210000</v>
      </c>
      <c r="O4424" s="49">
        <v>24</v>
      </c>
      <c r="Q4424" s="49">
        <v>6909.84</v>
      </c>
      <c r="R4424" s="49">
        <v>5920.8</v>
      </c>
      <c r="S4424" s="49">
        <v>7.6</v>
      </c>
      <c r="T4424" s="49">
        <v>981.44000000000096</v>
      </c>
      <c r="U4424" s="49" t="s">
        <v>824</v>
      </c>
      <c r="V4424" s="49" t="s">
        <v>825</v>
      </c>
      <c r="X4424" s="58" t="s">
        <v>820</v>
      </c>
      <c r="Y4424" s="58" t="s">
        <v>821</v>
      </c>
    </row>
    <row r="4425" spans="1:25" ht="12" customHeight="1">
      <c r="A4425" s="49" t="s">
        <v>4493</v>
      </c>
      <c r="C4425" s="57" t="e">
        <f>_xlfn.XLOOKUP(F4425,truck_and_mark!B:B,truck_and_mark!A:A)</f>
        <v>#N/A</v>
      </c>
      <c r="F4425" s="32" t="s">
        <v>4802</v>
      </c>
      <c r="G4425" s="60"/>
      <c r="H4425" s="60"/>
      <c r="I4425" s="13" t="s">
        <v>830</v>
      </c>
      <c r="J4425" s="60"/>
      <c r="K4425" s="46">
        <v>514.57864217760005</v>
      </c>
      <c r="L4425" s="51">
        <f>K4425*2</f>
        <v>1029.1572843552001</v>
      </c>
      <c r="M4425" s="60"/>
      <c r="N4425" s="60"/>
      <c r="O4425" s="49">
        <v>24</v>
      </c>
      <c r="Q4425" s="49">
        <v>2706.24</v>
      </c>
      <c r="R4425" s="49">
        <v>2319.12</v>
      </c>
      <c r="S4425" s="49">
        <v>2.97</v>
      </c>
      <c r="T4425" s="49">
        <v>384.15</v>
      </c>
      <c r="U4425" s="49" t="s">
        <v>824</v>
      </c>
      <c r="V4425" s="49" t="s">
        <v>825</v>
      </c>
      <c r="X4425" s="58" t="s">
        <v>820</v>
      </c>
      <c r="Y4425" s="58" t="s">
        <v>821</v>
      </c>
    </row>
    <row r="4426" spans="1:25" ht="12" customHeight="1">
      <c r="A4426" s="49" t="s">
        <v>4493</v>
      </c>
      <c r="C4426" s="57" t="e">
        <f>_xlfn.XLOOKUP(F4426,truck_and_mark!B:B,truck_and_mark!A:A)</f>
        <v>#N/A</v>
      </c>
      <c r="F4426" s="32" t="s">
        <v>4802</v>
      </c>
      <c r="G4426" s="60"/>
      <c r="H4426" s="60"/>
      <c r="I4426" s="13" t="s">
        <v>832</v>
      </c>
      <c r="J4426" s="60"/>
      <c r="K4426" s="52">
        <v>251.9026803216</v>
      </c>
      <c r="L4426" s="51">
        <f>K4426*2</f>
        <v>503.8053606432</v>
      </c>
      <c r="M4426" s="60"/>
      <c r="N4426" s="60"/>
      <c r="O4426" s="49">
        <v>24</v>
      </c>
      <c r="Q4426" s="49">
        <v>1314.96</v>
      </c>
      <c r="R4426" s="49">
        <v>1126.8</v>
      </c>
      <c r="S4426" s="49">
        <v>1.45</v>
      </c>
      <c r="T4426" s="49">
        <v>186.71</v>
      </c>
      <c r="U4426" s="49" t="s">
        <v>824</v>
      </c>
      <c r="V4426" s="49" t="s">
        <v>825</v>
      </c>
      <c r="X4426" s="58" t="s">
        <v>820</v>
      </c>
      <c r="Y4426" s="58" t="s">
        <v>821</v>
      </c>
    </row>
    <row r="4427" spans="1:25" ht="12" customHeight="1">
      <c r="A4427" s="49" t="s">
        <v>4493</v>
      </c>
      <c r="C4427" s="57" t="e">
        <f>_xlfn.XLOOKUP(F4427,truck_and_mark!B:B,truck_and_mark!A:A)</f>
        <v>#N/A</v>
      </c>
      <c r="F4427" s="32" t="s">
        <v>4803</v>
      </c>
      <c r="G4427" s="73" t="s">
        <v>4495</v>
      </c>
      <c r="H4427" s="73" t="s">
        <v>821</v>
      </c>
      <c r="I4427" s="13" t="s">
        <v>827</v>
      </c>
      <c r="J4427" s="70">
        <v>1</v>
      </c>
      <c r="K4427" s="46">
        <v>1263.0516</v>
      </c>
      <c r="L4427" s="51">
        <f>K4427*2</f>
        <v>2526.1032</v>
      </c>
      <c r="M4427" s="74">
        <f>SUM(L4427:L4429)</f>
        <v>3891.130724784</v>
      </c>
      <c r="N4427" s="70">
        <v>3917210000</v>
      </c>
      <c r="O4427" s="49">
        <v>24</v>
      </c>
      <c r="Q4427" s="49">
        <v>6909.84</v>
      </c>
      <c r="R4427" s="49">
        <v>5920.8</v>
      </c>
      <c r="S4427" s="49">
        <v>7.6</v>
      </c>
      <c r="T4427" s="49">
        <v>981.44000000000096</v>
      </c>
      <c r="U4427" s="49" t="s">
        <v>824</v>
      </c>
      <c r="V4427" s="49" t="s">
        <v>825</v>
      </c>
      <c r="X4427" s="58" t="s">
        <v>820</v>
      </c>
      <c r="Y4427" s="58" t="s">
        <v>821</v>
      </c>
    </row>
    <row r="4428" spans="1:25" ht="12" customHeight="1">
      <c r="A4428" s="49" t="s">
        <v>4493</v>
      </c>
      <c r="C4428" s="57" t="e">
        <f>_xlfn.XLOOKUP(F4428,truck_and_mark!B:B,truck_and_mark!A:A)</f>
        <v>#N/A</v>
      </c>
      <c r="F4428" s="32" t="s">
        <v>4803</v>
      </c>
      <c r="G4428" s="60"/>
      <c r="H4428" s="60"/>
      <c r="I4428" s="13" t="s">
        <v>830</v>
      </c>
      <c r="J4428" s="60"/>
      <c r="K4428" s="46">
        <v>514.57864217760005</v>
      </c>
      <c r="L4428" s="51">
        <f>K4428*2</f>
        <v>1029.1572843552001</v>
      </c>
      <c r="M4428" s="60"/>
      <c r="N4428" s="60"/>
      <c r="O4428" s="49">
        <v>24</v>
      </c>
      <c r="Q4428" s="49">
        <v>2706.24</v>
      </c>
      <c r="R4428" s="49">
        <v>2319.12</v>
      </c>
      <c r="S4428" s="49">
        <v>2.97</v>
      </c>
      <c r="T4428" s="49">
        <v>384.15</v>
      </c>
      <c r="U4428" s="49" t="s">
        <v>824</v>
      </c>
      <c r="V4428" s="49" t="s">
        <v>825</v>
      </c>
      <c r="X4428" s="58" t="s">
        <v>820</v>
      </c>
      <c r="Y4428" s="58" t="s">
        <v>821</v>
      </c>
    </row>
    <row r="4429" spans="1:25" ht="12" customHeight="1">
      <c r="A4429" s="49" t="s">
        <v>4493</v>
      </c>
      <c r="C4429" s="57" t="e">
        <f>_xlfn.XLOOKUP(F4429,truck_and_mark!B:B,truck_and_mark!A:A)</f>
        <v>#N/A</v>
      </c>
      <c r="F4429" s="32" t="s">
        <v>4803</v>
      </c>
      <c r="G4429" s="60"/>
      <c r="H4429" s="60"/>
      <c r="I4429" s="13" t="s">
        <v>832</v>
      </c>
      <c r="J4429" s="60"/>
      <c r="K4429" s="52">
        <v>251.9026803216</v>
      </c>
      <c r="L4429" s="51">
        <f>K4429+20.9918900268*4</f>
        <v>335.8702404288</v>
      </c>
      <c r="M4429" s="60"/>
      <c r="N4429" s="60"/>
      <c r="O4429" s="49">
        <v>16</v>
      </c>
      <c r="Q4429" s="49">
        <v>876.64</v>
      </c>
      <c r="R4429" s="49">
        <v>751.2</v>
      </c>
      <c r="S4429" s="49">
        <v>0.82</v>
      </c>
      <c r="T4429" s="49">
        <v>124.62</v>
      </c>
      <c r="U4429" s="49" t="s">
        <v>824</v>
      </c>
      <c r="V4429" s="49" t="s">
        <v>825</v>
      </c>
      <c r="X4429" s="58" t="s">
        <v>820</v>
      </c>
      <c r="Y4429" s="58" t="s">
        <v>821</v>
      </c>
    </row>
    <row r="4430" spans="1:25" ht="12" customHeight="1">
      <c r="A4430" s="49" t="s">
        <v>4493</v>
      </c>
      <c r="C4430" s="57" t="e">
        <f>_xlfn.XLOOKUP(F4430,truck_and_mark!B:B,truck_and_mark!A:A)</f>
        <v>#N/A</v>
      </c>
      <c r="F4430" s="32" t="s">
        <v>4804</v>
      </c>
      <c r="G4430" s="73" t="s">
        <v>4495</v>
      </c>
      <c r="H4430" s="73" t="s">
        <v>821</v>
      </c>
      <c r="I4430" s="13" t="s">
        <v>827</v>
      </c>
      <c r="J4430" s="70">
        <v>1</v>
      </c>
      <c r="K4430" s="53">
        <v>1263.0516</v>
      </c>
      <c r="L4430" s="51">
        <f>K4430*2</f>
        <v>2526.1032</v>
      </c>
      <c r="M4430" s="74">
        <f>SUM(L4430:L4432)</f>
        <v>3717.5355220799997</v>
      </c>
      <c r="N4430" s="70">
        <v>3917210000</v>
      </c>
      <c r="O4430" s="49">
        <v>24</v>
      </c>
      <c r="Q4430" s="49">
        <v>6909.84</v>
      </c>
      <c r="R4430" s="49">
        <v>5920.8</v>
      </c>
      <c r="S4430" s="49">
        <v>7.6</v>
      </c>
      <c r="T4430" s="49">
        <v>981.44000000000096</v>
      </c>
      <c r="U4430" s="49" t="s">
        <v>824</v>
      </c>
      <c r="V4430" s="49" t="s">
        <v>825</v>
      </c>
      <c r="X4430" s="58" t="s">
        <v>820</v>
      </c>
      <c r="Y4430" s="58" t="s">
        <v>821</v>
      </c>
    </row>
    <row r="4431" spans="1:25" ht="12" customHeight="1">
      <c r="A4431" s="49" t="s">
        <v>4493</v>
      </c>
      <c r="C4431" s="57" t="e">
        <f>_xlfn.XLOOKUP(F4431,truck_and_mark!B:B,truck_and_mark!A:A)</f>
        <v>#N/A</v>
      </c>
      <c r="F4431" s="32" t="s">
        <v>4804</v>
      </c>
      <c r="G4431" s="60"/>
      <c r="H4431" s="60"/>
      <c r="I4431" s="13" t="s">
        <v>830</v>
      </c>
      <c r="J4431" s="60"/>
      <c r="K4431" s="53">
        <v>514.57864217760005</v>
      </c>
      <c r="L4431" s="51">
        <f>K4431*2</f>
        <v>1029.1572843552001</v>
      </c>
      <c r="M4431" s="60"/>
      <c r="N4431" s="60"/>
      <c r="O4431" s="49">
        <v>24</v>
      </c>
      <c r="Q4431" s="49">
        <v>2706.24</v>
      </c>
      <c r="R4431" s="49">
        <v>2319.12</v>
      </c>
      <c r="S4431" s="49">
        <v>2.97</v>
      </c>
      <c r="T4431" s="49">
        <v>384.15</v>
      </c>
      <c r="U4431" s="49" t="s">
        <v>824</v>
      </c>
      <c r="V4431" s="49" t="s">
        <v>825</v>
      </c>
      <c r="X4431" s="58" t="s">
        <v>820</v>
      </c>
      <c r="Y4431" s="58" t="s">
        <v>821</v>
      </c>
    </row>
    <row r="4432" spans="1:25" ht="12" customHeight="1">
      <c r="A4432" s="49" t="s">
        <v>4493</v>
      </c>
      <c r="C4432" s="57" t="e">
        <f>_xlfn.XLOOKUP(F4432,truck_and_mark!B:B,truck_and_mark!A:A)</f>
        <v>#N/A</v>
      </c>
      <c r="F4432" s="32" t="s">
        <v>4804</v>
      </c>
      <c r="G4432" s="60"/>
      <c r="H4432" s="60"/>
      <c r="I4432" s="13" t="s">
        <v>834</v>
      </c>
      <c r="J4432" s="60"/>
      <c r="K4432" s="53">
        <v>81.1375188624</v>
      </c>
      <c r="L4432" s="51">
        <f>K4432*2</f>
        <v>162.2750377248</v>
      </c>
      <c r="M4432" s="60"/>
      <c r="N4432" s="60"/>
      <c r="O4432" s="49">
        <v>24</v>
      </c>
      <c r="Q4432" s="49">
        <v>434.88</v>
      </c>
      <c r="R4432" s="49">
        <v>372.48</v>
      </c>
      <c r="S4432" s="49">
        <v>0.48</v>
      </c>
      <c r="T4432" s="49">
        <v>61.92</v>
      </c>
      <c r="U4432" s="49" t="s">
        <v>824</v>
      </c>
      <c r="V4432" s="49" t="s">
        <v>825</v>
      </c>
      <c r="X4432" s="58" t="s">
        <v>820</v>
      </c>
      <c r="Y4432" s="58" t="s">
        <v>821</v>
      </c>
    </row>
    <row r="4433" spans="1:25" ht="12" customHeight="1">
      <c r="A4433" s="49" t="s">
        <v>4493</v>
      </c>
      <c r="C4433" s="57" t="e">
        <f>_xlfn.XLOOKUP(F4433,truck_and_mark!B:B,truck_and_mark!A:A)</f>
        <v>#N/A</v>
      </c>
      <c r="F4433" s="32" t="s">
        <v>4805</v>
      </c>
      <c r="G4433" s="73" t="s">
        <v>4495</v>
      </c>
      <c r="H4433" s="73" t="s">
        <v>821</v>
      </c>
      <c r="I4433" s="13" t="s">
        <v>827</v>
      </c>
      <c r="J4433" s="70">
        <v>1</v>
      </c>
      <c r="K4433" s="53">
        <v>1263.0516</v>
      </c>
      <c r="L4433" s="51">
        <f>K4433*2</f>
        <v>2526.1032</v>
      </c>
      <c r="M4433" s="74">
        <f>SUM(L4433:L4435)</f>
        <v>3717.5355220799997</v>
      </c>
      <c r="N4433" s="70">
        <v>3917210000</v>
      </c>
      <c r="O4433" s="49">
        <v>24</v>
      </c>
      <c r="Q4433" s="49">
        <v>6909.84</v>
      </c>
      <c r="R4433" s="49">
        <v>5920.8</v>
      </c>
      <c r="S4433" s="49">
        <v>7.6</v>
      </c>
      <c r="T4433" s="49">
        <v>981.44000000000096</v>
      </c>
      <c r="U4433" s="49" t="s">
        <v>824</v>
      </c>
      <c r="V4433" s="49" t="s">
        <v>825</v>
      </c>
      <c r="X4433" s="58" t="s">
        <v>820</v>
      </c>
      <c r="Y4433" s="58" t="s">
        <v>821</v>
      </c>
    </row>
    <row r="4434" spans="1:25" ht="12" customHeight="1">
      <c r="A4434" s="49" t="s">
        <v>4493</v>
      </c>
      <c r="C4434" s="57" t="e">
        <f>_xlfn.XLOOKUP(F4434,truck_and_mark!B:B,truck_and_mark!A:A)</f>
        <v>#N/A</v>
      </c>
      <c r="F4434" s="32" t="s">
        <v>4805</v>
      </c>
      <c r="G4434" s="60"/>
      <c r="H4434" s="60"/>
      <c r="I4434" s="13" t="s">
        <v>830</v>
      </c>
      <c r="J4434" s="60"/>
      <c r="K4434" s="53">
        <v>514.57864217760005</v>
      </c>
      <c r="L4434" s="51">
        <f>K4434*2</f>
        <v>1029.1572843552001</v>
      </c>
      <c r="M4434" s="60"/>
      <c r="N4434" s="60"/>
      <c r="O4434" s="49">
        <v>24</v>
      </c>
      <c r="Q4434" s="49">
        <v>2706.24</v>
      </c>
      <c r="R4434" s="49">
        <v>2319.12</v>
      </c>
      <c r="S4434" s="49">
        <v>2.97</v>
      </c>
      <c r="T4434" s="49">
        <v>384.15</v>
      </c>
      <c r="U4434" s="49" t="s">
        <v>824</v>
      </c>
      <c r="V4434" s="49" t="s">
        <v>825</v>
      </c>
      <c r="X4434" s="58" t="s">
        <v>820</v>
      </c>
      <c r="Y4434" s="58" t="s">
        <v>821</v>
      </c>
    </row>
    <row r="4435" spans="1:25" ht="12" customHeight="1">
      <c r="A4435" s="49" t="s">
        <v>4493</v>
      </c>
      <c r="C4435" s="57" t="e">
        <f>_xlfn.XLOOKUP(F4435,truck_and_mark!B:B,truck_and_mark!A:A)</f>
        <v>#N/A</v>
      </c>
      <c r="F4435" s="32" t="s">
        <v>4805</v>
      </c>
      <c r="G4435" s="60"/>
      <c r="H4435" s="60"/>
      <c r="I4435" s="13" t="s">
        <v>834</v>
      </c>
      <c r="J4435" s="60"/>
      <c r="K4435" s="53">
        <v>81.1375188624</v>
      </c>
      <c r="L4435" s="51">
        <f>K4435*2</f>
        <v>162.2750377248</v>
      </c>
      <c r="M4435" s="60"/>
      <c r="N4435" s="60"/>
      <c r="O4435" s="49">
        <v>24</v>
      </c>
      <c r="Q4435" s="49">
        <v>434.88</v>
      </c>
      <c r="R4435" s="49">
        <v>372.48</v>
      </c>
      <c r="S4435" s="49">
        <v>0.48</v>
      </c>
      <c r="T4435" s="49">
        <v>61.92</v>
      </c>
      <c r="U4435" s="49" t="s">
        <v>824</v>
      </c>
      <c r="V4435" s="49" t="s">
        <v>825</v>
      </c>
      <c r="X4435" s="58" t="s">
        <v>820</v>
      </c>
      <c r="Y4435" s="58" t="s">
        <v>821</v>
      </c>
    </row>
    <row r="4436" spans="1:25" ht="12" customHeight="1">
      <c r="A4436" s="49" t="s">
        <v>4493</v>
      </c>
      <c r="C4436" s="57" t="e">
        <f>_xlfn.XLOOKUP(F4436,truck_and_mark!B:B,truck_and_mark!A:A)</f>
        <v>#N/A</v>
      </c>
      <c r="F4436" s="32" t="s">
        <v>4806</v>
      </c>
      <c r="G4436" s="73" t="s">
        <v>4495</v>
      </c>
      <c r="H4436" s="73" t="s">
        <v>821</v>
      </c>
      <c r="I4436" s="13" t="s">
        <v>827</v>
      </c>
      <c r="J4436" s="70">
        <v>1</v>
      </c>
      <c r="K4436" s="53">
        <v>1263.0516</v>
      </c>
      <c r="L4436" s="51">
        <f>K4436*2</f>
        <v>2526.1032</v>
      </c>
      <c r="M4436" s="74">
        <f>SUM(L4436:L4438)</f>
        <v>3717.5355220799997</v>
      </c>
      <c r="N4436" s="70">
        <v>3917210000</v>
      </c>
      <c r="O4436" s="49">
        <v>24</v>
      </c>
      <c r="Q4436" s="49">
        <v>6909.84</v>
      </c>
      <c r="R4436" s="49">
        <v>5920.8</v>
      </c>
      <c r="S4436" s="49">
        <v>7.6</v>
      </c>
      <c r="T4436" s="49">
        <v>981.44000000000096</v>
      </c>
      <c r="U4436" s="49" t="s">
        <v>824</v>
      </c>
      <c r="V4436" s="49" t="s">
        <v>825</v>
      </c>
      <c r="X4436" s="58" t="s">
        <v>820</v>
      </c>
      <c r="Y4436" s="58" t="s">
        <v>821</v>
      </c>
    </row>
    <row r="4437" spans="1:25" ht="12" customHeight="1">
      <c r="A4437" s="49" t="s">
        <v>4493</v>
      </c>
      <c r="C4437" s="57" t="e">
        <f>_xlfn.XLOOKUP(F4437,truck_and_mark!B:B,truck_and_mark!A:A)</f>
        <v>#N/A</v>
      </c>
      <c r="F4437" s="32" t="s">
        <v>4806</v>
      </c>
      <c r="G4437" s="60"/>
      <c r="H4437" s="60"/>
      <c r="I4437" s="13" t="s">
        <v>830</v>
      </c>
      <c r="J4437" s="60"/>
      <c r="K4437" s="53">
        <v>514.57864217760005</v>
      </c>
      <c r="L4437" s="51">
        <f>K4437*2</f>
        <v>1029.1572843552001</v>
      </c>
      <c r="M4437" s="60"/>
      <c r="N4437" s="60"/>
      <c r="O4437" s="49">
        <v>24</v>
      </c>
      <c r="Q4437" s="49">
        <v>2706.24</v>
      </c>
      <c r="R4437" s="49">
        <v>2319.12</v>
      </c>
      <c r="S4437" s="49">
        <v>2.97</v>
      </c>
      <c r="T4437" s="49">
        <v>384.15</v>
      </c>
      <c r="U4437" s="49" t="s">
        <v>824</v>
      </c>
      <c r="V4437" s="49" t="s">
        <v>825</v>
      </c>
      <c r="X4437" s="58" t="s">
        <v>820</v>
      </c>
      <c r="Y4437" s="58" t="s">
        <v>821</v>
      </c>
    </row>
    <row r="4438" spans="1:25" ht="12" customHeight="1">
      <c r="A4438" s="49" t="s">
        <v>4493</v>
      </c>
      <c r="C4438" s="57" t="e">
        <f>_xlfn.XLOOKUP(F4438,truck_and_mark!B:B,truck_and_mark!A:A)</f>
        <v>#N/A</v>
      </c>
      <c r="F4438" s="32" t="s">
        <v>4806</v>
      </c>
      <c r="G4438" s="60"/>
      <c r="H4438" s="60"/>
      <c r="I4438" s="13" t="s">
        <v>834</v>
      </c>
      <c r="J4438" s="60"/>
      <c r="K4438" s="53">
        <v>81.1375188624</v>
      </c>
      <c r="L4438" s="51">
        <f>K4438*2</f>
        <v>162.2750377248</v>
      </c>
      <c r="M4438" s="60"/>
      <c r="N4438" s="60"/>
      <c r="O4438" s="49">
        <v>24</v>
      </c>
      <c r="Q4438" s="49">
        <v>434.88</v>
      </c>
      <c r="R4438" s="49">
        <v>372.48</v>
      </c>
      <c r="S4438" s="49">
        <v>0.48</v>
      </c>
      <c r="T4438" s="49">
        <v>61.92</v>
      </c>
      <c r="U4438" s="49" t="s">
        <v>824</v>
      </c>
      <c r="V4438" s="49" t="s">
        <v>825</v>
      </c>
      <c r="X4438" s="58" t="s">
        <v>820</v>
      </c>
      <c r="Y4438" s="58" t="s">
        <v>821</v>
      </c>
    </row>
    <row r="4439" spans="1:25" ht="12" customHeight="1">
      <c r="A4439" s="49" t="s">
        <v>4493</v>
      </c>
      <c r="C4439" s="57" t="e">
        <f>_xlfn.XLOOKUP(F4439,truck_and_mark!B:B,truck_and_mark!A:A)</f>
        <v>#N/A</v>
      </c>
      <c r="F4439" s="32" t="s">
        <v>4807</v>
      </c>
      <c r="G4439" s="73" t="s">
        <v>4495</v>
      </c>
      <c r="H4439" s="73" t="s">
        <v>821</v>
      </c>
      <c r="I4439" s="13" t="s">
        <v>827</v>
      </c>
      <c r="J4439" s="70">
        <v>1</v>
      </c>
      <c r="K4439" s="53">
        <v>1263.0516</v>
      </c>
      <c r="L4439" s="51">
        <f>K4439*2</f>
        <v>2526.1032</v>
      </c>
      <c r="M4439" s="74">
        <f>SUM(L4439:L4441)</f>
        <v>3717.5355220799997</v>
      </c>
      <c r="N4439" s="70">
        <v>3917210000</v>
      </c>
      <c r="O4439" s="49">
        <v>24</v>
      </c>
      <c r="Q4439" s="49">
        <v>6909.84</v>
      </c>
      <c r="R4439" s="49">
        <v>5920.8</v>
      </c>
      <c r="S4439" s="49">
        <v>7.6</v>
      </c>
      <c r="T4439" s="49">
        <v>981.44000000000096</v>
      </c>
      <c r="U4439" s="49" t="s">
        <v>824</v>
      </c>
      <c r="V4439" s="49" t="s">
        <v>825</v>
      </c>
      <c r="X4439" s="58" t="s">
        <v>820</v>
      </c>
      <c r="Y4439" s="58" t="s">
        <v>821</v>
      </c>
    </row>
    <row r="4440" spans="1:25" ht="12" customHeight="1">
      <c r="A4440" s="49" t="s">
        <v>4493</v>
      </c>
      <c r="C4440" s="57" t="e">
        <f>_xlfn.XLOOKUP(F4440,truck_and_mark!B:B,truck_and_mark!A:A)</f>
        <v>#N/A</v>
      </c>
      <c r="F4440" s="32" t="s">
        <v>4807</v>
      </c>
      <c r="G4440" s="60"/>
      <c r="H4440" s="60"/>
      <c r="I4440" s="13" t="s">
        <v>830</v>
      </c>
      <c r="J4440" s="60"/>
      <c r="K4440" s="53">
        <v>514.57864217760005</v>
      </c>
      <c r="L4440" s="51">
        <f>K4440*2</f>
        <v>1029.1572843552001</v>
      </c>
      <c r="M4440" s="60"/>
      <c r="N4440" s="60"/>
      <c r="O4440" s="49">
        <v>24</v>
      </c>
      <c r="Q4440" s="49">
        <v>2706.24</v>
      </c>
      <c r="R4440" s="49">
        <v>2319.12</v>
      </c>
      <c r="S4440" s="49">
        <v>2.97</v>
      </c>
      <c r="T4440" s="49">
        <v>384.15</v>
      </c>
      <c r="U4440" s="49" t="s">
        <v>824</v>
      </c>
      <c r="V4440" s="49" t="s">
        <v>825</v>
      </c>
      <c r="X4440" s="58" t="s">
        <v>820</v>
      </c>
      <c r="Y4440" s="58" t="s">
        <v>821</v>
      </c>
    </row>
    <row r="4441" spans="1:25" ht="12" customHeight="1">
      <c r="A4441" s="49" t="s">
        <v>4493</v>
      </c>
      <c r="C4441" s="57" t="e">
        <f>_xlfn.XLOOKUP(F4441,truck_and_mark!B:B,truck_and_mark!A:A)</f>
        <v>#N/A</v>
      </c>
      <c r="F4441" s="32" t="s">
        <v>4807</v>
      </c>
      <c r="G4441" s="60"/>
      <c r="H4441" s="60"/>
      <c r="I4441" s="13" t="s">
        <v>834</v>
      </c>
      <c r="J4441" s="60"/>
      <c r="K4441" s="53">
        <v>81.1375188624</v>
      </c>
      <c r="L4441" s="51">
        <f>K4441*2</f>
        <v>162.2750377248</v>
      </c>
      <c r="M4441" s="60"/>
      <c r="N4441" s="60"/>
      <c r="O4441" s="49">
        <v>24</v>
      </c>
      <c r="Q4441" s="49">
        <v>434.88</v>
      </c>
      <c r="R4441" s="49">
        <v>372.48</v>
      </c>
      <c r="S4441" s="49">
        <v>0.48</v>
      </c>
      <c r="T4441" s="49">
        <v>61.92</v>
      </c>
      <c r="U4441" s="49" t="s">
        <v>824</v>
      </c>
      <c r="V4441" s="49" t="s">
        <v>825</v>
      </c>
      <c r="X4441" s="58" t="s">
        <v>820</v>
      </c>
      <c r="Y4441" s="58" t="s">
        <v>821</v>
      </c>
    </row>
    <row r="4442" spans="1:25" ht="12" customHeight="1">
      <c r="A4442" s="49" t="s">
        <v>4493</v>
      </c>
      <c r="C4442" s="57" t="e">
        <f>_xlfn.XLOOKUP(F4442,truck_and_mark!B:B,truck_and_mark!A:A)</f>
        <v>#N/A</v>
      </c>
      <c r="F4442" s="32" t="s">
        <v>4808</v>
      </c>
      <c r="G4442" s="73" t="s">
        <v>4495</v>
      </c>
      <c r="H4442" s="73" t="s">
        <v>821</v>
      </c>
      <c r="I4442" s="13" t="s">
        <v>827</v>
      </c>
      <c r="J4442" s="70">
        <v>1</v>
      </c>
      <c r="K4442" s="53">
        <v>1263.0516</v>
      </c>
      <c r="L4442" s="51">
        <f>K4442*2</f>
        <v>2526.1032</v>
      </c>
      <c r="M4442" s="74">
        <f>SUM(L4442:L4444)</f>
        <v>3717.5355220799997</v>
      </c>
      <c r="N4442" s="70">
        <v>3917210000</v>
      </c>
      <c r="O4442" s="49">
        <v>24</v>
      </c>
      <c r="Q4442" s="49">
        <v>6909.84</v>
      </c>
      <c r="R4442" s="49">
        <v>5920.8</v>
      </c>
      <c r="S4442" s="49">
        <v>7.6</v>
      </c>
      <c r="T4442" s="49">
        <v>981.44000000000096</v>
      </c>
      <c r="U4442" s="49" t="s">
        <v>824</v>
      </c>
      <c r="V4442" s="49" t="s">
        <v>825</v>
      </c>
      <c r="X4442" s="58" t="s">
        <v>820</v>
      </c>
      <c r="Y4442" s="58" t="s">
        <v>821</v>
      </c>
    </row>
    <row r="4443" spans="1:25" ht="12" customHeight="1">
      <c r="A4443" s="49" t="s">
        <v>4493</v>
      </c>
      <c r="C4443" s="57" t="e">
        <f>_xlfn.XLOOKUP(F4443,truck_and_mark!B:B,truck_and_mark!A:A)</f>
        <v>#N/A</v>
      </c>
      <c r="F4443" s="32" t="s">
        <v>4808</v>
      </c>
      <c r="G4443" s="60"/>
      <c r="H4443" s="60"/>
      <c r="I4443" s="13" t="s">
        <v>830</v>
      </c>
      <c r="J4443" s="60"/>
      <c r="K4443" s="53">
        <v>514.57864217760005</v>
      </c>
      <c r="L4443" s="51">
        <f>K4443*2</f>
        <v>1029.1572843552001</v>
      </c>
      <c r="M4443" s="60"/>
      <c r="N4443" s="60"/>
      <c r="O4443" s="49">
        <v>24</v>
      </c>
      <c r="Q4443" s="49">
        <v>2706.24</v>
      </c>
      <c r="R4443" s="49">
        <v>2319.12</v>
      </c>
      <c r="S4443" s="49">
        <v>2.97</v>
      </c>
      <c r="T4443" s="49">
        <v>384.15</v>
      </c>
      <c r="U4443" s="49" t="s">
        <v>824</v>
      </c>
      <c r="V4443" s="49" t="s">
        <v>825</v>
      </c>
      <c r="X4443" s="58" t="s">
        <v>820</v>
      </c>
      <c r="Y4443" s="58" t="s">
        <v>821</v>
      </c>
    </row>
    <row r="4444" spans="1:25" ht="12" customHeight="1">
      <c r="A4444" s="49" t="s">
        <v>4493</v>
      </c>
      <c r="C4444" s="57" t="e">
        <f>_xlfn.XLOOKUP(F4444,truck_and_mark!B:B,truck_and_mark!A:A)</f>
        <v>#N/A</v>
      </c>
      <c r="F4444" s="32" t="s">
        <v>4808</v>
      </c>
      <c r="G4444" s="60"/>
      <c r="H4444" s="60"/>
      <c r="I4444" s="13" t="s">
        <v>834</v>
      </c>
      <c r="J4444" s="60"/>
      <c r="K4444" s="53">
        <v>81.1375188624</v>
      </c>
      <c r="L4444" s="51">
        <f>K4444*2</f>
        <v>162.2750377248</v>
      </c>
      <c r="M4444" s="60"/>
      <c r="N4444" s="60"/>
      <c r="O4444" s="49">
        <v>24</v>
      </c>
      <c r="Q4444" s="49">
        <v>434.88</v>
      </c>
      <c r="R4444" s="49">
        <v>372.48</v>
      </c>
      <c r="S4444" s="49">
        <v>0.48</v>
      </c>
      <c r="T4444" s="49">
        <v>61.92</v>
      </c>
      <c r="U4444" s="49" t="s">
        <v>824</v>
      </c>
      <c r="V4444" s="49" t="s">
        <v>825</v>
      </c>
      <c r="X4444" s="58" t="s">
        <v>820</v>
      </c>
      <c r="Y4444" s="58" t="s">
        <v>821</v>
      </c>
    </row>
    <row r="4445" spans="1:25" ht="12" customHeight="1">
      <c r="A4445" s="49" t="s">
        <v>4493</v>
      </c>
      <c r="C4445" s="57" t="e">
        <f>_xlfn.XLOOKUP(F4445,truck_and_mark!B:B,truck_and_mark!A:A)</f>
        <v>#N/A</v>
      </c>
      <c r="F4445" s="32" t="s">
        <v>4809</v>
      </c>
      <c r="G4445" s="73" t="s">
        <v>4495</v>
      </c>
      <c r="H4445" s="73" t="s">
        <v>821</v>
      </c>
      <c r="I4445" s="13" t="s">
        <v>827</v>
      </c>
      <c r="J4445" s="70">
        <v>1</v>
      </c>
      <c r="K4445" s="53">
        <v>1263.0516</v>
      </c>
      <c r="L4445" s="51">
        <f>K4445*2</f>
        <v>2526.1032</v>
      </c>
      <c r="M4445" s="74">
        <f>SUM(L4445:L4447)</f>
        <v>3717.5355220799997</v>
      </c>
      <c r="N4445" s="70">
        <v>3917210000</v>
      </c>
      <c r="O4445" s="49">
        <v>24</v>
      </c>
      <c r="Q4445" s="49">
        <v>6909.84</v>
      </c>
      <c r="R4445" s="49">
        <v>5920.8</v>
      </c>
      <c r="S4445" s="49">
        <v>7.6</v>
      </c>
      <c r="T4445" s="49">
        <v>981.44000000000096</v>
      </c>
      <c r="U4445" s="49" t="s">
        <v>824</v>
      </c>
      <c r="V4445" s="49" t="s">
        <v>825</v>
      </c>
      <c r="X4445" s="58" t="s">
        <v>820</v>
      </c>
      <c r="Y4445" s="58" t="s">
        <v>821</v>
      </c>
    </row>
    <row r="4446" spans="1:25" ht="12" customHeight="1">
      <c r="A4446" s="49" t="s">
        <v>4493</v>
      </c>
      <c r="C4446" s="57" t="e">
        <f>_xlfn.XLOOKUP(F4446,truck_and_mark!B:B,truck_and_mark!A:A)</f>
        <v>#N/A</v>
      </c>
      <c r="F4446" s="32" t="s">
        <v>4809</v>
      </c>
      <c r="G4446" s="60"/>
      <c r="H4446" s="60"/>
      <c r="I4446" s="13" t="s">
        <v>830</v>
      </c>
      <c r="J4446" s="60"/>
      <c r="K4446" s="53">
        <v>514.57864217760005</v>
      </c>
      <c r="L4446" s="51">
        <f>K4446*2</f>
        <v>1029.1572843552001</v>
      </c>
      <c r="M4446" s="60"/>
      <c r="N4446" s="60"/>
      <c r="O4446" s="49">
        <v>24</v>
      </c>
      <c r="Q4446" s="49">
        <v>2706.24</v>
      </c>
      <c r="R4446" s="49">
        <v>2319.12</v>
      </c>
      <c r="S4446" s="49">
        <v>2.97</v>
      </c>
      <c r="T4446" s="49">
        <v>384.15</v>
      </c>
      <c r="U4446" s="49" t="s">
        <v>824</v>
      </c>
      <c r="V4446" s="49" t="s">
        <v>825</v>
      </c>
      <c r="X4446" s="58" t="s">
        <v>820</v>
      </c>
      <c r="Y4446" s="58" t="s">
        <v>821</v>
      </c>
    </row>
    <row r="4447" spans="1:25" ht="12" customHeight="1">
      <c r="A4447" s="49" t="s">
        <v>4493</v>
      </c>
      <c r="C4447" s="57" t="e">
        <f>_xlfn.XLOOKUP(F4447,truck_and_mark!B:B,truck_and_mark!A:A)</f>
        <v>#N/A</v>
      </c>
      <c r="F4447" s="32" t="s">
        <v>4809</v>
      </c>
      <c r="G4447" s="60"/>
      <c r="H4447" s="60"/>
      <c r="I4447" s="13" t="s">
        <v>834</v>
      </c>
      <c r="J4447" s="60"/>
      <c r="K4447" s="53">
        <v>81.1375188624</v>
      </c>
      <c r="L4447" s="51">
        <f>K4447*2</f>
        <v>162.2750377248</v>
      </c>
      <c r="M4447" s="60"/>
      <c r="N4447" s="60"/>
      <c r="O4447" s="49">
        <v>24</v>
      </c>
      <c r="Q4447" s="49">
        <v>434.88</v>
      </c>
      <c r="R4447" s="49">
        <v>372.48</v>
      </c>
      <c r="S4447" s="49">
        <v>0.48</v>
      </c>
      <c r="T4447" s="49">
        <v>61.92</v>
      </c>
      <c r="U4447" s="49" t="s">
        <v>824</v>
      </c>
      <c r="V4447" s="49" t="s">
        <v>825</v>
      </c>
      <c r="X4447" s="58" t="s">
        <v>820</v>
      </c>
      <c r="Y4447" s="58" t="s">
        <v>821</v>
      </c>
    </row>
    <row r="4448" spans="1:25" ht="12" customHeight="1">
      <c r="A4448" s="49" t="s">
        <v>4493</v>
      </c>
      <c r="C4448" s="57" t="e">
        <f>_xlfn.XLOOKUP(F4448,truck_and_mark!B:B,truck_and_mark!A:A)</f>
        <v>#N/A</v>
      </c>
      <c r="F4448" s="32" t="s">
        <v>4810</v>
      </c>
      <c r="G4448" s="73" t="s">
        <v>4495</v>
      </c>
      <c r="H4448" s="73" t="s">
        <v>821</v>
      </c>
      <c r="I4448" s="13" t="s">
        <v>827</v>
      </c>
      <c r="J4448" s="70">
        <v>1</v>
      </c>
      <c r="K4448" s="53">
        <v>1263.0516</v>
      </c>
      <c r="L4448" s="51">
        <f>K4448*2</f>
        <v>2526.1032</v>
      </c>
      <c r="M4448" s="74">
        <f>SUM(L4448:L4450)</f>
        <v>3717.5355220799997</v>
      </c>
      <c r="N4448" s="70">
        <v>3917210000</v>
      </c>
      <c r="O4448" s="49">
        <v>24</v>
      </c>
      <c r="Q4448" s="49">
        <v>6909.84</v>
      </c>
      <c r="R4448" s="49">
        <v>5920.8</v>
      </c>
      <c r="S4448" s="49">
        <v>7.6</v>
      </c>
      <c r="T4448" s="49">
        <v>981.44000000000096</v>
      </c>
      <c r="U4448" s="49" t="s">
        <v>824</v>
      </c>
      <c r="V4448" s="49" t="s">
        <v>825</v>
      </c>
      <c r="X4448" s="58" t="s">
        <v>820</v>
      </c>
      <c r="Y4448" s="58" t="s">
        <v>821</v>
      </c>
    </row>
    <row r="4449" spans="1:25" ht="12" customHeight="1">
      <c r="A4449" s="49" t="s">
        <v>4493</v>
      </c>
      <c r="C4449" s="57" t="e">
        <f>_xlfn.XLOOKUP(F4449,truck_and_mark!B:B,truck_and_mark!A:A)</f>
        <v>#N/A</v>
      </c>
      <c r="F4449" s="32" t="s">
        <v>4810</v>
      </c>
      <c r="G4449" s="60"/>
      <c r="H4449" s="60"/>
      <c r="I4449" s="13" t="s">
        <v>830</v>
      </c>
      <c r="J4449" s="60"/>
      <c r="K4449" s="53">
        <v>514.57864217760005</v>
      </c>
      <c r="L4449" s="51">
        <f>K4449*2</f>
        <v>1029.1572843552001</v>
      </c>
      <c r="M4449" s="60"/>
      <c r="N4449" s="60"/>
      <c r="O4449" s="49">
        <v>24</v>
      </c>
      <c r="Q4449" s="49">
        <v>2706.24</v>
      </c>
      <c r="R4449" s="49">
        <v>2319.12</v>
      </c>
      <c r="S4449" s="49">
        <v>2.97</v>
      </c>
      <c r="T4449" s="49">
        <v>384.15</v>
      </c>
      <c r="U4449" s="49" t="s">
        <v>824</v>
      </c>
      <c r="V4449" s="49" t="s">
        <v>825</v>
      </c>
      <c r="X4449" s="58" t="s">
        <v>820</v>
      </c>
      <c r="Y4449" s="58" t="s">
        <v>821</v>
      </c>
    </row>
    <row r="4450" spans="1:25" ht="12" customHeight="1">
      <c r="A4450" s="49" t="s">
        <v>4493</v>
      </c>
      <c r="C4450" s="57" t="e">
        <f>_xlfn.XLOOKUP(F4450,truck_and_mark!B:B,truck_and_mark!A:A)</f>
        <v>#N/A</v>
      </c>
      <c r="F4450" s="32" t="s">
        <v>4810</v>
      </c>
      <c r="G4450" s="60"/>
      <c r="H4450" s="60"/>
      <c r="I4450" s="13" t="s">
        <v>834</v>
      </c>
      <c r="J4450" s="60"/>
      <c r="K4450" s="53">
        <v>81.1375188624</v>
      </c>
      <c r="L4450" s="51">
        <f>K4450*2</f>
        <v>162.2750377248</v>
      </c>
      <c r="M4450" s="60"/>
      <c r="N4450" s="60"/>
      <c r="O4450" s="49">
        <v>24</v>
      </c>
      <c r="Q4450" s="49">
        <v>434.88</v>
      </c>
      <c r="R4450" s="49">
        <v>372.48</v>
      </c>
      <c r="S4450" s="49">
        <v>0.48</v>
      </c>
      <c r="T4450" s="49">
        <v>61.92</v>
      </c>
      <c r="U4450" s="49" t="s">
        <v>824</v>
      </c>
      <c r="V4450" s="49" t="s">
        <v>825</v>
      </c>
      <c r="X4450" s="58" t="s">
        <v>820</v>
      </c>
      <c r="Y4450" s="58" t="s">
        <v>821</v>
      </c>
    </row>
    <row r="4451" spans="1:25" ht="12" customHeight="1">
      <c r="A4451" s="49" t="s">
        <v>4493</v>
      </c>
      <c r="C4451" s="57" t="e">
        <f>_xlfn.XLOOKUP(F4451,truck_and_mark!B:B,truck_and_mark!A:A)</f>
        <v>#N/A</v>
      </c>
      <c r="F4451" s="32" t="s">
        <v>4811</v>
      </c>
      <c r="G4451" s="73" t="s">
        <v>4495</v>
      </c>
      <c r="H4451" s="73" t="s">
        <v>821</v>
      </c>
      <c r="I4451" s="13" t="s">
        <v>827</v>
      </c>
      <c r="J4451" s="70">
        <v>1</v>
      </c>
      <c r="K4451" s="53">
        <v>1263.0516</v>
      </c>
      <c r="L4451" s="51">
        <f>K4451*2</f>
        <v>2526.1032</v>
      </c>
      <c r="M4451" s="74">
        <f>SUM(L4451:L4453)</f>
        <v>3717.5355220799997</v>
      </c>
      <c r="N4451" s="70">
        <v>3917210000</v>
      </c>
      <c r="O4451" s="49">
        <v>24</v>
      </c>
      <c r="Q4451" s="49">
        <v>6909.84</v>
      </c>
      <c r="R4451" s="49">
        <v>5920.8</v>
      </c>
      <c r="S4451" s="49">
        <v>7.6</v>
      </c>
      <c r="T4451" s="49">
        <v>981.44000000000096</v>
      </c>
      <c r="U4451" s="49" t="s">
        <v>824</v>
      </c>
      <c r="V4451" s="49" t="s">
        <v>825</v>
      </c>
      <c r="X4451" s="58" t="s">
        <v>820</v>
      </c>
      <c r="Y4451" s="58" t="s">
        <v>821</v>
      </c>
    </row>
    <row r="4452" spans="1:25" ht="12" customHeight="1">
      <c r="A4452" s="49" t="s">
        <v>4493</v>
      </c>
      <c r="C4452" s="57" t="e">
        <f>_xlfn.XLOOKUP(F4452,truck_and_mark!B:B,truck_and_mark!A:A)</f>
        <v>#N/A</v>
      </c>
      <c r="F4452" s="32" t="s">
        <v>4811</v>
      </c>
      <c r="G4452" s="60"/>
      <c r="H4452" s="60"/>
      <c r="I4452" s="13" t="s">
        <v>830</v>
      </c>
      <c r="J4452" s="60"/>
      <c r="K4452" s="53">
        <v>514.57864217760005</v>
      </c>
      <c r="L4452" s="51">
        <f>K4452*2</f>
        <v>1029.1572843552001</v>
      </c>
      <c r="M4452" s="60"/>
      <c r="N4452" s="60"/>
      <c r="O4452" s="49">
        <v>24</v>
      </c>
      <c r="Q4452" s="49">
        <v>2706.24</v>
      </c>
      <c r="R4452" s="49">
        <v>2319.12</v>
      </c>
      <c r="S4452" s="49">
        <v>2.97</v>
      </c>
      <c r="T4452" s="49">
        <v>384.15</v>
      </c>
      <c r="U4452" s="49" t="s">
        <v>824</v>
      </c>
      <c r="V4452" s="49" t="s">
        <v>825</v>
      </c>
      <c r="X4452" s="58" t="s">
        <v>820</v>
      </c>
      <c r="Y4452" s="58" t="s">
        <v>821</v>
      </c>
    </row>
    <row r="4453" spans="1:25" ht="12" customHeight="1">
      <c r="A4453" s="49" t="s">
        <v>4493</v>
      </c>
      <c r="C4453" s="57" t="e">
        <f>_xlfn.XLOOKUP(F4453,truck_and_mark!B:B,truck_and_mark!A:A)</f>
        <v>#N/A</v>
      </c>
      <c r="F4453" s="32" t="s">
        <v>4811</v>
      </c>
      <c r="G4453" s="60"/>
      <c r="H4453" s="60"/>
      <c r="I4453" s="13" t="s">
        <v>834</v>
      </c>
      <c r="J4453" s="60"/>
      <c r="K4453" s="53">
        <v>81.1375188624</v>
      </c>
      <c r="L4453" s="51">
        <f>K4453*2</f>
        <v>162.2750377248</v>
      </c>
      <c r="M4453" s="60"/>
      <c r="N4453" s="60"/>
      <c r="O4453" s="49">
        <v>24</v>
      </c>
      <c r="Q4453" s="49">
        <v>434.88</v>
      </c>
      <c r="R4453" s="49">
        <v>372.48</v>
      </c>
      <c r="S4453" s="49">
        <v>0.48</v>
      </c>
      <c r="T4453" s="49">
        <v>61.92</v>
      </c>
      <c r="U4453" s="49" t="s">
        <v>824</v>
      </c>
      <c r="V4453" s="49" t="s">
        <v>825</v>
      </c>
      <c r="X4453" s="58" t="s">
        <v>820</v>
      </c>
      <c r="Y4453" s="58" t="s">
        <v>821</v>
      </c>
    </row>
    <row r="4454" spans="1:25" ht="12" customHeight="1">
      <c r="A4454" s="49" t="s">
        <v>4493</v>
      </c>
      <c r="C4454" s="57" t="e">
        <f>_xlfn.XLOOKUP(F4454,truck_and_mark!B:B,truck_and_mark!A:A)</f>
        <v>#N/A</v>
      </c>
      <c r="F4454" s="32" t="s">
        <v>4812</v>
      </c>
      <c r="G4454" s="73" t="s">
        <v>4495</v>
      </c>
      <c r="H4454" s="73" t="s">
        <v>821</v>
      </c>
      <c r="I4454" s="13" t="s">
        <v>827</v>
      </c>
      <c r="J4454" s="70">
        <v>1</v>
      </c>
      <c r="K4454" s="53">
        <v>1263.0516</v>
      </c>
      <c r="L4454" s="51">
        <f>K4454*2</f>
        <v>2526.1032</v>
      </c>
      <c r="M4454" s="74">
        <f>SUM(L4454:L4456)</f>
        <v>3717.5355220799997</v>
      </c>
      <c r="N4454" s="70">
        <v>3917210000</v>
      </c>
      <c r="O4454" s="49">
        <v>24</v>
      </c>
      <c r="Q4454" s="49">
        <v>6909.84</v>
      </c>
      <c r="R4454" s="49">
        <v>5920.8</v>
      </c>
      <c r="S4454" s="49">
        <v>7.6</v>
      </c>
      <c r="T4454" s="49">
        <v>981.44000000000096</v>
      </c>
      <c r="U4454" s="49" t="s">
        <v>824</v>
      </c>
      <c r="V4454" s="49" t="s">
        <v>825</v>
      </c>
      <c r="X4454" s="58" t="s">
        <v>820</v>
      </c>
      <c r="Y4454" s="58" t="s">
        <v>821</v>
      </c>
    </row>
    <row r="4455" spans="1:25" ht="12" customHeight="1">
      <c r="A4455" s="49" t="s">
        <v>4493</v>
      </c>
      <c r="C4455" s="57" t="e">
        <f>_xlfn.XLOOKUP(F4455,truck_and_mark!B:B,truck_and_mark!A:A)</f>
        <v>#N/A</v>
      </c>
      <c r="F4455" s="32" t="s">
        <v>4812</v>
      </c>
      <c r="G4455" s="60"/>
      <c r="H4455" s="60"/>
      <c r="I4455" s="13" t="s">
        <v>830</v>
      </c>
      <c r="J4455" s="60"/>
      <c r="K4455" s="53">
        <v>514.57864217760005</v>
      </c>
      <c r="L4455" s="51">
        <f>K4455*2</f>
        <v>1029.1572843552001</v>
      </c>
      <c r="M4455" s="60"/>
      <c r="N4455" s="60"/>
      <c r="O4455" s="49">
        <v>24</v>
      </c>
      <c r="Q4455" s="49">
        <v>2706.24</v>
      </c>
      <c r="R4455" s="49">
        <v>2319.12</v>
      </c>
      <c r="S4455" s="49">
        <v>2.97</v>
      </c>
      <c r="T4455" s="49">
        <v>384.15</v>
      </c>
      <c r="U4455" s="49" t="s">
        <v>824</v>
      </c>
      <c r="V4455" s="49" t="s">
        <v>825</v>
      </c>
      <c r="X4455" s="58" t="s">
        <v>820</v>
      </c>
      <c r="Y4455" s="58" t="s">
        <v>821</v>
      </c>
    </row>
    <row r="4456" spans="1:25" ht="12" customHeight="1">
      <c r="A4456" s="49" t="s">
        <v>4493</v>
      </c>
      <c r="C4456" s="57" t="e">
        <f>_xlfn.XLOOKUP(F4456,truck_and_mark!B:B,truck_and_mark!A:A)</f>
        <v>#N/A</v>
      </c>
      <c r="F4456" s="32" t="s">
        <v>4812</v>
      </c>
      <c r="G4456" s="60"/>
      <c r="H4456" s="60"/>
      <c r="I4456" s="13" t="s">
        <v>834</v>
      </c>
      <c r="J4456" s="60"/>
      <c r="K4456" s="53">
        <v>81.1375188624</v>
      </c>
      <c r="L4456" s="51">
        <f>K4456*2</f>
        <v>162.2750377248</v>
      </c>
      <c r="M4456" s="60"/>
      <c r="N4456" s="60"/>
      <c r="O4456" s="49">
        <v>24</v>
      </c>
      <c r="Q4456" s="49">
        <v>434.88</v>
      </c>
      <c r="R4456" s="49">
        <v>372.48</v>
      </c>
      <c r="S4456" s="49">
        <v>0.48</v>
      </c>
      <c r="T4456" s="49">
        <v>61.92</v>
      </c>
      <c r="U4456" s="49" t="s">
        <v>824</v>
      </c>
      <c r="V4456" s="49" t="s">
        <v>825</v>
      </c>
      <c r="X4456" s="58" t="s">
        <v>820</v>
      </c>
      <c r="Y4456" s="58" t="s">
        <v>821</v>
      </c>
    </row>
    <row r="4457" spans="1:25" ht="12" customHeight="1">
      <c r="A4457" s="49" t="s">
        <v>4493</v>
      </c>
      <c r="C4457" s="57" t="e">
        <f>_xlfn.XLOOKUP(F4457,truck_and_mark!B:B,truck_and_mark!A:A)</f>
        <v>#N/A</v>
      </c>
      <c r="F4457" s="32" t="s">
        <v>4813</v>
      </c>
      <c r="G4457" s="73" t="s">
        <v>4495</v>
      </c>
      <c r="H4457" s="73" t="s">
        <v>821</v>
      </c>
      <c r="I4457" s="13" t="s">
        <v>827</v>
      </c>
      <c r="J4457" s="70">
        <v>1</v>
      </c>
      <c r="K4457" s="53">
        <v>1263.0516</v>
      </c>
      <c r="L4457" s="51">
        <f>K4457*2</f>
        <v>2526.1032</v>
      </c>
      <c r="M4457" s="74">
        <f>SUM(L4457:L4459)</f>
        <v>3717.5355220799997</v>
      </c>
      <c r="N4457" s="70">
        <v>3917210000</v>
      </c>
      <c r="O4457" s="49">
        <v>24</v>
      </c>
      <c r="Q4457" s="49">
        <v>6909.84</v>
      </c>
      <c r="R4457" s="49">
        <v>5920.8</v>
      </c>
      <c r="S4457" s="49">
        <v>7.6</v>
      </c>
      <c r="T4457" s="49">
        <v>981.44000000000096</v>
      </c>
      <c r="U4457" s="49" t="s">
        <v>824</v>
      </c>
      <c r="V4457" s="49" t="s">
        <v>825</v>
      </c>
      <c r="X4457" s="58" t="s">
        <v>820</v>
      </c>
      <c r="Y4457" s="58" t="s">
        <v>821</v>
      </c>
    </row>
    <row r="4458" spans="1:25" ht="12" customHeight="1">
      <c r="A4458" s="49" t="s">
        <v>4493</v>
      </c>
      <c r="C4458" s="57" t="e">
        <f>_xlfn.XLOOKUP(F4458,truck_and_mark!B:B,truck_and_mark!A:A)</f>
        <v>#N/A</v>
      </c>
      <c r="F4458" s="32" t="s">
        <v>4813</v>
      </c>
      <c r="G4458" s="60"/>
      <c r="H4458" s="60"/>
      <c r="I4458" s="13" t="s">
        <v>830</v>
      </c>
      <c r="J4458" s="60"/>
      <c r="K4458" s="53">
        <v>514.57864217760005</v>
      </c>
      <c r="L4458" s="51">
        <f>K4458*2</f>
        <v>1029.1572843552001</v>
      </c>
      <c r="M4458" s="60"/>
      <c r="N4458" s="60"/>
      <c r="O4458" s="49">
        <v>24</v>
      </c>
      <c r="Q4458" s="49">
        <v>2706.24</v>
      </c>
      <c r="R4458" s="49">
        <v>2319.12</v>
      </c>
      <c r="S4458" s="49">
        <v>2.97</v>
      </c>
      <c r="T4458" s="49">
        <v>384.15</v>
      </c>
      <c r="U4458" s="49" t="s">
        <v>824</v>
      </c>
      <c r="V4458" s="49" t="s">
        <v>825</v>
      </c>
      <c r="X4458" s="58" t="s">
        <v>820</v>
      </c>
      <c r="Y4458" s="58" t="s">
        <v>821</v>
      </c>
    </row>
    <row r="4459" spans="1:25" ht="12" customHeight="1">
      <c r="A4459" s="49" t="s">
        <v>4493</v>
      </c>
      <c r="C4459" s="57" t="e">
        <f>_xlfn.XLOOKUP(F4459,truck_and_mark!B:B,truck_and_mark!A:A)</f>
        <v>#N/A</v>
      </c>
      <c r="F4459" s="32" t="s">
        <v>4813</v>
      </c>
      <c r="G4459" s="60"/>
      <c r="H4459" s="60"/>
      <c r="I4459" s="13" t="s">
        <v>834</v>
      </c>
      <c r="J4459" s="60"/>
      <c r="K4459" s="53">
        <v>81.1375188624</v>
      </c>
      <c r="L4459" s="51">
        <f>K4459*2</f>
        <v>162.2750377248</v>
      </c>
      <c r="M4459" s="60"/>
      <c r="N4459" s="60"/>
      <c r="O4459" s="49">
        <v>24</v>
      </c>
      <c r="Q4459" s="49">
        <v>434.88</v>
      </c>
      <c r="R4459" s="49">
        <v>372.48</v>
      </c>
      <c r="S4459" s="49">
        <v>0.48</v>
      </c>
      <c r="T4459" s="49">
        <v>61.92</v>
      </c>
      <c r="U4459" s="49" t="s">
        <v>824</v>
      </c>
      <c r="V4459" s="49" t="s">
        <v>825</v>
      </c>
      <c r="X4459" s="58" t="s">
        <v>820</v>
      </c>
      <c r="Y4459" s="58" t="s">
        <v>821</v>
      </c>
    </row>
    <row r="4460" spans="1:25" ht="12" customHeight="1">
      <c r="A4460" s="49" t="s">
        <v>4493</v>
      </c>
      <c r="C4460" s="57" t="e">
        <f>_xlfn.XLOOKUP(F4460,truck_and_mark!B:B,truck_and_mark!A:A)</f>
        <v>#N/A</v>
      </c>
      <c r="F4460" s="32" t="s">
        <v>4814</v>
      </c>
      <c r="G4460" s="73" t="s">
        <v>4495</v>
      </c>
      <c r="H4460" s="73" t="s">
        <v>821</v>
      </c>
      <c r="I4460" s="13" t="s">
        <v>827</v>
      </c>
      <c r="J4460" s="70">
        <v>1</v>
      </c>
      <c r="K4460" s="53">
        <v>1263.0516</v>
      </c>
      <c r="L4460" s="51">
        <f>K4460*2</f>
        <v>2526.1032</v>
      </c>
      <c r="M4460" s="74">
        <f>SUM(L4460:L4462)</f>
        <v>3717.5355220799997</v>
      </c>
      <c r="N4460" s="70">
        <v>3917210000</v>
      </c>
      <c r="O4460" s="49">
        <v>24</v>
      </c>
      <c r="Q4460" s="49">
        <v>6909.84</v>
      </c>
      <c r="R4460" s="49">
        <v>5920.8</v>
      </c>
      <c r="S4460" s="49">
        <v>7.6</v>
      </c>
      <c r="T4460" s="49">
        <v>981.44000000000096</v>
      </c>
      <c r="U4460" s="49" t="s">
        <v>824</v>
      </c>
      <c r="V4460" s="49" t="s">
        <v>825</v>
      </c>
      <c r="X4460" s="58" t="s">
        <v>820</v>
      </c>
      <c r="Y4460" s="58" t="s">
        <v>821</v>
      </c>
    </row>
    <row r="4461" spans="1:25" ht="12" customHeight="1">
      <c r="A4461" s="49" t="s">
        <v>4493</v>
      </c>
      <c r="C4461" s="57" t="e">
        <f>_xlfn.XLOOKUP(F4461,truck_and_mark!B:B,truck_and_mark!A:A)</f>
        <v>#N/A</v>
      </c>
      <c r="F4461" s="32" t="s">
        <v>4814</v>
      </c>
      <c r="G4461" s="60"/>
      <c r="H4461" s="60"/>
      <c r="I4461" s="13" t="s">
        <v>830</v>
      </c>
      <c r="J4461" s="60"/>
      <c r="K4461" s="53">
        <v>514.57864217760005</v>
      </c>
      <c r="L4461" s="51">
        <f>K4461*2</f>
        <v>1029.1572843552001</v>
      </c>
      <c r="M4461" s="60"/>
      <c r="N4461" s="60"/>
      <c r="O4461" s="49">
        <v>24</v>
      </c>
      <c r="Q4461" s="49">
        <v>2706.24</v>
      </c>
      <c r="R4461" s="49">
        <v>2319.12</v>
      </c>
      <c r="S4461" s="49">
        <v>2.97</v>
      </c>
      <c r="T4461" s="49">
        <v>384.15</v>
      </c>
      <c r="U4461" s="49" t="s">
        <v>824</v>
      </c>
      <c r="V4461" s="49" t="s">
        <v>825</v>
      </c>
      <c r="X4461" s="58" t="s">
        <v>820</v>
      </c>
      <c r="Y4461" s="58" t="s">
        <v>821</v>
      </c>
    </row>
    <row r="4462" spans="1:25" ht="12" customHeight="1">
      <c r="A4462" s="49" t="s">
        <v>4493</v>
      </c>
      <c r="C4462" s="57" t="e">
        <f>_xlfn.XLOOKUP(F4462,truck_and_mark!B:B,truck_and_mark!A:A)</f>
        <v>#N/A</v>
      </c>
      <c r="F4462" s="32" t="s">
        <v>4814</v>
      </c>
      <c r="G4462" s="60"/>
      <c r="H4462" s="60"/>
      <c r="I4462" s="13" t="s">
        <v>834</v>
      </c>
      <c r="J4462" s="60"/>
      <c r="K4462" s="53">
        <v>81.1375188624</v>
      </c>
      <c r="L4462" s="51">
        <f>K4462*2</f>
        <v>162.2750377248</v>
      </c>
      <c r="M4462" s="60"/>
      <c r="N4462" s="60"/>
      <c r="O4462" s="49">
        <v>24</v>
      </c>
      <c r="Q4462" s="49">
        <v>434.88</v>
      </c>
      <c r="R4462" s="49">
        <v>372.48</v>
      </c>
      <c r="S4462" s="49">
        <v>0.48</v>
      </c>
      <c r="T4462" s="49">
        <v>61.92</v>
      </c>
      <c r="U4462" s="49" t="s">
        <v>824</v>
      </c>
      <c r="V4462" s="49" t="s">
        <v>825</v>
      </c>
      <c r="X4462" s="58" t="s">
        <v>820</v>
      </c>
      <c r="Y4462" s="58" t="s">
        <v>821</v>
      </c>
    </row>
    <row r="4463" spans="1:25" ht="12" customHeight="1">
      <c r="A4463" s="49" t="s">
        <v>4493</v>
      </c>
      <c r="C4463" s="57" t="e">
        <f>_xlfn.XLOOKUP(F4463,truck_and_mark!B:B,truck_and_mark!A:A)</f>
        <v>#N/A</v>
      </c>
      <c r="F4463" s="32" t="s">
        <v>4815</v>
      </c>
      <c r="G4463" s="73" t="s">
        <v>4495</v>
      </c>
      <c r="H4463" s="73" t="s">
        <v>821</v>
      </c>
      <c r="I4463" s="13" t="s">
        <v>827</v>
      </c>
      <c r="J4463" s="70">
        <v>1</v>
      </c>
      <c r="K4463" s="53">
        <v>1263.0516</v>
      </c>
      <c r="L4463" s="51">
        <f>K4463*2</f>
        <v>2526.1032</v>
      </c>
      <c r="M4463" s="74">
        <f>SUM(L4463:L4465)</f>
        <v>3717.5355220799997</v>
      </c>
      <c r="N4463" s="70">
        <v>3917210000</v>
      </c>
      <c r="O4463" s="49">
        <v>24</v>
      </c>
      <c r="Q4463" s="49">
        <v>6909.84</v>
      </c>
      <c r="R4463" s="49">
        <v>5920.8</v>
      </c>
      <c r="S4463" s="49">
        <v>7.6</v>
      </c>
      <c r="T4463" s="49">
        <v>981.44000000000096</v>
      </c>
      <c r="U4463" s="49" t="s">
        <v>824</v>
      </c>
      <c r="V4463" s="49" t="s">
        <v>825</v>
      </c>
      <c r="X4463" s="58" t="s">
        <v>820</v>
      </c>
      <c r="Y4463" s="58" t="s">
        <v>821</v>
      </c>
    </row>
    <row r="4464" spans="1:25" ht="12" customHeight="1">
      <c r="A4464" s="49" t="s">
        <v>4493</v>
      </c>
      <c r="C4464" s="57" t="e">
        <f>_xlfn.XLOOKUP(F4464,truck_and_mark!B:B,truck_and_mark!A:A)</f>
        <v>#N/A</v>
      </c>
      <c r="F4464" s="32" t="s">
        <v>4815</v>
      </c>
      <c r="G4464" s="60"/>
      <c r="H4464" s="60"/>
      <c r="I4464" s="13" t="s">
        <v>830</v>
      </c>
      <c r="J4464" s="60"/>
      <c r="K4464" s="53">
        <v>514.57864217760005</v>
      </c>
      <c r="L4464" s="51">
        <f>K4464*2</f>
        <v>1029.1572843552001</v>
      </c>
      <c r="M4464" s="60"/>
      <c r="N4464" s="60"/>
      <c r="O4464" s="49">
        <v>24</v>
      </c>
      <c r="Q4464" s="49">
        <v>2706.24</v>
      </c>
      <c r="R4464" s="49">
        <v>2319.12</v>
      </c>
      <c r="S4464" s="49">
        <v>2.97</v>
      </c>
      <c r="T4464" s="49">
        <v>384.15</v>
      </c>
      <c r="U4464" s="49" t="s">
        <v>824</v>
      </c>
      <c r="V4464" s="49" t="s">
        <v>825</v>
      </c>
      <c r="X4464" s="58" t="s">
        <v>820</v>
      </c>
      <c r="Y4464" s="58" t="s">
        <v>821</v>
      </c>
    </row>
    <row r="4465" spans="1:25" ht="12" customHeight="1">
      <c r="A4465" s="49" t="s">
        <v>4493</v>
      </c>
      <c r="C4465" s="57" t="e">
        <f>_xlfn.XLOOKUP(F4465,truck_and_mark!B:B,truck_and_mark!A:A)</f>
        <v>#N/A</v>
      </c>
      <c r="F4465" s="32" t="s">
        <v>4815</v>
      </c>
      <c r="G4465" s="60"/>
      <c r="H4465" s="60"/>
      <c r="I4465" s="13" t="s">
        <v>834</v>
      </c>
      <c r="J4465" s="60"/>
      <c r="K4465" s="53">
        <v>81.1375188624</v>
      </c>
      <c r="L4465" s="51">
        <f>K4465*2</f>
        <v>162.2750377248</v>
      </c>
      <c r="M4465" s="60"/>
      <c r="N4465" s="60"/>
      <c r="O4465" s="49">
        <v>24</v>
      </c>
      <c r="Q4465" s="49">
        <v>434.88</v>
      </c>
      <c r="R4465" s="49">
        <v>372.48</v>
      </c>
      <c r="S4465" s="49">
        <v>0.48</v>
      </c>
      <c r="T4465" s="49">
        <v>61.92</v>
      </c>
      <c r="U4465" s="49" t="s">
        <v>824</v>
      </c>
      <c r="V4465" s="49" t="s">
        <v>825</v>
      </c>
      <c r="X4465" s="58" t="s">
        <v>820</v>
      </c>
      <c r="Y4465" s="58" t="s">
        <v>821</v>
      </c>
    </row>
    <row r="4466" spans="1:25" ht="12" customHeight="1">
      <c r="A4466" s="49" t="s">
        <v>4493</v>
      </c>
      <c r="C4466" s="57" t="e">
        <f>_xlfn.XLOOKUP(F4466,truck_and_mark!B:B,truck_and_mark!A:A)</f>
        <v>#N/A</v>
      </c>
      <c r="F4466" s="32" t="s">
        <v>4816</v>
      </c>
      <c r="G4466" s="73" t="s">
        <v>4495</v>
      </c>
      <c r="H4466" s="73" t="s">
        <v>821</v>
      </c>
      <c r="I4466" s="13" t="s">
        <v>827</v>
      </c>
      <c r="J4466" s="70">
        <v>1</v>
      </c>
      <c r="K4466" s="53">
        <v>1263.0516</v>
      </c>
      <c r="L4466" s="51">
        <f>K4466*2</f>
        <v>2526.1032</v>
      </c>
      <c r="M4466" s="74">
        <f>SUM(L4466:L4468)</f>
        <v>3717.5355220799997</v>
      </c>
      <c r="N4466" s="70">
        <v>3917210000</v>
      </c>
      <c r="O4466" s="49">
        <v>24</v>
      </c>
      <c r="Q4466" s="49">
        <v>6909.84</v>
      </c>
      <c r="R4466" s="49">
        <v>5920.8</v>
      </c>
      <c r="S4466" s="49">
        <v>7.6</v>
      </c>
      <c r="T4466" s="49">
        <v>981.44000000000096</v>
      </c>
      <c r="U4466" s="49" t="s">
        <v>824</v>
      </c>
      <c r="V4466" s="49" t="s">
        <v>825</v>
      </c>
      <c r="X4466" s="58" t="s">
        <v>820</v>
      </c>
      <c r="Y4466" s="58" t="s">
        <v>821</v>
      </c>
    </row>
    <row r="4467" spans="1:25" ht="12" customHeight="1">
      <c r="A4467" s="49" t="s">
        <v>4493</v>
      </c>
      <c r="C4467" s="57" t="e">
        <f>_xlfn.XLOOKUP(F4467,truck_and_mark!B:B,truck_and_mark!A:A)</f>
        <v>#N/A</v>
      </c>
      <c r="F4467" s="32" t="s">
        <v>4816</v>
      </c>
      <c r="G4467" s="60"/>
      <c r="H4467" s="60"/>
      <c r="I4467" s="13" t="s">
        <v>830</v>
      </c>
      <c r="J4467" s="60"/>
      <c r="K4467" s="53">
        <v>514.57864217760005</v>
      </c>
      <c r="L4467" s="51">
        <f>K4467*2</f>
        <v>1029.1572843552001</v>
      </c>
      <c r="M4467" s="60"/>
      <c r="N4467" s="60"/>
      <c r="O4467" s="49">
        <v>24</v>
      </c>
      <c r="Q4467" s="49">
        <v>2706.24</v>
      </c>
      <c r="R4467" s="49">
        <v>2319.12</v>
      </c>
      <c r="S4467" s="49">
        <v>2.97</v>
      </c>
      <c r="T4467" s="49">
        <v>384.15</v>
      </c>
      <c r="U4467" s="49" t="s">
        <v>824</v>
      </c>
      <c r="V4467" s="49" t="s">
        <v>825</v>
      </c>
      <c r="X4467" s="58" t="s">
        <v>820</v>
      </c>
      <c r="Y4467" s="58" t="s">
        <v>821</v>
      </c>
    </row>
    <row r="4468" spans="1:25" ht="12" customHeight="1">
      <c r="A4468" s="49" t="s">
        <v>4493</v>
      </c>
      <c r="C4468" s="57" t="e">
        <f>_xlfn.XLOOKUP(F4468,truck_and_mark!B:B,truck_and_mark!A:A)</f>
        <v>#N/A</v>
      </c>
      <c r="F4468" s="32" t="s">
        <v>4816</v>
      </c>
      <c r="G4468" s="60"/>
      <c r="H4468" s="60"/>
      <c r="I4468" s="13" t="s">
        <v>834</v>
      </c>
      <c r="J4468" s="60"/>
      <c r="K4468" s="53">
        <v>81.1375188624</v>
      </c>
      <c r="L4468" s="51">
        <f>K4468*2</f>
        <v>162.2750377248</v>
      </c>
      <c r="M4468" s="60"/>
      <c r="N4468" s="60"/>
      <c r="O4468" s="49">
        <v>24</v>
      </c>
      <c r="Q4468" s="49">
        <v>434.88</v>
      </c>
      <c r="R4468" s="49">
        <v>372.48</v>
      </c>
      <c r="S4468" s="49">
        <v>0.48</v>
      </c>
      <c r="T4468" s="49">
        <v>61.92</v>
      </c>
      <c r="U4468" s="49" t="s">
        <v>824</v>
      </c>
      <c r="V4468" s="49" t="s">
        <v>825</v>
      </c>
      <c r="X4468" s="58" t="s">
        <v>820</v>
      </c>
      <c r="Y4468" s="58" t="s">
        <v>821</v>
      </c>
    </row>
    <row r="4469" spans="1:25" ht="12" customHeight="1">
      <c r="A4469" s="49" t="s">
        <v>4493</v>
      </c>
      <c r="C4469" s="57" t="e">
        <f>_xlfn.XLOOKUP(F4469,truck_and_mark!B:B,truck_and_mark!A:A)</f>
        <v>#N/A</v>
      </c>
      <c r="F4469" s="32" t="s">
        <v>4817</v>
      </c>
      <c r="G4469" s="73" t="s">
        <v>4495</v>
      </c>
      <c r="H4469" s="73" t="s">
        <v>821</v>
      </c>
      <c r="I4469" s="13" t="s">
        <v>827</v>
      </c>
      <c r="J4469" s="70">
        <v>1</v>
      </c>
      <c r="K4469" s="53">
        <v>1263.0516</v>
      </c>
      <c r="L4469" s="51">
        <f>K4469*2</f>
        <v>2526.1032</v>
      </c>
      <c r="M4469" s="74">
        <f>SUM(L4469:L4471)</f>
        <v>3717.5355220799997</v>
      </c>
      <c r="N4469" s="70">
        <v>3917210000</v>
      </c>
      <c r="O4469" s="49">
        <v>24</v>
      </c>
      <c r="Q4469" s="49">
        <v>6909.84</v>
      </c>
      <c r="R4469" s="49">
        <v>5920.8</v>
      </c>
      <c r="S4469" s="49">
        <v>7.6</v>
      </c>
      <c r="T4469" s="49">
        <v>981.44000000000096</v>
      </c>
      <c r="U4469" s="49" t="s">
        <v>824</v>
      </c>
      <c r="V4469" s="49" t="s">
        <v>825</v>
      </c>
      <c r="X4469" s="58" t="s">
        <v>820</v>
      </c>
      <c r="Y4469" s="58" t="s">
        <v>821</v>
      </c>
    </row>
    <row r="4470" spans="1:25" ht="12" customHeight="1">
      <c r="A4470" s="49" t="s">
        <v>4493</v>
      </c>
      <c r="C4470" s="57" t="e">
        <f>_xlfn.XLOOKUP(F4470,truck_and_mark!B:B,truck_and_mark!A:A)</f>
        <v>#N/A</v>
      </c>
      <c r="F4470" s="32" t="s">
        <v>4817</v>
      </c>
      <c r="G4470" s="60"/>
      <c r="H4470" s="60"/>
      <c r="I4470" s="13" t="s">
        <v>830</v>
      </c>
      <c r="J4470" s="60"/>
      <c r="K4470" s="53">
        <v>514.57864217760005</v>
      </c>
      <c r="L4470" s="51">
        <f>K4470*2</f>
        <v>1029.1572843552001</v>
      </c>
      <c r="M4470" s="60"/>
      <c r="N4470" s="60"/>
      <c r="O4470" s="49">
        <v>24</v>
      </c>
      <c r="Q4470" s="49">
        <v>2706.24</v>
      </c>
      <c r="R4470" s="49">
        <v>2319.12</v>
      </c>
      <c r="S4470" s="49">
        <v>2.97</v>
      </c>
      <c r="T4470" s="49">
        <v>384.15</v>
      </c>
      <c r="U4470" s="49" t="s">
        <v>824</v>
      </c>
      <c r="V4470" s="49" t="s">
        <v>825</v>
      </c>
      <c r="X4470" s="58" t="s">
        <v>820</v>
      </c>
      <c r="Y4470" s="58" t="s">
        <v>821</v>
      </c>
    </row>
    <row r="4471" spans="1:25" ht="12" customHeight="1">
      <c r="A4471" s="49" t="s">
        <v>4493</v>
      </c>
      <c r="C4471" s="57" t="e">
        <f>_xlfn.XLOOKUP(F4471,truck_and_mark!B:B,truck_and_mark!A:A)</f>
        <v>#N/A</v>
      </c>
      <c r="F4471" s="32" t="s">
        <v>4817</v>
      </c>
      <c r="G4471" s="60"/>
      <c r="H4471" s="60"/>
      <c r="I4471" s="13" t="s">
        <v>834</v>
      </c>
      <c r="J4471" s="60"/>
      <c r="K4471" s="53">
        <v>81.1375188624</v>
      </c>
      <c r="L4471" s="51">
        <f>K4471*2</f>
        <v>162.2750377248</v>
      </c>
      <c r="M4471" s="60"/>
      <c r="N4471" s="60"/>
      <c r="O4471" s="49">
        <v>24</v>
      </c>
      <c r="Q4471" s="49">
        <v>434.88</v>
      </c>
      <c r="R4471" s="49">
        <v>372.48</v>
      </c>
      <c r="S4471" s="49">
        <v>0.48</v>
      </c>
      <c r="T4471" s="49">
        <v>61.92</v>
      </c>
      <c r="U4471" s="49" t="s">
        <v>824</v>
      </c>
      <c r="V4471" s="49" t="s">
        <v>825</v>
      </c>
      <c r="X4471" s="58" t="s">
        <v>820</v>
      </c>
      <c r="Y4471" s="58" t="s">
        <v>821</v>
      </c>
    </row>
    <row r="4472" spans="1:25" ht="12" customHeight="1">
      <c r="A4472" s="49" t="s">
        <v>4493</v>
      </c>
      <c r="C4472" s="57" t="e">
        <f>_xlfn.XLOOKUP(F4472,truck_and_mark!B:B,truck_and_mark!A:A)</f>
        <v>#N/A</v>
      </c>
      <c r="F4472" s="32" t="s">
        <v>4818</v>
      </c>
      <c r="G4472" s="73" t="s">
        <v>4495</v>
      </c>
      <c r="H4472" s="73" t="s">
        <v>821</v>
      </c>
      <c r="I4472" s="13" t="s">
        <v>827</v>
      </c>
      <c r="J4472" s="70">
        <v>1</v>
      </c>
      <c r="K4472" s="53">
        <v>1263.0516</v>
      </c>
      <c r="L4472" s="51">
        <f>K4472*2</f>
        <v>2526.1032</v>
      </c>
      <c r="M4472" s="74">
        <f>SUM(L4472:L4474)</f>
        <v>3717.5355220799997</v>
      </c>
      <c r="N4472" s="70">
        <v>3917210000</v>
      </c>
      <c r="O4472" s="49">
        <v>24</v>
      </c>
      <c r="Q4472" s="49">
        <v>6909.84</v>
      </c>
      <c r="R4472" s="49">
        <v>5920.8</v>
      </c>
      <c r="S4472" s="49">
        <v>7.6</v>
      </c>
      <c r="T4472" s="49">
        <v>981.44000000000096</v>
      </c>
      <c r="U4472" s="49" t="s">
        <v>824</v>
      </c>
      <c r="V4472" s="49" t="s">
        <v>825</v>
      </c>
      <c r="X4472" s="58" t="s">
        <v>820</v>
      </c>
      <c r="Y4472" s="58" t="s">
        <v>821</v>
      </c>
    </row>
    <row r="4473" spans="1:25" ht="12" customHeight="1">
      <c r="A4473" s="49" t="s">
        <v>4493</v>
      </c>
      <c r="C4473" s="57" t="e">
        <f>_xlfn.XLOOKUP(F4473,truck_and_mark!B:B,truck_and_mark!A:A)</f>
        <v>#N/A</v>
      </c>
      <c r="F4473" s="32" t="s">
        <v>4818</v>
      </c>
      <c r="G4473" s="60"/>
      <c r="H4473" s="60"/>
      <c r="I4473" s="13" t="s">
        <v>830</v>
      </c>
      <c r="J4473" s="60"/>
      <c r="K4473" s="53">
        <v>514.57864217760005</v>
      </c>
      <c r="L4473" s="51">
        <f>K4473*2</f>
        <v>1029.1572843552001</v>
      </c>
      <c r="M4473" s="60"/>
      <c r="N4473" s="60"/>
      <c r="O4473" s="49">
        <v>24</v>
      </c>
      <c r="Q4473" s="49">
        <v>2706.24</v>
      </c>
      <c r="R4473" s="49">
        <v>2319.12</v>
      </c>
      <c r="S4473" s="49">
        <v>2.97</v>
      </c>
      <c r="T4473" s="49">
        <v>384.15</v>
      </c>
      <c r="U4473" s="49" t="s">
        <v>824</v>
      </c>
      <c r="V4473" s="49" t="s">
        <v>825</v>
      </c>
      <c r="X4473" s="58" t="s">
        <v>820</v>
      </c>
      <c r="Y4473" s="58" t="s">
        <v>821</v>
      </c>
    </row>
    <row r="4474" spans="1:25" ht="12" customHeight="1">
      <c r="A4474" s="49" t="s">
        <v>4493</v>
      </c>
      <c r="C4474" s="57" t="e">
        <f>_xlfn.XLOOKUP(F4474,truck_and_mark!B:B,truck_and_mark!A:A)</f>
        <v>#N/A</v>
      </c>
      <c r="F4474" s="32" t="s">
        <v>4818</v>
      </c>
      <c r="G4474" s="60"/>
      <c r="H4474" s="60"/>
      <c r="I4474" s="13" t="s">
        <v>834</v>
      </c>
      <c r="J4474" s="60"/>
      <c r="K4474" s="53">
        <v>81.1375188624</v>
      </c>
      <c r="L4474" s="51">
        <f>K4474*2</f>
        <v>162.2750377248</v>
      </c>
      <c r="M4474" s="60"/>
      <c r="N4474" s="60"/>
      <c r="O4474" s="49">
        <v>24</v>
      </c>
      <c r="Q4474" s="49">
        <v>434.88</v>
      </c>
      <c r="R4474" s="49">
        <v>372.48</v>
      </c>
      <c r="S4474" s="49">
        <v>0.48</v>
      </c>
      <c r="T4474" s="49">
        <v>61.92</v>
      </c>
      <c r="U4474" s="49" t="s">
        <v>824</v>
      </c>
      <c r="V4474" s="49" t="s">
        <v>825</v>
      </c>
      <c r="X4474" s="58" t="s">
        <v>820</v>
      </c>
      <c r="Y4474" s="58" t="s">
        <v>821</v>
      </c>
    </row>
    <row r="4475" spans="1:25" ht="12" customHeight="1">
      <c r="A4475" s="49" t="s">
        <v>4493</v>
      </c>
      <c r="C4475" s="57" t="e">
        <f>_xlfn.XLOOKUP(F4475,truck_and_mark!B:B,truck_and_mark!A:A)</f>
        <v>#N/A</v>
      </c>
      <c r="F4475" s="32" t="s">
        <v>4819</v>
      </c>
      <c r="G4475" s="73" t="s">
        <v>4495</v>
      </c>
      <c r="H4475" s="73" t="s">
        <v>821</v>
      </c>
      <c r="I4475" s="13" t="s">
        <v>827</v>
      </c>
      <c r="J4475" s="70">
        <v>1</v>
      </c>
      <c r="K4475" s="53">
        <v>1263.0516</v>
      </c>
      <c r="L4475" s="51">
        <f>K4475*2</f>
        <v>2526.1032</v>
      </c>
      <c r="M4475" s="74">
        <f>SUM(L4475:L4477)</f>
        <v>3717.5355220799997</v>
      </c>
      <c r="N4475" s="70">
        <v>3917210000</v>
      </c>
      <c r="O4475" s="49">
        <v>24</v>
      </c>
      <c r="Q4475" s="49">
        <v>6909.84</v>
      </c>
      <c r="R4475" s="49">
        <v>5920.8</v>
      </c>
      <c r="S4475" s="49">
        <v>7.6</v>
      </c>
      <c r="T4475" s="49">
        <v>981.44000000000096</v>
      </c>
      <c r="U4475" s="49" t="s">
        <v>824</v>
      </c>
      <c r="V4475" s="49" t="s">
        <v>825</v>
      </c>
      <c r="X4475" s="58" t="s">
        <v>820</v>
      </c>
      <c r="Y4475" s="58" t="s">
        <v>821</v>
      </c>
    </row>
    <row r="4476" spans="1:25" ht="12" customHeight="1">
      <c r="A4476" s="49" t="s">
        <v>4493</v>
      </c>
      <c r="C4476" s="57" t="e">
        <f>_xlfn.XLOOKUP(F4476,truck_and_mark!B:B,truck_and_mark!A:A)</f>
        <v>#N/A</v>
      </c>
      <c r="F4476" s="32" t="s">
        <v>4819</v>
      </c>
      <c r="G4476" s="60"/>
      <c r="H4476" s="60"/>
      <c r="I4476" s="13" t="s">
        <v>830</v>
      </c>
      <c r="J4476" s="60"/>
      <c r="K4476" s="53">
        <v>514.57864217760005</v>
      </c>
      <c r="L4476" s="51">
        <f>K4476*2</f>
        <v>1029.1572843552001</v>
      </c>
      <c r="M4476" s="60"/>
      <c r="N4476" s="60"/>
      <c r="O4476" s="49">
        <v>24</v>
      </c>
      <c r="Q4476" s="49">
        <v>2706.24</v>
      </c>
      <c r="R4476" s="49">
        <v>2319.12</v>
      </c>
      <c r="S4476" s="49">
        <v>2.97</v>
      </c>
      <c r="T4476" s="49">
        <v>384.15</v>
      </c>
      <c r="U4476" s="49" t="s">
        <v>824</v>
      </c>
      <c r="V4476" s="49" t="s">
        <v>825</v>
      </c>
      <c r="X4476" s="58" t="s">
        <v>820</v>
      </c>
      <c r="Y4476" s="58" t="s">
        <v>821</v>
      </c>
    </row>
    <row r="4477" spans="1:25" ht="12" customHeight="1">
      <c r="A4477" s="49" t="s">
        <v>4493</v>
      </c>
      <c r="C4477" s="57" t="e">
        <f>_xlfn.XLOOKUP(F4477,truck_and_mark!B:B,truck_and_mark!A:A)</f>
        <v>#N/A</v>
      </c>
      <c r="F4477" s="32" t="s">
        <v>4819</v>
      </c>
      <c r="G4477" s="60"/>
      <c r="H4477" s="60"/>
      <c r="I4477" s="13" t="s">
        <v>834</v>
      </c>
      <c r="J4477" s="60"/>
      <c r="K4477" s="53">
        <v>81.1375188624</v>
      </c>
      <c r="L4477" s="51">
        <f>K4477*2</f>
        <v>162.2750377248</v>
      </c>
      <c r="M4477" s="60"/>
      <c r="N4477" s="60"/>
      <c r="O4477" s="49">
        <v>24</v>
      </c>
      <c r="Q4477" s="49">
        <v>434.88</v>
      </c>
      <c r="R4477" s="49">
        <v>372.48</v>
      </c>
      <c r="S4477" s="49">
        <v>0.48</v>
      </c>
      <c r="T4477" s="49">
        <v>61.92</v>
      </c>
      <c r="U4477" s="49" t="s">
        <v>824</v>
      </c>
      <c r="V4477" s="49" t="s">
        <v>825</v>
      </c>
      <c r="X4477" s="58" t="s">
        <v>820</v>
      </c>
      <c r="Y4477" s="58" t="s">
        <v>821</v>
      </c>
    </row>
    <row r="4478" spans="1:25" ht="12" customHeight="1">
      <c r="A4478" s="49" t="s">
        <v>4493</v>
      </c>
      <c r="C4478" s="57" t="e">
        <f>_xlfn.XLOOKUP(F4478,truck_and_mark!B:B,truck_and_mark!A:A)</f>
        <v>#N/A</v>
      </c>
      <c r="F4478" s="32" t="s">
        <v>4820</v>
      </c>
      <c r="G4478" s="73" t="s">
        <v>4495</v>
      </c>
      <c r="H4478" s="73" t="s">
        <v>821</v>
      </c>
      <c r="I4478" s="13" t="s">
        <v>827</v>
      </c>
      <c r="J4478" s="70">
        <v>1</v>
      </c>
      <c r="K4478" s="53">
        <v>1263.0516</v>
      </c>
      <c r="L4478" s="51">
        <f>K4478*2</f>
        <v>2526.1032</v>
      </c>
      <c r="M4478" s="74">
        <f>SUM(L4478:L4480)</f>
        <v>3717.5355220799997</v>
      </c>
      <c r="N4478" s="70">
        <v>3917210000</v>
      </c>
      <c r="O4478" s="49">
        <v>24</v>
      </c>
      <c r="Q4478" s="49">
        <v>6909.84</v>
      </c>
      <c r="R4478" s="49">
        <v>5920.8</v>
      </c>
      <c r="S4478" s="49">
        <v>7.6</v>
      </c>
      <c r="T4478" s="49">
        <v>981.44000000000096</v>
      </c>
      <c r="U4478" s="49" t="s">
        <v>824</v>
      </c>
      <c r="V4478" s="49" t="s">
        <v>825</v>
      </c>
      <c r="X4478" s="58" t="s">
        <v>820</v>
      </c>
      <c r="Y4478" s="58" t="s">
        <v>821</v>
      </c>
    </row>
    <row r="4479" spans="1:25" ht="12" customHeight="1">
      <c r="A4479" s="49" t="s">
        <v>4493</v>
      </c>
      <c r="C4479" s="57" t="e">
        <f>_xlfn.XLOOKUP(F4479,truck_and_mark!B:B,truck_and_mark!A:A)</f>
        <v>#N/A</v>
      </c>
      <c r="F4479" s="32" t="s">
        <v>4820</v>
      </c>
      <c r="G4479" s="60"/>
      <c r="H4479" s="60"/>
      <c r="I4479" s="13" t="s">
        <v>830</v>
      </c>
      <c r="J4479" s="60"/>
      <c r="K4479" s="53">
        <v>514.57864217760005</v>
      </c>
      <c r="L4479" s="51">
        <f>K4479*2</f>
        <v>1029.1572843552001</v>
      </c>
      <c r="M4479" s="60"/>
      <c r="N4479" s="60"/>
      <c r="O4479" s="49">
        <v>24</v>
      </c>
      <c r="Q4479" s="49">
        <v>2706.24</v>
      </c>
      <c r="R4479" s="49">
        <v>2319.12</v>
      </c>
      <c r="S4479" s="49">
        <v>2.97</v>
      </c>
      <c r="T4479" s="49">
        <v>384.15</v>
      </c>
      <c r="U4479" s="49" t="s">
        <v>824</v>
      </c>
      <c r="V4479" s="49" t="s">
        <v>825</v>
      </c>
      <c r="X4479" s="58" t="s">
        <v>820</v>
      </c>
      <c r="Y4479" s="58" t="s">
        <v>821</v>
      </c>
    </row>
    <row r="4480" spans="1:25" ht="12" customHeight="1">
      <c r="A4480" s="49" t="s">
        <v>4493</v>
      </c>
      <c r="C4480" s="57" t="e">
        <f>_xlfn.XLOOKUP(F4480,truck_and_mark!B:B,truck_and_mark!A:A)</f>
        <v>#N/A</v>
      </c>
      <c r="F4480" s="32" t="s">
        <v>4820</v>
      </c>
      <c r="G4480" s="60"/>
      <c r="H4480" s="60"/>
      <c r="I4480" s="13" t="s">
        <v>834</v>
      </c>
      <c r="J4480" s="60"/>
      <c r="K4480" s="53">
        <v>81.1375188624</v>
      </c>
      <c r="L4480" s="51">
        <f>K4480*2</f>
        <v>162.2750377248</v>
      </c>
      <c r="M4480" s="60"/>
      <c r="N4480" s="60"/>
      <c r="O4480" s="49">
        <v>24</v>
      </c>
      <c r="Q4480" s="49">
        <v>434.88</v>
      </c>
      <c r="R4480" s="49">
        <v>372.48</v>
      </c>
      <c r="S4480" s="49">
        <v>0.48</v>
      </c>
      <c r="T4480" s="49">
        <v>61.92</v>
      </c>
      <c r="U4480" s="49" t="s">
        <v>824</v>
      </c>
      <c r="V4480" s="49" t="s">
        <v>825</v>
      </c>
      <c r="X4480" s="58" t="s">
        <v>820</v>
      </c>
      <c r="Y4480" s="58" t="s">
        <v>821</v>
      </c>
    </row>
    <row r="4481" spans="1:25" ht="12" customHeight="1">
      <c r="A4481" s="49" t="s">
        <v>4493</v>
      </c>
      <c r="C4481" s="57" t="e">
        <f>_xlfn.XLOOKUP(F4481,truck_and_mark!B:B,truck_and_mark!A:A)</f>
        <v>#N/A</v>
      </c>
      <c r="F4481" s="32" t="s">
        <v>4821</v>
      </c>
      <c r="G4481" s="73" t="s">
        <v>4495</v>
      </c>
      <c r="H4481" s="73" t="s">
        <v>821</v>
      </c>
      <c r="I4481" s="13" t="s">
        <v>827</v>
      </c>
      <c r="J4481" s="70">
        <v>1</v>
      </c>
      <c r="K4481" s="53">
        <v>1263.0516</v>
      </c>
      <c r="L4481" s="51">
        <f>K4481*2</f>
        <v>2526.1032</v>
      </c>
      <c r="M4481" s="74">
        <f>SUM(L4481:L4483)</f>
        <v>3717.5355220799997</v>
      </c>
      <c r="N4481" s="70">
        <v>3917210000</v>
      </c>
      <c r="O4481" s="49">
        <v>24</v>
      </c>
      <c r="Q4481" s="49">
        <v>6909.84</v>
      </c>
      <c r="R4481" s="49">
        <v>5920.8</v>
      </c>
      <c r="S4481" s="49">
        <v>7.6</v>
      </c>
      <c r="T4481" s="49">
        <v>981.44000000000096</v>
      </c>
      <c r="U4481" s="49" t="s">
        <v>824</v>
      </c>
      <c r="V4481" s="49" t="s">
        <v>825</v>
      </c>
      <c r="X4481" s="58" t="s">
        <v>820</v>
      </c>
      <c r="Y4481" s="58" t="s">
        <v>821</v>
      </c>
    </row>
    <row r="4482" spans="1:25" ht="12" customHeight="1">
      <c r="A4482" s="49" t="s">
        <v>4493</v>
      </c>
      <c r="C4482" s="57" t="e">
        <f>_xlfn.XLOOKUP(F4482,truck_and_mark!B:B,truck_and_mark!A:A)</f>
        <v>#N/A</v>
      </c>
      <c r="F4482" s="32" t="s">
        <v>4821</v>
      </c>
      <c r="G4482" s="60"/>
      <c r="H4482" s="60"/>
      <c r="I4482" s="13" t="s">
        <v>830</v>
      </c>
      <c r="J4482" s="60"/>
      <c r="K4482" s="53">
        <v>514.57864217760005</v>
      </c>
      <c r="L4482" s="51">
        <f>K4482*2</f>
        <v>1029.1572843552001</v>
      </c>
      <c r="M4482" s="60"/>
      <c r="N4482" s="60"/>
      <c r="O4482" s="49">
        <v>24</v>
      </c>
      <c r="Q4482" s="49">
        <v>2706.24</v>
      </c>
      <c r="R4482" s="49">
        <v>2319.12</v>
      </c>
      <c r="S4482" s="49">
        <v>2.97</v>
      </c>
      <c r="T4482" s="49">
        <v>384.15</v>
      </c>
      <c r="U4482" s="49" t="s">
        <v>824</v>
      </c>
      <c r="V4482" s="49" t="s">
        <v>825</v>
      </c>
      <c r="X4482" s="58" t="s">
        <v>820</v>
      </c>
      <c r="Y4482" s="58" t="s">
        <v>821</v>
      </c>
    </row>
    <row r="4483" spans="1:25" ht="12" customHeight="1">
      <c r="A4483" s="49" t="s">
        <v>4493</v>
      </c>
      <c r="C4483" s="57" t="e">
        <f>_xlfn.XLOOKUP(F4483,truck_and_mark!B:B,truck_and_mark!A:A)</f>
        <v>#N/A</v>
      </c>
      <c r="F4483" s="32" t="s">
        <v>4821</v>
      </c>
      <c r="G4483" s="60"/>
      <c r="H4483" s="60"/>
      <c r="I4483" s="13" t="s">
        <v>834</v>
      </c>
      <c r="J4483" s="60"/>
      <c r="K4483" s="53">
        <v>81.1375188624</v>
      </c>
      <c r="L4483" s="51">
        <f>K4483*2</f>
        <v>162.2750377248</v>
      </c>
      <c r="M4483" s="60"/>
      <c r="N4483" s="60"/>
      <c r="O4483" s="49">
        <v>24</v>
      </c>
      <c r="Q4483" s="49">
        <v>434.88</v>
      </c>
      <c r="R4483" s="49">
        <v>372.48</v>
      </c>
      <c r="S4483" s="49">
        <v>0.48</v>
      </c>
      <c r="T4483" s="49">
        <v>61.92</v>
      </c>
      <c r="U4483" s="49" t="s">
        <v>824</v>
      </c>
      <c r="V4483" s="49" t="s">
        <v>825</v>
      </c>
      <c r="X4483" s="58" t="s">
        <v>820</v>
      </c>
      <c r="Y4483" s="58" t="s">
        <v>821</v>
      </c>
    </row>
    <row r="4484" spans="1:25" ht="12" customHeight="1">
      <c r="A4484" s="49" t="s">
        <v>4493</v>
      </c>
      <c r="C4484" s="57" t="e">
        <f>_xlfn.XLOOKUP(F4484,truck_and_mark!B:B,truck_and_mark!A:A)</f>
        <v>#N/A</v>
      </c>
      <c r="F4484" s="32" t="s">
        <v>4822</v>
      </c>
      <c r="G4484" s="73" t="s">
        <v>4495</v>
      </c>
      <c r="H4484" s="73" t="s">
        <v>821</v>
      </c>
      <c r="I4484" s="13" t="s">
        <v>827</v>
      </c>
      <c r="J4484" s="70">
        <v>1</v>
      </c>
      <c r="K4484" s="53">
        <v>1263.0516</v>
      </c>
      <c r="L4484" s="51">
        <f>K4484*2</f>
        <v>2526.1032</v>
      </c>
      <c r="M4484" s="74">
        <f>SUM(L4484:L4486)</f>
        <v>3717.5355220799997</v>
      </c>
      <c r="N4484" s="70">
        <v>3917210000</v>
      </c>
      <c r="O4484" s="49">
        <v>24</v>
      </c>
      <c r="Q4484" s="49">
        <v>6909.84</v>
      </c>
      <c r="R4484" s="49">
        <v>5920.8</v>
      </c>
      <c r="S4484" s="49">
        <v>7.6</v>
      </c>
      <c r="T4484" s="49">
        <v>981.44000000000096</v>
      </c>
      <c r="U4484" s="49" t="s">
        <v>824</v>
      </c>
      <c r="V4484" s="49" t="s">
        <v>825</v>
      </c>
      <c r="X4484" s="58" t="s">
        <v>820</v>
      </c>
      <c r="Y4484" s="58" t="s">
        <v>821</v>
      </c>
    </row>
    <row r="4485" spans="1:25" ht="12" customHeight="1">
      <c r="A4485" s="49" t="s">
        <v>4493</v>
      </c>
      <c r="C4485" s="57" t="e">
        <f>_xlfn.XLOOKUP(F4485,truck_and_mark!B:B,truck_and_mark!A:A)</f>
        <v>#N/A</v>
      </c>
      <c r="F4485" s="32" t="s">
        <v>4822</v>
      </c>
      <c r="G4485" s="60"/>
      <c r="H4485" s="60"/>
      <c r="I4485" s="13" t="s">
        <v>830</v>
      </c>
      <c r="J4485" s="60"/>
      <c r="K4485" s="53">
        <v>514.57864217760005</v>
      </c>
      <c r="L4485" s="51">
        <f>K4485*2</f>
        <v>1029.1572843552001</v>
      </c>
      <c r="M4485" s="60"/>
      <c r="N4485" s="60"/>
      <c r="O4485" s="49">
        <v>24</v>
      </c>
      <c r="Q4485" s="49">
        <v>2706.24</v>
      </c>
      <c r="R4485" s="49">
        <v>2319.12</v>
      </c>
      <c r="S4485" s="49">
        <v>2.97</v>
      </c>
      <c r="T4485" s="49">
        <v>384.15</v>
      </c>
      <c r="U4485" s="49" t="s">
        <v>824</v>
      </c>
      <c r="V4485" s="49" t="s">
        <v>825</v>
      </c>
      <c r="X4485" s="58" t="s">
        <v>820</v>
      </c>
      <c r="Y4485" s="58" t="s">
        <v>821</v>
      </c>
    </row>
    <row r="4486" spans="1:25" ht="12" customHeight="1">
      <c r="A4486" s="49" t="s">
        <v>4493</v>
      </c>
      <c r="C4486" s="57" t="e">
        <f>_xlfn.XLOOKUP(F4486,truck_and_mark!B:B,truck_and_mark!A:A)</f>
        <v>#N/A</v>
      </c>
      <c r="F4486" s="32" t="s">
        <v>4822</v>
      </c>
      <c r="G4486" s="60"/>
      <c r="H4486" s="60"/>
      <c r="I4486" s="13" t="s">
        <v>834</v>
      </c>
      <c r="J4486" s="60"/>
      <c r="K4486" s="53">
        <v>81.1375188624</v>
      </c>
      <c r="L4486" s="51">
        <f>K4486*2</f>
        <v>162.2750377248</v>
      </c>
      <c r="M4486" s="60"/>
      <c r="N4486" s="60"/>
      <c r="O4486" s="49">
        <v>24</v>
      </c>
      <c r="Q4486" s="49">
        <v>434.88</v>
      </c>
      <c r="R4486" s="49">
        <v>372.48</v>
      </c>
      <c r="S4486" s="49">
        <v>0.48</v>
      </c>
      <c r="T4486" s="49">
        <v>61.92</v>
      </c>
      <c r="U4486" s="49" t="s">
        <v>824</v>
      </c>
      <c r="V4486" s="49" t="s">
        <v>825</v>
      </c>
      <c r="X4486" s="58" t="s">
        <v>820</v>
      </c>
      <c r="Y4486" s="58" t="s">
        <v>821</v>
      </c>
    </row>
    <row r="4487" spans="1:25" ht="12" customHeight="1">
      <c r="A4487" s="49" t="s">
        <v>4493</v>
      </c>
      <c r="C4487" s="57" t="e">
        <f>_xlfn.XLOOKUP(F4487,truck_and_mark!B:B,truck_and_mark!A:A)</f>
        <v>#N/A</v>
      </c>
      <c r="F4487" s="32" t="s">
        <v>4823</v>
      </c>
      <c r="G4487" s="73" t="s">
        <v>4495</v>
      </c>
      <c r="H4487" s="73" t="s">
        <v>821</v>
      </c>
      <c r="I4487" s="13" t="s">
        <v>827</v>
      </c>
      <c r="J4487" s="70">
        <v>1</v>
      </c>
      <c r="K4487" s="53">
        <v>1263.0516</v>
      </c>
      <c r="L4487" s="51">
        <f>K4487*2</f>
        <v>2526.1032</v>
      </c>
      <c r="M4487" s="74">
        <f>SUM(L4487:L4489)</f>
        <v>3717.5355220799997</v>
      </c>
      <c r="N4487" s="70">
        <v>3917210000</v>
      </c>
      <c r="O4487" s="49">
        <v>24</v>
      </c>
      <c r="Q4487" s="49">
        <v>6909.84</v>
      </c>
      <c r="R4487" s="49">
        <v>5920.8</v>
      </c>
      <c r="S4487" s="49">
        <v>7.6</v>
      </c>
      <c r="T4487" s="49">
        <v>981.44000000000096</v>
      </c>
      <c r="U4487" s="49" t="s">
        <v>824</v>
      </c>
      <c r="V4487" s="49" t="s">
        <v>825</v>
      </c>
      <c r="X4487" s="58" t="s">
        <v>820</v>
      </c>
      <c r="Y4487" s="58" t="s">
        <v>821</v>
      </c>
    </row>
    <row r="4488" spans="1:25" ht="12" customHeight="1">
      <c r="A4488" s="49" t="s">
        <v>4493</v>
      </c>
      <c r="C4488" s="57" t="e">
        <f>_xlfn.XLOOKUP(F4488,truck_and_mark!B:B,truck_and_mark!A:A)</f>
        <v>#N/A</v>
      </c>
      <c r="F4488" s="32" t="s">
        <v>4823</v>
      </c>
      <c r="G4488" s="60"/>
      <c r="H4488" s="60"/>
      <c r="I4488" s="13" t="s">
        <v>830</v>
      </c>
      <c r="J4488" s="60"/>
      <c r="K4488" s="53">
        <v>514.57864217760005</v>
      </c>
      <c r="L4488" s="51">
        <f>K4488*2</f>
        <v>1029.1572843552001</v>
      </c>
      <c r="M4488" s="60"/>
      <c r="N4488" s="60"/>
      <c r="O4488" s="49">
        <v>24</v>
      </c>
      <c r="Q4488" s="49">
        <v>2706.24</v>
      </c>
      <c r="R4488" s="49">
        <v>2319.12</v>
      </c>
      <c r="S4488" s="49">
        <v>2.97</v>
      </c>
      <c r="T4488" s="49">
        <v>384.15</v>
      </c>
      <c r="U4488" s="49" t="s">
        <v>824</v>
      </c>
      <c r="V4488" s="49" t="s">
        <v>825</v>
      </c>
      <c r="X4488" s="58" t="s">
        <v>820</v>
      </c>
      <c r="Y4488" s="58" t="s">
        <v>821</v>
      </c>
    </row>
    <row r="4489" spans="1:25" ht="12" customHeight="1">
      <c r="A4489" s="49" t="s">
        <v>4493</v>
      </c>
      <c r="C4489" s="57" t="e">
        <f>_xlfn.XLOOKUP(F4489,truck_and_mark!B:B,truck_and_mark!A:A)</f>
        <v>#N/A</v>
      </c>
      <c r="F4489" s="32" t="s">
        <v>4823</v>
      </c>
      <c r="G4489" s="60"/>
      <c r="H4489" s="60"/>
      <c r="I4489" s="13" t="s">
        <v>834</v>
      </c>
      <c r="J4489" s="60"/>
      <c r="K4489" s="53">
        <v>81.1375188624</v>
      </c>
      <c r="L4489" s="51">
        <f>K4489*2</f>
        <v>162.2750377248</v>
      </c>
      <c r="M4489" s="60"/>
      <c r="N4489" s="60"/>
      <c r="O4489" s="49">
        <v>24</v>
      </c>
      <c r="Q4489" s="49">
        <v>434.88</v>
      </c>
      <c r="R4489" s="49">
        <v>372.48</v>
      </c>
      <c r="S4489" s="49">
        <v>0.48</v>
      </c>
      <c r="T4489" s="49">
        <v>61.92</v>
      </c>
      <c r="U4489" s="49" t="s">
        <v>824</v>
      </c>
      <c r="V4489" s="49" t="s">
        <v>825</v>
      </c>
      <c r="X4489" s="58" t="s">
        <v>820</v>
      </c>
      <c r="Y4489" s="58" t="s">
        <v>821</v>
      </c>
    </row>
    <row r="4490" spans="1:25" ht="12" customHeight="1">
      <c r="A4490" s="49" t="s">
        <v>4493</v>
      </c>
      <c r="C4490" s="57" t="e">
        <f>_xlfn.XLOOKUP(F4490,truck_and_mark!B:B,truck_and_mark!A:A)</f>
        <v>#N/A</v>
      </c>
      <c r="F4490" s="32" t="s">
        <v>4824</v>
      </c>
      <c r="G4490" s="73" t="s">
        <v>4495</v>
      </c>
      <c r="H4490" s="73" t="s">
        <v>821</v>
      </c>
      <c r="I4490" s="13" t="s">
        <v>827</v>
      </c>
      <c r="J4490" s="70">
        <v>1</v>
      </c>
      <c r="K4490" s="53">
        <v>1263.0516</v>
      </c>
      <c r="L4490" s="51">
        <f>K4490*2</f>
        <v>2526.1032</v>
      </c>
      <c r="M4490" s="74">
        <f>SUM(L4490:L4492)</f>
        <v>3717.5355220799997</v>
      </c>
      <c r="N4490" s="70">
        <v>3917210000</v>
      </c>
      <c r="O4490" s="49">
        <v>24</v>
      </c>
      <c r="Q4490" s="49">
        <v>6909.84</v>
      </c>
      <c r="R4490" s="49">
        <v>5920.8</v>
      </c>
      <c r="S4490" s="49">
        <v>7.6</v>
      </c>
      <c r="T4490" s="49">
        <v>981.44000000000096</v>
      </c>
      <c r="U4490" s="49" t="s">
        <v>824</v>
      </c>
      <c r="V4490" s="49" t="s">
        <v>825</v>
      </c>
      <c r="X4490" s="58" t="s">
        <v>820</v>
      </c>
      <c r="Y4490" s="58" t="s">
        <v>821</v>
      </c>
    </row>
    <row r="4491" spans="1:25" ht="12" customHeight="1">
      <c r="A4491" s="49" t="s">
        <v>4493</v>
      </c>
      <c r="C4491" s="57" t="e">
        <f>_xlfn.XLOOKUP(F4491,truck_and_mark!B:B,truck_and_mark!A:A)</f>
        <v>#N/A</v>
      </c>
      <c r="F4491" s="32" t="s">
        <v>4824</v>
      </c>
      <c r="G4491" s="60"/>
      <c r="H4491" s="60"/>
      <c r="I4491" s="13" t="s">
        <v>830</v>
      </c>
      <c r="J4491" s="60"/>
      <c r="K4491" s="53">
        <v>514.57864217760005</v>
      </c>
      <c r="L4491" s="51">
        <f>K4491*2</f>
        <v>1029.1572843552001</v>
      </c>
      <c r="M4491" s="60"/>
      <c r="N4491" s="60"/>
      <c r="O4491" s="49">
        <v>24</v>
      </c>
      <c r="Q4491" s="49">
        <v>2706.24</v>
      </c>
      <c r="R4491" s="49">
        <v>2319.12</v>
      </c>
      <c r="S4491" s="49">
        <v>2.97</v>
      </c>
      <c r="T4491" s="49">
        <v>384.15</v>
      </c>
      <c r="U4491" s="49" t="s">
        <v>824</v>
      </c>
      <c r="V4491" s="49" t="s">
        <v>825</v>
      </c>
      <c r="X4491" s="58" t="s">
        <v>820</v>
      </c>
      <c r="Y4491" s="58" t="s">
        <v>821</v>
      </c>
    </row>
    <row r="4492" spans="1:25" ht="12" customHeight="1">
      <c r="A4492" s="49" t="s">
        <v>4493</v>
      </c>
      <c r="C4492" s="57" t="e">
        <f>_xlfn.XLOOKUP(F4492,truck_and_mark!B:B,truck_and_mark!A:A)</f>
        <v>#N/A</v>
      </c>
      <c r="F4492" s="32" t="s">
        <v>4824</v>
      </c>
      <c r="G4492" s="60"/>
      <c r="H4492" s="60"/>
      <c r="I4492" s="13" t="s">
        <v>834</v>
      </c>
      <c r="J4492" s="60"/>
      <c r="K4492" s="53">
        <v>81.1375188624</v>
      </c>
      <c r="L4492" s="51">
        <f>K4492*2</f>
        <v>162.2750377248</v>
      </c>
      <c r="M4492" s="60"/>
      <c r="N4492" s="60"/>
      <c r="O4492" s="49">
        <v>24</v>
      </c>
      <c r="Q4492" s="49">
        <v>434.88</v>
      </c>
      <c r="R4492" s="49">
        <v>372.48</v>
      </c>
      <c r="S4492" s="49">
        <v>0.48</v>
      </c>
      <c r="T4492" s="49">
        <v>61.92</v>
      </c>
      <c r="U4492" s="49" t="s">
        <v>824</v>
      </c>
      <c r="V4492" s="49" t="s">
        <v>825</v>
      </c>
      <c r="X4492" s="58" t="s">
        <v>820</v>
      </c>
      <c r="Y4492" s="58" t="s">
        <v>821</v>
      </c>
    </row>
    <row r="4493" spans="1:25" ht="12" customHeight="1">
      <c r="A4493" s="49" t="s">
        <v>4493</v>
      </c>
      <c r="C4493" s="57" t="e">
        <f>_xlfn.XLOOKUP(F4493,truck_and_mark!B:B,truck_and_mark!A:A)</f>
        <v>#N/A</v>
      </c>
      <c r="F4493" s="32" t="s">
        <v>4825</v>
      </c>
      <c r="G4493" s="73" t="s">
        <v>4495</v>
      </c>
      <c r="H4493" s="73" t="s">
        <v>821</v>
      </c>
      <c r="I4493" s="13" t="s">
        <v>827</v>
      </c>
      <c r="J4493" s="70">
        <v>1</v>
      </c>
      <c r="K4493" s="53">
        <v>1263.0516</v>
      </c>
      <c r="L4493" s="51">
        <f>K4493*2</f>
        <v>2526.1032</v>
      </c>
      <c r="M4493" s="74">
        <f>SUM(L4493:L4495)</f>
        <v>3717.5355220799997</v>
      </c>
      <c r="N4493" s="70">
        <v>3917210000</v>
      </c>
      <c r="O4493" s="49">
        <v>24</v>
      </c>
      <c r="Q4493" s="49">
        <v>6909.84</v>
      </c>
      <c r="R4493" s="49">
        <v>5920.8</v>
      </c>
      <c r="S4493" s="49">
        <v>7.6</v>
      </c>
      <c r="T4493" s="49">
        <v>981.44000000000096</v>
      </c>
      <c r="U4493" s="49" t="s">
        <v>824</v>
      </c>
      <c r="V4493" s="49" t="s">
        <v>825</v>
      </c>
      <c r="X4493" s="58" t="s">
        <v>820</v>
      </c>
      <c r="Y4493" s="58" t="s">
        <v>821</v>
      </c>
    </row>
    <row r="4494" spans="1:25" ht="12" customHeight="1">
      <c r="A4494" s="49" t="s">
        <v>4493</v>
      </c>
      <c r="C4494" s="57" t="e">
        <f>_xlfn.XLOOKUP(F4494,truck_and_mark!B:B,truck_and_mark!A:A)</f>
        <v>#N/A</v>
      </c>
      <c r="F4494" s="32" t="s">
        <v>4825</v>
      </c>
      <c r="G4494" s="60"/>
      <c r="H4494" s="60"/>
      <c r="I4494" s="13" t="s">
        <v>830</v>
      </c>
      <c r="J4494" s="60"/>
      <c r="K4494" s="53">
        <v>514.57864217760005</v>
      </c>
      <c r="L4494" s="51">
        <f>K4494*2</f>
        <v>1029.1572843552001</v>
      </c>
      <c r="M4494" s="60"/>
      <c r="N4494" s="60"/>
      <c r="O4494" s="49">
        <v>24</v>
      </c>
      <c r="Q4494" s="49">
        <v>2706.24</v>
      </c>
      <c r="R4494" s="49">
        <v>2319.12</v>
      </c>
      <c r="S4494" s="49">
        <v>2.97</v>
      </c>
      <c r="T4494" s="49">
        <v>384.15</v>
      </c>
      <c r="U4494" s="49" t="s">
        <v>824</v>
      </c>
      <c r="V4494" s="49" t="s">
        <v>825</v>
      </c>
      <c r="X4494" s="58" t="s">
        <v>820</v>
      </c>
      <c r="Y4494" s="58" t="s">
        <v>821</v>
      </c>
    </row>
    <row r="4495" spans="1:25" ht="12" customHeight="1">
      <c r="A4495" s="49" t="s">
        <v>4493</v>
      </c>
      <c r="C4495" s="57" t="e">
        <f>_xlfn.XLOOKUP(F4495,truck_and_mark!B:B,truck_and_mark!A:A)</f>
        <v>#N/A</v>
      </c>
      <c r="F4495" s="32" t="s">
        <v>4825</v>
      </c>
      <c r="G4495" s="60"/>
      <c r="H4495" s="60"/>
      <c r="I4495" s="13" t="s">
        <v>834</v>
      </c>
      <c r="J4495" s="60"/>
      <c r="K4495" s="53">
        <v>81.1375188624</v>
      </c>
      <c r="L4495" s="51">
        <f>K4495*2</f>
        <v>162.2750377248</v>
      </c>
      <c r="M4495" s="60"/>
      <c r="N4495" s="60"/>
      <c r="O4495" s="49">
        <v>24</v>
      </c>
      <c r="Q4495" s="49">
        <v>434.88</v>
      </c>
      <c r="R4495" s="49">
        <v>372.48</v>
      </c>
      <c r="S4495" s="49">
        <v>0.48</v>
      </c>
      <c r="T4495" s="49">
        <v>61.92</v>
      </c>
      <c r="U4495" s="49" t="s">
        <v>824</v>
      </c>
      <c r="V4495" s="49" t="s">
        <v>825</v>
      </c>
      <c r="X4495" s="58" t="s">
        <v>820</v>
      </c>
      <c r="Y4495" s="58" t="s">
        <v>821</v>
      </c>
    </row>
    <row r="4496" spans="1:25" ht="12" customHeight="1">
      <c r="A4496" s="49" t="s">
        <v>4493</v>
      </c>
      <c r="C4496" s="57" t="e">
        <f>_xlfn.XLOOKUP(F4496,truck_and_mark!B:B,truck_and_mark!A:A)</f>
        <v>#N/A</v>
      </c>
      <c r="F4496" s="32" t="s">
        <v>4826</v>
      </c>
      <c r="G4496" s="73" t="s">
        <v>4495</v>
      </c>
      <c r="H4496" s="73" t="s">
        <v>821</v>
      </c>
      <c r="I4496" s="13" t="s">
        <v>827</v>
      </c>
      <c r="J4496" s="70">
        <v>1</v>
      </c>
      <c r="K4496" s="53">
        <v>1263.0516</v>
      </c>
      <c r="L4496" s="51">
        <f>K4496*2</f>
        <v>2526.1032</v>
      </c>
      <c r="M4496" s="74">
        <f>SUM(L4496:L4498)</f>
        <v>3717.5355220799997</v>
      </c>
      <c r="N4496" s="70">
        <v>3917210000</v>
      </c>
      <c r="O4496" s="49">
        <v>24</v>
      </c>
      <c r="Q4496" s="49">
        <v>6909.84</v>
      </c>
      <c r="R4496" s="49">
        <v>5920.8</v>
      </c>
      <c r="S4496" s="49">
        <v>7.6</v>
      </c>
      <c r="T4496" s="49">
        <v>981.44000000000096</v>
      </c>
      <c r="U4496" s="49" t="s">
        <v>824</v>
      </c>
      <c r="V4496" s="49" t="s">
        <v>825</v>
      </c>
      <c r="X4496" s="58" t="s">
        <v>820</v>
      </c>
      <c r="Y4496" s="58" t="s">
        <v>821</v>
      </c>
    </row>
    <row r="4497" spans="1:25" ht="12" customHeight="1">
      <c r="A4497" s="49" t="s">
        <v>4493</v>
      </c>
      <c r="C4497" s="57" t="e">
        <f>_xlfn.XLOOKUP(F4497,truck_and_mark!B:B,truck_and_mark!A:A)</f>
        <v>#N/A</v>
      </c>
      <c r="F4497" s="32" t="s">
        <v>4826</v>
      </c>
      <c r="G4497" s="60"/>
      <c r="H4497" s="60"/>
      <c r="I4497" s="13" t="s">
        <v>830</v>
      </c>
      <c r="J4497" s="60"/>
      <c r="K4497" s="53">
        <v>514.57864217760005</v>
      </c>
      <c r="L4497" s="51">
        <f>K4497*2</f>
        <v>1029.1572843552001</v>
      </c>
      <c r="M4497" s="60"/>
      <c r="N4497" s="60"/>
      <c r="O4497" s="49">
        <v>24</v>
      </c>
      <c r="Q4497" s="49">
        <v>2706.24</v>
      </c>
      <c r="R4497" s="49">
        <v>2319.12</v>
      </c>
      <c r="S4497" s="49">
        <v>2.97</v>
      </c>
      <c r="T4497" s="49">
        <v>384.15</v>
      </c>
      <c r="U4497" s="49" t="s">
        <v>824</v>
      </c>
      <c r="V4497" s="49" t="s">
        <v>825</v>
      </c>
      <c r="X4497" s="58" t="s">
        <v>820</v>
      </c>
      <c r="Y4497" s="58" t="s">
        <v>821</v>
      </c>
    </row>
    <row r="4498" spans="1:25" ht="12" customHeight="1">
      <c r="A4498" s="49" t="s">
        <v>4493</v>
      </c>
      <c r="C4498" s="57" t="e">
        <f>_xlfn.XLOOKUP(F4498,truck_and_mark!B:B,truck_and_mark!A:A)</f>
        <v>#N/A</v>
      </c>
      <c r="F4498" s="32" t="s">
        <v>4826</v>
      </c>
      <c r="G4498" s="60"/>
      <c r="H4498" s="60"/>
      <c r="I4498" s="13" t="s">
        <v>834</v>
      </c>
      <c r="J4498" s="60"/>
      <c r="K4498" s="53">
        <v>81.1375188624</v>
      </c>
      <c r="L4498" s="51">
        <f>K4498*2</f>
        <v>162.2750377248</v>
      </c>
      <c r="M4498" s="60"/>
      <c r="N4498" s="60"/>
      <c r="O4498" s="49">
        <v>24</v>
      </c>
      <c r="Q4498" s="49">
        <v>434.88</v>
      </c>
      <c r="R4498" s="49">
        <v>372.48</v>
      </c>
      <c r="S4498" s="49">
        <v>0.48</v>
      </c>
      <c r="T4498" s="49">
        <v>61.92</v>
      </c>
      <c r="U4498" s="49" t="s">
        <v>824</v>
      </c>
      <c r="V4498" s="49" t="s">
        <v>825</v>
      </c>
      <c r="X4498" s="58" t="s">
        <v>820</v>
      </c>
      <c r="Y4498" s="58" t="s">
        <v>821</v>
      </c>
    </row>
    <row r="4499" spans="1:25" ht="12" customHeight="1">
      <c r="A4499" s="49" t="s">
        <v>4493</v>
      </c>
      <c r="C4499" s="57" t="e">
        <f>_xlfn.XLOOKUP(F4499,truck_and_mark!B:B,truck_and_mark!A:A)</f>
        <v>#N/A</v>
      </c>
      <c r="F4499" s="32" t="s">
        <v>4827</v>
      </c>
      <c r="G4499" s="73" t="s">
        <v>4495</v>
      </c>
      <c r="H4499" s="73" t="s">
        <v>821</v>
      </c>
      <c r="I4499" s="13" t="s">
        <v>827</v>
      </c>
      <c r="J4499" s="70">
        <v>1</v>
      </c>
      <c r="K4499" s="53">
        <v>1263.0516</v>
      </c>
      <c r="L4499" s="51">
        <f>K4499*2</f>
        <v>2526.1032</v>
      </c>
      <c r="M4499" s="74">
        <f>SUM(L4499:L4501)</f>
        <v>3717.5355220799997</v>
      </c>
      <c r="N4499" s="70">
        <v>3917210000</v>
      </c>
      <c r="O4499" s="49">
        <v>24</v>
      </c>
      <c r="Q4499" s="49">
        <v>6909.84</v>
      </c>
      <c r="R4499" s="49">
        <v>5920.8</v>
      </c>
      <c r="S4499" s="49">
        <v>7.6</v>
      </c>
      <c r="T4499" s="49">
        <v>981.44000000000096</v>
      </c>
      <c r="U4499" s="49" t="s">
        <v>824</v>
      </c>
      <c r="V4499" s="49" t="s">
        <v>825</v>
      </c>
      <c r="X4499" s="58" t="s">
        <v>820</v>
      </c>
      <c r="Y4499" s="58" t="s">
        <v>821</v>
      </c>
    </row>
    <row r="4500" spans="1:25" ht="12" customHeight="1">
      <c r="A4500" s="49" t="s">
        <v>4493</v>
      </c>
      <c r="C4500" s="57" t="e">
        <f>_xlfn.XLOOKUP(F4500,truck_and_mark!B:B,truck_and_mark!A:A)</f>
        <v>#N/A</v>
      </c>
      <c r="F4500" s="32" t="s">
        <v>4827</v>
      </c>
      <c r="G4500" s="60"/>
      <c r="H4500" s="60"/>
      <c r="I4500" s="13" t="s">
        <v>830</v>
      </c>
      <c r="J4500" s="60"/>
      <c r="K4500" s="53">
        <v>514.57864217760005</v>
      </c>
      <c r="L4500" s="51">
        <f>K4500*2</f>
        <v>1029.1572843552001</v>
      </c>
      <c r="M4500" s="60"/>
      <c r="N4500" s="60"/>
      <c r="O4500" s="49">
        <v>24</v>
      </c>
      <c r="Q4500" s="49">
        <v>2706.24</v>
      </c>
      <c r="R4500" s="49">
        <v>2319.12</v>
      </c>
      <c r="S4500" s="49">
        <v>2.97</v>
      </c>
      <c r="T4500" s="49">
        <v>384.15</v>
      </c>
      <c r="U4500" s="49" t="s">
        <v>824</v>
      </c>
      <c r="V4500" s="49" t="s">
        <v>825</v>
      </c>
      <c r="X4500" s="58" t="s">
        <v>820</v>
      </c>
      <c r="Y4500" s="58" t="s">
        <v>821</v>
      </c>
    </row>
    <row r="4501" spans="1:25" ht="12" customHeight="1">
      <c r="A4501" s="49" t="s">
        <v>4493</v>
      </c>
      <c r="C4501" s="57" t="e">
        <f>_xlfn.XLOOKUP(F4501,truck_and_mark!B:B,truck_and_mark!A:A)</f>
        <v>#N/A</v>
      </c>
      <c r="F4501" s="32" t="s">
        <v>4827</v>
      </c>
      <c r="G4501" s="60"/>
      <c r="H4501" s="60"/>
      <c r="I4501" s="13" t="s">
        <v>834</v>
      </c>
      <c r="J4501" s="60"/>
      <c r="K4501" s="53">
        <v>81.1375188624</v>
      </c>
      <c r="L4501" s="51">
        <f>K4501*2</f>
        <v>162.2750377248</v>
      </c>
      <c r="M4501" s="60"/>
      <c r="N4501" s="60"/>
      <c r="O4501" s="49">
        <v>24</v>
      </c>
      <c r="Q4501" s="49">
        <v>434.88</v>
      </c>
      <c r="R4501" s="49">
        <v>372.48</v>
      </c>
      <c r="S4501" s="49">
        <v>0.48</v>
      </c>
      <c r="T4501" s="49">
        <v>61.92</v>
      </c>
      <c r="U4501" s="49" t="s">
        <v>824</v>
      </c>
      <c r="V4501" s="49" t="s">
        <v>825</v>
      </c>
      <c r="X4501" s="58" t="s">
        <v>820</v>
      </c>
      <c r="Y4501" s="58" t="s">
        <v>821</v>
      </c>
    </row>
    <row r="4502" spans="1:25" ht="12" customHeight="1">
      <c r="A4502" s="49" t="s">
        <v>4493</v>
      </c>
      <c r="C4502" s="57" t="e">
        <f>_xlfn.XLOOKUP(F4502,truck_and_mark!B:B,truck_and_mark!A:A)</f>
        <v>#N/A</v>
      </c>
      <c r="F4502" s="32" t="s">
        <v>4828</v>
      </c>
      <c r="G4502" s="73" t="s">
        <v>4495</v>
      </c>
      <c r="H4502" s="73" t="s">
        <v>821</v>
      </c>
      <c r="I4502" s="13" t="s">
        <v>827</v>
      </c>
      <c r="J4502" s="70">
        <v>1</v>
      </c>
      <c r="K4502" s="53">
        <v>1263.0516</v>
      </c>
      <c r="L4502" s="51">
        <f>K4502*2</f>
        <v>2526.1032</v>
      </c>
      <c r="M4502" s="74">
        <f>SUM(L4502:L4504)</f>
        <v>3717.5355220799997</v>
      </c>
      <c r="N4502" s="70">
        <v>3917210000</v>
      </c>
      <c r="O4502" s="49">
        <v>24</v>
      </c>
      <c r="Q4502" s="49">
        <v>6909.84</v>
      </c>
      <c r="R4502" s="49">
        <v>5920.8</v>
      </c>
      <c r="S4502" s="49">
        <v>7.6</v>
      </c>
      <c r="T4502" s="49">
        <v>981.44000000000096</v>
      </c>
      <c r="U4502" s="49" t="s">
        <v>824</v>
      </c>
      <c r="V4502" s="49" t="s">
        <v>825</v>
      </c>
      <c r="X4502" s="58" t="s">
        <v>820</v>
      </c>
      <c r="Y4502" s="58" t="s">
        <v>821</v>
      </c>
    </row>
    <row r="4503" spans="1:25" ht="12" customHeight="1">
      <c r="A4503" s="49" t="s">
        <v>4493</v>
      </c>
      <c r="C4503" s="57" t="e">
        <f>_xlfn.XLOOKUP(F4503,truck_and_mark!B:B,truck_and_mark!A:A)</f>
        <v>#N/A</v>
      </c>
      <c r="F4503" s="32" t="s">
        <v>4828</v>
      </c>
      <c r="G4503" s="60"/>
      <c r="H4503" s="60"/>
      <c r="I4503" s="13" t="s">
        <v>830</v>
      </c>
      <c r="J4503" s="60"/>
      <c r="K4503" s="53">
        <v>514.57864217760005</v>
      </c>
      <c r="L4503" s="51">
        <f>K4503*2</f>
        <v>1029.1572843552001</v>
      </c>
      <c r="M4503" s="60"/>
      <c r="N4503" s="60"/>
      <c r="O4503" s="49">
        <v>24</v>
      </c>
      <c r="Q4503" s="49">
        <v>2706.24</v>
      </c>
      <c r="R4503" s="49">
        <v>2319.12</v>
      </c>
      <c r="S4503" s="49">
        <v>2.97</v>
      </c>
      <c r="T4503" s="49">
        <v>384.15</v>
      </c>
      <c r="U4503" s="49" t="s">
        <v>824</v>
      </c>
      <c r="V4503" s="49" t="s">
        <v>825</v>
      </c>
      <c r="X4503" s="58" t="s">
        <v>820</v>
      </c>
      <c r="Y4503" s="58" t="s">
        <v>821</v>
      </c>
    </row>
    <row r="4504" spans="1:25" ht="12" customHeight="1">
      <c r="A4504" s="49" t="s">
        <v>4493</v>
      </c>
      <c r="C4504" s="57" t="e">
        <f>_xlfn.XLOOKUP(F4504,truck_and_mark!B:B,truck_and_mark!A:A)</f>
        <v>#N/A</v>
      </c>
      <c r="F4504" s="32" t="s">
        <v>4828</v>
      </c>
      <c r="G4504" s="60"/>
      <c r="H4504" s="60"/>
      <c r="I4504" s="13" t="s">
        <v>834</v>
      </c>
      <c r="J4504" s="60"/>
      <c r="K4504" s="53">
        <v>81.1375188624</v>
      </c>
      <c r="L4504" s="51">
        <f>K4504*2</f>
        <v>162.2750377248</v>
      </c>
      <c r="M4504" s="60"/>
      <c r="N4504" s="60"/>
      <c r="O4504" s="49">
        <v>24</v>
      </c>
      <c r="Q4504" s="49">
        <v>434.88</v>
      </c>
      <c r="R4504" s="49">
        <v>372.48</v>
      </c>
      <c r="S4504" s="49">
        <v>0.48</v>
      </c>
      <c r="T4504" s="49">
        <v>61.92</v>
      </c>
      <c r="U4504" s="49" t="s">
        <v>824</v>
      </c>
      <c r="V4504" s="49" t="s">
        <v>825</v>
      </c>
      <c r="X4504" s="58" t="s">
        <v>820</v>
      </c>
      <c r="Y4504" s="58" t="s">
        <v>821</v>
      </c>
    </row>
    <row r="4505" spans="1:25" ht="12" customHeight="1">
      <c r="A4505" s="49" t="s">
        <v>4493</v>
      </c>
      <c r="C4505" s="57" t="e">
        <f>_xlfn.XLOOKUP(F4505,truck_and_mark!B:B,truck_and_mark!A:A)</f>
        <v>#N/A</v>
      </c>
      <c r="F4505" s="32" t="s">
        <v>4829</v>
      </c>
      <c r="G4505" s="73" t="s">
        <v>4495</v>
      </c>
      <c r="H4505" s="73" t="s">
        <v>821</v>
      </c>
      <c r="I4505" s="13" t="s">
        <v>827</v>
      </c>
      <c r="J4505" s="70">
        <v>1</v>
      </c>
      <c r="K4505" s="53">
        <v>1263.0516</v>
      </c>
      <c r="L4505" s="51">
        <f>K4505*2</f>
        <v>2526.1032</v>
      </c>
      <c r="M4505" s="74">
        <f>SUM(L4505:L4507)</f>
        <v>3717.5355220799997</v>
      </c>
      <c r="N4505" s="70">
        <v>3917210000</v>
      </c>
      <c r="O4505" s="49">
        <v>24</v>
      </c>
      <c r="Q4505" s="49">
        <v>6909.84</v>
      </c>
      <c r="R4505" s="49">
        <v>5920.8</v>
      </c>
      <c r="S4505" s="49">
        <v>7.6</v>
      </c>
      <c r="T4505" s="49">
        <v>981.44000000000096</v>
      </c>
      <c r="U4505" s="49" t="s">
        <v>824</v>
      </c>
      <c r="V4505" s="49" t="s">
        <v>825</v>
      </c>
      <c r="X4505" s="58" t="s">
        <v>820</v>
      </c>
      <c r="Y4505" s="58" t="s">
        <v>821</v>
      </c>
    </row>
    <row r="4506" spans="1:25" ht="12" customHeight="1">
      <c r="A4506" s="49" t="s">
        <v>4493</v>
      </c>
      <c r="C4506" s="57" t="e">
        <f>_xlfn.XLOOKUP(F4506,truck_and_mark!B:B,truck_and_mark!A:A)</f>
        <v>#N/A</v>
      </c>
      <c r="F4506" s="32" t="s">
        <v>4829</v>
      </c>
      <c r="G4506" s="60"/>
      <c r="H4506" s="60"/>
      <c r="I4506" s="13" t="s">
        <v>830</v>
      </c>
      <c r="J4506" s="60"/>
      <c r="K4506" s="53">
        <v>514.57864217760005</v>
      </c>
      <c r="L4506" s="51">
        <f>K4506*2</f>
        <v>1029.1572843552001</v>
      </c>
      <c r="M4506" s="60"/>
      <c r="N4506" s="60"/>
      <c r="O4506" s="49">
        <v>24</v>
      </c>
      <c r="Q4506" s="49">
        <v>2706.24</v>
      </c>
      <c r="R4506" s="49">
        <v>2319.12</v>
      </c>
      <c r="S4506" s="49">
        <v>2.97</v>
      </c>
      <c r="T4506" s="49">
        <v>384.15</v>
      </c>
      <c r="U4506" s="49" t="s">
        <v>824</v>
      </c>
      <c r="V4506" s="49" t="s">
        <v>825</v>
      </c>
      <c r="X4506" s="58" t="s">
        <v>820</v>
      </c>
      <c r="Y4506" s="58" t="s">
        <v>821</v>
      </c>
    </row>
    <row r="4507" spans="1:25" ht="12" customHeight="1">
      <c r="A4507" s="49" t="s">
        <v>4493</v>
      </c>
      <c r="C4507" s="57" t="e">
        <f>_xlfn.XLOOKUP(F4507,truck_and_mark!B:B,truck_and_mark!A:A)</f>
        <v>#N/A</v>
      </c>
      <c r="F4507" s="32" t="s">
        <v>4829</v>
      </c>
      <c r="G4507" s="60"/>
      <c r="H4507" s="60"/>
      <c r="I4507" s="13" t="s">
        <v>834</v>
      </c>
      <c r="J4507" s="60"/>
      <c r="K4507" s="53">
        <v>81.1375188624</v>
      </c>
      <c r="L4507" s="51">
        <f>K4507*2</f>
        <v>162.2750377248</v>
      </c>
      <c r="M4507" s="60"/>
      <c r="N4507" s="60"/>
      <c r="O4507" s="49">
        <v>24</v>
      </c>
      <c r="Q4507" s="49">
        <v>434.88</v>
      </c>
      <c r="R4507" s="49">
        <v>372.48</v>
      </c>
      <c r="S4507" s="49">
        <v>0.48</v>
      </c>
      <c r="T4507" s="49">
        <v>61.92</v>
      </c>
      <c r="U4507" s="49" t="s">
        <v>824</v>
      </c>
      <c r="V4507" s="49" t="s">
        <v>825</v>
      </c>
      <c r="X4507" s="58" t="s">
        <v>820</v>
      </c>
      <c r="Y4507" s="58" t="s">
        <v>821</v>
      </c>
    </row>
    <row r="4508" spans="1:25" ht="12" customHeight="1">
      <c r="A4508" s="49" t="s">
        <v>4493</v>
      </c>
      <c r="C4508" s="57" t="e">
        <f>_xlfn.XLOOKUP(F4508,truck_and_mark!B:B,truck_and_mark!A:A)</f>
        <v>#N/A</v>
      </c>
      <c r="F4508" s="32" t="s">
        <v>4830</v>
      </c>
      <c r="G4508" s="73" t="s">
        <v>4495</v>
      </c>
      <c r="H4508" s="73" t="s">
        <v>821</v>
      </c>
      <c r="I4508" s="13" t="s">
        <v>827</v>
      </c>
      <c r="J4508" s="70">
        <v>1</v>
      </c>
      <c r="K4508" s="53">
        <v>1263.0516</v>
      </c>
      <c r="L4508" s="51">
        <f>K4508*2</f>
        <v>2526.1032</v>
      </c>
      <c r="M4508" s="74">
        <f>SUM(L4508:L4510)</f>
        <v>3717.5355220799997</v>
      </c>
      <c r="N4508" s="70">
        <v>3917210000</v>
      </c>
      <c r="O4508" s="49">
        <v>24</v>
      </c>
      <c r="Q4508" s="49">
        <v>6909.84</v>
      </c>
      <c r="R4508" s="49">
        <v>5920.8</v>
      </c>
      <c r="S4508" s="49">
        <v>7.6</v>
      </c>
      <c r="T4508" s="49">
        <v>981.44000000000096</v>
      </c>
      <c r="U4508" s="49" t="s">
        <v>824</v>
      </c>
      <c r="V4508" s="49" t="s">
        <v>825</v>
      </c>
      <c r="X4508" s="58" t="s">
        <v>820</v>
      </c>
      <c r="Y4508" s="58" t="s">
        <v>821</v>
      </c>
    </row>
    <row r="4509" spans="1:25" ht="12" customHeight="1">
      <c r="A4509" s="49" t="s">
        <v>4493</v>
      </c>
      <c r="C4509" s="57" t="e">
        <f>_xlfn.XLOOKUP(F4509,truck_and_mark!B:B,truck_and_mark!A:A)</f>
        <v>#N/A</v>
      </c>
      <c r="F4509" s="32" t="s">
        <v>4830</v>
      </c>
      <c r="G4509" s="60"/>
      <c r="H4509" s="60"/>
      <c r="I4509" s="13" t="s">
        <v>830</v>
      </c>
      <c r="J4509" s="60"/>
      <c r="K4509" s="53">
        <v>514.57864217760005</v>
      </c>
      <c r="L4509" s="51">
        <f>K4509*2</f>
        <v>1029.1572843552001</v>
      </c>
      <c r="M4509" s="60"/>
      <c r="N4509" s="60"/>
      <c r="O4509" s="49">
        <v>24</v>
      </c>
      <c r="Q4509" s="49">
        <v>2706.24</v>
      </c>
      <c r="R4509" s="49">
        <v>2319.12</v>
      </c>
      <c r="S4509" s="49">
        <v>2.97</v>
      </c>
      <c r="T4509" s="49">
        <v>384.15</v>
      </c>
      <c r="U4509" s="49" t="s">
        <v>824</v>
      </c>
      <c r="V4509" s="49" t="s">
        <v>825</v>
      </c>
      <c r="X4509" s="58" t="s">
        <v>820</v>
      </c>
      <c r="Y4509" s="58" t="s">
        <v>821</v>
      </c>
    </row>
    <row r="4510" spans="1:25" ht="12" customHeight="1">
      <c r="A4510" s="49" t="s">
        <v>4493</v>
      </c>
      <c r="C4510" s="57" t="e">
        <f>_xlfn.XLOOKUP(F4510,truck_and_mark!B:B,truck_and_mark!A:A)</f>
        <v>#N/A</v>
      </c>
      <c r="F4510" s="32" t="s">
        <v>4830</v>
      </c>
      <c r="G4510" s="60"/>
      <c r="H4510" s="60"/>
      <c r="I4510" s="13" t="s">
        <v>834</v>
      </c>
      <c r="J4510" s="60"/>
      <c r="K4510" s="53">
        <v>81.1375188624</v>
      </c>
      <c r="L4510" s="51">
        <f>K4510*2</f>
        <v>162.2750377248</v>
      </c>
      <c r="M4510" s="60"/>
      <c r="N4510" s="60"/>
      <c r="O4510" s="49">
        <v>24</v>
      </c>
      <c r="Q4510" s="49">
        <v>434.88</v>
      </c>
      <c r="R4510" s="49">
        <v>372.48</v>
      </c>
      <c r="S4510" s="49">
        <v>0.48</v>
      </c>
      <c r="T4510" s="49">
        <v>61.92</v>
      </c>
      <c r="U4510" s="49" t="s">
        <v>824</v>
      </c>
      <c r="V4510" s="49" t="s">
        <v>825</v>
      </c>
      <c r="X4510" s="58" t="s">
        <v>820</v>
      </c>
      <c r="Y4510" s="58" t="s">
        <v>821</v>
      </c>
    </row>
    <row r="4511" spans="1:25" ht="12" customHeight="1">
      <c r="A4511" s="49" t="s">
        <v>4493</v>
      </c>
      <c r="C4511" s="57" t="e">
        <f>_xlfn.XLOOKUP(F4511,truck_and_mark!B:B,truck_and_mark!A:A)</f>
        <v>#N/A</v>
      </c>
      <c r="F4511" s="32" t="s">
        <v>4831</v>
      </c>
      <c r="G4511" s="73" t="s">
        <v>4495</v>
      </c>
      <c r="H4511" s="73" t="s">
        <v>821</v>
      </c>
      <c r="I4511" s="13" t="s">
        <v>827</v>
      </c>
      <c r="J4511" s="70">
        <v>1</v>
      </c>
      <c r="K4511" s="53">
        <v>1263.0516</v>
      </c>
      <c r="L4511" s="51">
        <f>K4511*2</f>
        <v>2526.1032</v>
      </c>
      <c r="M4511" s="74">
        <f>SUM(L4511:L4513)</f>
        <v>3717.5355220799997</v>
      </c>
      <c r="N4511" s="70">
        <v>3917210000</v>
      </c>
      <c r="O4511" s="49">
        <v>24</v>
      </c>
      <c r="Q4511" s="49">
        <v>6909.84</v>
      </c>
      <c r="R4511" s="49">
        <v>5920.8</v>
      </c>
      <c r="S4511" s="49">
        <v>7.6</v>
      </c>
      <c r="T4511" s="49">
        <v>981.44000000000096</v>
      </c>
      <c r="U4511" s="49" t="s">
        <v>824</v>
      </c>
      <c r="V4511" s="49" t="s">
        <v>825</v>
      </c>
      <c r="X4511" s="58" t="s">
        <v>820</v>
      </c>
      <c r="Y4511" s="58" t="s">
        <v>821</v>
      </c>
    </row>
    <row r="4512" spans="1:25" ht="12" customHeight="1">
      <c r="A4512" s="49" t="s">
        <v>4493</v>
      </c>
      <c r="C4512" s="57" t="e">
        <f>_xlfn.XLOOKUP(F4512,truck_and_mark!B:B,truck_and_mark!A:A)</f>
        <v>#N/A</v>
      </c>
      <c r="F4512" s="32" t="s">
        <v>4831</v>
      </c>
      <c r="G4512" s="60"/>
      <c r="H4512" s="60"/>
      <c r="I4512" s="13" t="s">
        <v>830</v>
      </c>
      <c r="J4512" s="60"/>
      <c r="K4512" s="53">
        <v>514.57864217760005</v>
      </c>
      <c r="L4512" s="51">
        <f>K4512*2</f>
        <v>1029.1572843552001</v>
      </c>
      <c r="M4512" s="60"/>
      <c r="N4512" s="60"/>
      <c r="O4512" s="49">
        <v>24</v>
      </c>
      <c r="Q4512" s="49">
        <v>2706.24</v>
      </c>
      <c r="R4512" s="49">
        <v>2319.12</v>
      </c>
      <c r="S4512" s="49">
        <v>2.97</v>
      </c>
      <c r="T4512" s="49">
        <v>384.15</v>
      </c>
      <c r="U4512" s="49" t="s">
        <v>824</v>
      </c>
      <c r="V4512" s="49" t="s">
        <v>825</v>
      </c>
      <c r="X4512" s="58" t="s">
        <v>820</v>
      </c>
      <c r="Y4512" s="58" t="s">
        <v>821</v>
      </c>
    </row>
    <row r="4513" spans="1:25" ht="12" customHeight="1">
      <c r="A4513" s="49" t="s">
        <v>4493</v>
      </c>
      <c r="C4513" s="57" t="e">
        <f>_xlfn.XLOOKUP(F4513,truck_and_mark!B:B,truck_and_mark!A:A)</f>
        <v>#N/A</v>
      </c>
      <c r="F4513" s="32" t="s">
        <v>4831</v>
      </c>
      <c r="G4513" s="60"/>
      <c r="H4513" s="60"/>
      <c r="I4513" s="13" t="s">
        <v>834</v>
      </c>
      <c r="J4513" s="60"/>
      <c r="K4513" s="53">
        <v>81.1375188624</v>
      </c>
      <c r="L4513" s="51">
        <f>K4513*2</f>
        <v>162.2750377248</v>
      </c>
      <c r="M4513" s="60"/>
      <c r="N4513" s="60"/>
      <c r="O4513" s="49">
        <v>24</v>
      </c>
      <c r="Q4513" s="49">
        <v>434.88</v>
      </c>
      <c r="R4513" s="49">
        <v>372.48</v>
      </c>
      <c r="S4513" s="49">
        <v>0.48</v>
      </c>
      <c r="T4513" s="49">
        <v>61.92</v>
      </c>
      <c r="U4513" s="49" t="s">
        <v>824</v>
      </c>
      <c r="V4513" s="49" t="s">
        <v>825</v>
      </c>
      <c r="X4513" s="58" t="s">
        <v>820</v>
      </c>
      <c r="Y4513" s="58" t="s">
        <v>821</v>
      </c>
    </row>
    <row r="4514" spans="1:25" ht="12" customHeight="1">
      <c r="A4514" s="49" t="s">
        <v>4493</v>
      </c>
      <c r="C4514" s="57" t="e">
        <f>_xlfn.XLOOKUP(F4514,truck_and_mark!B:B,truck_and_mark!A:A)</f>
        <v>#N/A</v>
      </c>
      <c r="F4514" s="32" t="s">
        <v>4832</v>
      </c>
      <c r="G4514" s="73" t="s">
        <v>4495</v>
      </c>
      <c r="H4514" s="73" t="s">
        <v>821</v>
      </c>
      <c r="I4514" s="13" t="s">
        <v>827</v>
      </c>
      <c r="J4514" s="70">
        <v>1</v>
      </c>
      <c r="K4514" s="53">
        <v>1263.0516</v>
      </c>
      <c r="L4514" s="51">
        <f>K4514*2</f>
        <v>2526.1032</v>
      </c>
      <c r="M4514" s="74">
        <f>SUM(L4514:L4516)</f>
        <v>3717.5355220799997</v>
      </c>
      <c r="N4514" s="70">
        <v>3917210000</v>
      </c>
      <c r="O4514" s="49">
        <v>24</v>
      </c>
      <c r="Q4514" s="49">
        <v>6909.84</v>
      </c>
      <c r="R4514" s="49">
        <v>5920.8</v>
      </c>
      <c r="S4514" s="49">
        <v>7.6</v>
      </c>
      <c r="T4514" s="49">
        <v>981.44000000000096</v>
      </c>
      <c r="U4514" s="49" t="s">
        <v>824</v>
      </c>
      <c r="V4514" s="49" t="s">
        <v>825</v>
      </c>
      <c r="X4514" s="58" t="s">
        <v>820</v>
      </c>
      <c r="Y4514" s="58" t="s">
        <v>821</v>
      </c>
    </row>
    <row r="4515" spans="1:25" ht="12" customHeight="1">
      <c r="A4515" s="49" t="s">
        <v>4493</v>
      </c>
      <c r="C4515" s="57" t="e">
        <f>_xlfn.XLOOKUP(F4515,truck_and_mark!B:B,truck_and_mark!A:A)</f>
        <v>#N/A</v>
      </c>
      <c r="F4515" s="32" t="s">
        <v>4832</v>
      </c>
      <c r="G4515" s="60"/>
      <c r="H4515" s="60"/>
      <c r="I4515" s="13" t="s">
        <v>830</v>
      </c>
      <c r="J4515" s="60"/>
      <c r="K4515" s="53">
        <v>514.57864217760005</v>
      </c>
      <c r="L4515" s="51">
        <f>K4515*2</f>
        <v>1029.1572843552001</v>
      </c>
      <c r="M4515" s="60"/>
      <c r="N4515" s="60"/>
      <c r="O4515" s="49">
        <v>24</v>
      </c>
      <c r="Q4515" s="49">
        <v>2706.24</v>
      </c>
      <c r="R4515" s="49">
        <v>2319.12</v>
      </c>
      <c r="S4515" s="49">
        <v>2.97</v>
      </c>
      <c r="T4515" s="49">
        <v>384.15</v>
      </c>
      <c r="U4515" s="49" t="s">
        <v>824</v>
      </c>
      <c r="V4515" s="49" t="s">
        <v>825</v>
      </c>
      <c r="X4515" s="58" t="s">
        <v>820</v>
      </c>
      <c r="Y4515" s="58" t="s">
        <v>821</v>
      </c>
    </row>
    <row r="4516" spans="1:25" ht="12" customHeight="1">
      <c r="A4516" s="49" t="s">
        <v>4493</v>
      </c>
      <c r="C4516" s="57" t="e">
        <f>_xlfn.XLOOKUP(F4516,truck_and_mark!B:B,truck_and_mark!A:A)</f>
        <v>#N/A</v>
      </c>
      <c r="F4516" s="32" t="s">
        <v>4832</v>
      </c>
      <c r="G4516" s="60"/>
      <c r="H4516" s="60"/>
      <c r="I4516" s="13" t="s">
        <v>834</v>
      </c>
      <c r="J4516" s="60"/>
      <c r="K4516" s="53">
        <v>81.1375188624</v>
      </c>
      <c r="L4516" s="51">
        <f>K4516*2</f>
        <v>162.2750377248</v>
      </c>
      <c r="M4516" s="60"/>
      <c r="N4516" s="60"/>
      <c r="O4516" s="49">
        <v>24</v>
      </c>
      <c r="Q4516" s="49">
        <v>434.88</v>
      </c>
      <c r="R4516" s="49">
        <v>372.48</v>
      </c>
      <c r="S4516" s="49">
        <v>0.48</v>
      </c>
      <c r="T4516" s="49">
        <v>61.92</v>
      </c>
      <c r="U4516" s="49" t="s">
        <v>824</v>
      </c>
      <c r="V4516" s="49" t="s">
        <v>825</v>
      </c>
      <c r="X4516" s="58" t="s">
        <v>820</v>
      </c>
      <c r="Y4516" s="58" t="s">
        <v>821</v>
      </c>
    </row>
    <row r="4517" spans="1:25" ht="12" customHeight="1">
      <c r="A4517" s="49" t="s">
        <v>4493</v>
      </c>
      <c r="C4517" s="57" t="e">
        <f>_xlfn.XLOOKUP(F4517,truck_and_mark!B:B,truck_and_mark!A:A)</f>
        <v>#N/A</v>
      </c>
      <c r="F4517" s="32" t="s">
        <v>4833</v>
      </c>
      <c r="G4517" s="73" t="s">
        <v>4495</v>
      </c>
      <c r="H4517" s="73" t="s">
        <v>821</v>
      </c>
      <c r="I4517" s="13" t="s">
        <v>827</v>
      </c>
      <c r="J4517" s="70">
        <v>1</v>
      </c>
      <c r="K4517" s="53">
        <v>1263.0516</v>
      </c>
      <c r="L4517" s="51">
        <f>K4517*2</f>
        <v>2526.1032</v>
      </c>
      <c r="M4517" s="74">
        <f>SUM(L4517:L4519)</f>
        <v>3717.5355220799997</v>
      </c>
      <c r="N4517" s="70">
        <v>3917210000</v>
      </c>
      <c r="O4517" s="49">
        <v>24</v>
      </c>
      <c r="Q4517" s="49">
        <v>6909.84</v>
      </c>
      <c r="R4517" s="49">
        <v>5920.8</v>
      </c>
      <c r="S4517" s="49">
        <v>7.6</v>
      </c>
      <c r="T4517" s="49">
        <v>981.44000000000096</v>
      </c>
      <c r="U4517" s="49" t="s">
        <v>824</v>
      </c>
      <c r="V4517" s="49" t="s">
        <v>825</v>
      </c>
      <c r="X4517" s="58" t="s">
        <v>820</v>
      </c>
      <c r="Y4517" s="58" t="s">
        <v>821</v>
      </c>
    </row>
    <row r="4518" spans="1:25" ht="12" customHeight="1">
      <c r="A4518" s="49" t="s">
        <v>4493</v>
      </c>
      <c r="C4518" s="57" t="e">
        <f>_xlfn.XLOOKUP(F4518,truck_and_mark!B:B,truck_and_mark!A:A)</f>
        <v>#N/A</v>
      </c>
      <c r="F4518" s="32" t="s">
        <v>4833</v>
      </c>
      <c r="G4518" s="60"/>
      <c r="H4518" s="60"/>
      <c r="I4518" s="13" t="s">
        <v>830</v>
      </c>
      <c r="J4518" s="60"/>
      <c r="K4518" s="53">
        <v>514.57864217760005</v>
      </c>
      <c r="L4518" s="51">
        <f>K4518*2</f>
        <v>1029.1572843552001</v>
      </c>
      <c r="M4518" s="60"/>
      <c r="N4518" s="60"/>
      <c r="O4518" s="49">
        <v>24</v>
      </c>
      <c r="Q4518" s="49">
        <v>2706.24</v>
      </c>
      <c r="R4518" s="49">
        <v>2319.12</v>
      </c>
      <c r="S4518" s="49">
        <v>2.97</v>
      </c>
      <c r="T4518" s="49">
        <v>384.15</v>
      </c>
      <c r="U4518" s="49" t="s">
        <v>824</v>
      </c>
      <c r="V4518" s="49" t="s">
        <v>825</v>
      </c>
      <c r="X4518" s="58" t="s">
        <v>820</v>
      </c>
      <c r="Y4518" s="58" t="s">
        <v>821</v>
      </c>
    </row>
    <row r="4519" spans="1:25" ht="12" customHeight="1">
      <c r="A4519" s="49" t="s">
        <v>4493</v>
      </c>
      <c r="C4519" s="57" t="e">
        <f>_xlfn.XLOOKUP(F4519,truck_and_mark!B:B,truck_and_mark!A:A)</f>
        <v>#N/A</v>
      </c>
      <c r="F4519" s="32" t="s">
        <v>4833</v>
      </c>
      <c r="G4519" s="60"/>
      <c r="H4519" s="60"/>
      <c r="I4519" s="13" t="s">
        <v>834</v>
      </c>
      <c r="J4519" s="60"/>
      <c r="K4519" s="53">
        <v>81.1375188624</v>
      </c>
      <c r="L4519" s="51">
        <f>K4519*2</f>
        <v>162.2750377248</v>
      </c>
      <c r="M4519" s="60"/>
      <c r="N4519" s="60"/>
      <c r="O4519" s="49">
        <v>24</v>
      </c>
      <c r="Q4519" s="49">
        <v>434.88</v>
      </c>
      <c r="R4519" s="49">
        <v>372.48</v>
      </c>
      <c r="S4519" s="49">
        <v>0.48</v>
      </c>
      <c r="T4519" s="49">
        <v>61.92</v>
      </c>
      <c r="U4519" s="49" t="s">
        <v>824</v>
      </c>
      <c r="V4519" s="49" t="s">
        <v>825</v>
      </c>
      <c r="X4519" s="58" t="s">
        <v>820</v>
      </c>
      <c r="Y4519" s="58" t="s">
        <v>821</v>
      </c>
    </row>
    <row r="4520" spans="1:25" ht="12" customHeight="1">
      <c r="A4520" s="49" t="s">
        <v>4493</v>
      </c>
      <c r="C4520" s="57" t="e">
        <f>_xlfn.XLOOKUP(F4520,truck_and_mark!B:B,truck_and_mark!A:A)</f>
        <v>#N/A</v>
      </c>
      <c r="F4520" s="32" t="s">
        <v>4834</v>
      </c>
      <c r="G4520" s="73" t="s">
        <v>4495</v>
      </c>
      <c r="H4520" s="73" t="s">
        <v>821</v>
      </c>
      <c r="I4520" s="13" t="s">
        <v>827</v>
      </c>
      <c r="J4520" s="70">
        <v>1</v>
      </c>
      <c r="K4520" s="53">
        <v>1263.0516</v>
      </c>
      <c r="L4520" s="51">
        <f>K4520*2</f>
        <v>2526.1032</v>
      </c>
      <c r="M4520" s="74">
        <f>SUM(L4520:L4522)</f>
        <v>3717.5355220799997</v>
      </c>
      <c r="N4520" s="70">
        <v>3917210000</v>
      </c>
      <c r="O4520" s="49">
        <v>24</v>
      </c>
      <c r="Q4520" s="49">
        <v>6909.84</v>
      </c>
      <c r="R4520" s="49">
        <v>5920.8</v>
      </c>
      <c r="S4520" s="49">
        <v>7.6</v>
      </c>
      <c r="T4520" s="49">
        <v>981.44000000000096</v>
      </c>
      <c r="U4520" s="49" t="s">
        <v>824</v>
      </c>
      <c r="V4520" s="49" t="s">
        <v>825</v>
      </c>
      <c r="X4520" s="58" t="s">
        <v>820</v>
      </c>
      <c r="Y4520" s="58" t="s">
        <v>821</v>
      </c>
    </row>
    <row r="4521" spans="1:25" ht="12" customHeight="1">
      <c r="A4521" s="49" t="s">
        <v>4493</v>
      </c>
      <c r="C4521" s="57" t="e">
        <f>_xlfn.XLOOKUP(F4521,truck_and_mark!B:B,truck_and_mark!A:A)</f>
        <v>#N/A</v>
      </c>
      <c r="F4521" s="32" t="s">
        <v>4834</v>
      </c>
      <c r="G4521" s="60"/>
      <c r="H4521" s="60"/>
      <c r="I4521" s="13" t="s">
        <v>830</v>
      </c>
      <c r="J4521" s="60"/>
      <c r="K4521" s="53">
        <v>514.57864217760005</v>
      </c>
      <c r="L4521" s="51">
        <f>K4521*2</f>
        <v>1029.1572843552001</v>
      </c>
      <c r="M4521" s="60"/>
      <c r="N4521" s="60"/>
      <c r="O4521" s="49">
        <v>24</v>
      </c>
      <c r="Q4521" s="49">
        <v>2706.24</v>
      </c>
      <c r="R4521" s="49">
        <v>2319.12</v>
      </c>
      <c r="S4521" s="49">
        <v>2.97</v>
      </c>
      <c r="T4521" s="49">
        <v>384.15</v>
      </c>
      <c r="U4521" s="49" t="s">
        <v>824</v>
      </c>
      <c r="V4521" s="49" t="s">
        <v>825</v>
      </c>
      <c r="X4521" s="58" t="s">
        <v>820</v>
      </c>
      <c r="Y4521" s="58" t="s">
        <v>821</v>
      </c>
    </row>
    <row r="4522" spans="1:25" ht="12" customHeight="1">
      <c r="A4522" s="49" t="s">
        <v>4493</v>
      </c>
      <c r="C4522" s="57" t="e">
        <f>_xlfn.XLOOKUP(F4522,truck_and_mark!B:B,truck_and_mark!A:A)</f>
        <v>#N/A</v>
      </c>
      <c r="F4522" s="32" t="s">
        <v>4834</v>
      </c>
      <c r="G4522" s="60"/>
      <c r="H4522" s="60"/>
      <c r="I4522" s="13" t="s">
        <v>834</v>
      </c>
      <c r="J4522" s="60"/>
      <c r="K4522" s="53">
        <v>81.1375188624</v>
      </c>
      <c r="L4522" s="51">
        <f>K4522*2</f>
        <v>162.2750377248</v>
      </c>
      <c r="M4522" s="60"/>
      <c r="N4522" s="60"/>
      <c r="O4522" s="49">
        <v>24</v>
      </c>
      <c r="Q4522" s="49">
        <v>434.88</v>
      </c>
      <c r="R4522" s="49">
        <v>372.48</v>
      </c>
      <c r="S4522" s="49">
        <v>0.48</v>
      </c>
      <c r="T4522" s="49">
        <v>61.92</v>
      </c>
      <c r="U4522" s="49" t="s">
        <v>824</v>
      </c>
      <c r="V4522" s="49" t="s">
        <v>825</v>
      </c>
      <c r="X4522" s="58" t="s">
        <v>820</v>
      </c>
      <c r="Y4522" s="58" t="s">
        <v>821</v>
      </c>
    </row>
    <row r="4523" spans="1:25" ht="12" customHeight="1">
      <c r="A4523" s="49" t="s">
        <v>4493</v>
      </c>
      <c r="C4523" s="57" t="e">
        <f>_xlfn.XLOOKUP(F4523,truck_and_mark!B:B,truck_and_mark!A:A)</f>
        <v>#N/A</v>
      </c>
      <c r="F4523" s="32" t="s">
        <v>4835</v>
      </c>
      <c r="G4523" s="73" t="s">
        <v>4495</v>
      </c>
      <c r="H4523" s="73" t="s">
        <v>821</v>
      </c>
      <c r="I4523" s="13" t="s">
        <v>827</v>
      </c>
      <c r="J4523" s="70">
        <v>1</v>
      </c>
      <c r="K4523" s="53">
        <v>1263.0516</v>
      </c>
      <c r="L4523" s="51">
        <f>K4523*2</f>
        <v>2526.1032</v>
      </c>
      <c r="M4523" s="74">
        <f>SUM(L4523:L4525)</f>
        <v>3717.5355220799997</v>
      </c>
      <c r="N4523" s="70">
        <v>3917210000</v>
      </c>
      <c r="O4523" s="49">
        <v>24</v>
      </c>
      <c r="Q4523" s="49">
        <v>6909.84</v>
      </c>
      <c r="R4523" s="49">
        <v>5920.8</v>
      </c>
      <c r="S4523" s="49">
        <v>7.6</v>
      </c>
      <c r="T4523" s="49">
        <v>981.44000000000096</v>
      </c>
      <c r="U4523" s="49" t="s">
        <v>824</v>
      </c>
      <c r="V4523" s="49" t="s">
        <v>825</v>
      </c>
      <c r="X4523" s="58" t="s">
        <v>820</v>
      </c>
      <c r="Y4523" s="58" t="s">
        <v>821</v>
      </c>
    </row>
    <row r="4524" spans="1:25" ht="12" customHeight="1">
      <c r="A4524" s="49" t="s">
        <v>4493</v>
      </c>
      <c r="C4524" s="57" t="e">
        <f>_xlfn.XLOOKUP(F4524,truck_and_mark!B:B,truck_and_mark!A:A)</f>
        <v>#N/A</v>
      </c>
      <c r="F4524" s="32" t="s">
        <v>4835</v>
      </c>
      <c r="G4524" s="60"/>
      <c r="H4524" s="60"/>
      <c r="I4524" s="13" t="s">
        <v>830</v>
      </c>
      <c r="J4524" s="60"/>
      <c r="K4524" s="53">
        <v>514.57864217760005</v>
      </c>
      <c r="L4524" s="51">
        <f>K4524*2</f>
        <v>1029.1572843552001</v>
      </c>
      <c r="M4524" s="60"/>
      <c r="N4524" s="60"/>
      <c r="O4524" s="49">
        <v>24</v>
      </c>
      <c r="Q4524" s="49">
        <v>2706.24</v>
      </c>
      <c r="R4524" s="49">
        <v>2319.12</v>
      </c>
      <c r="S4524" s="49">
        <v>2.97</v>
      </c>
      <c r="T4524" s="49">
        <v>384.15</v>
      </c>
      <c r="U4524" s="49" t="s">
        <v>824</v>
      </c>
      <c r="V4524" s="49" t="s">
        <v>825</v>
      </c>
      <c r="X4524" s="58" t="s">
        <v>820</v>
      </c>
      <c r="Y4524" s="58" t="s">
        <v>821</v>
      </c>
    </row>
    <row r="4525" spans="1:25" ht="12" customHeight="1">
      <c r="A4525" s="49" t="s">
        <v>4493</v>
      </c>
      <c r="C4525" s="57" t="e">
        <f>_xlfn.XLOOKUP(F4525,truck_and_mark!B:B,truck_and_mark!A:A)</f>
        <v>#N/A</v>
      </c>
      <c r="F4525" s="32" t="s">
        <v>4835</v>
      </c>
      <c r="G4525" s="60"/>
      <c r="H4525" s="60"/>
      <c r="I4525" s="13" t="s">
        <v>834</v>
      </c>
      <c r="J4525" s="60"/>
      <c r="K4525" s="53">
        <v>81.1375188624</v>
      </c>
      <c r="L4525" s="51">
        <f>K4525*2</f>
        <v>162.2750377248</v>
      </c>
      <c r="M4525" s="60"/>
      <c r="N4525" s="60"/>
      <c r="O4525" s="49">
        <v>24</v>
      </c>
      <c r="Q4525" s="49">
        <v>434.88</v>
      </c>
      <c r="R4525" s="49">
        <v>372.48</v>
      </c>
      <c r="S4525" s="49">
        <v>0.48</v>
      </c>
      <c r="T4525" s="49">
        <v>61.92</v>
      </c>
      <c r="U4525" s="49" t="s">
        <v>824</v>
      </c>
      <c r="V4525" s="49" t="s">
        <v>825</v>
      </c>
      <c r="X4525" s="58" t="s">
        <v>820</v>
      </c>
      <c r="Y4525" s="58" t="s">
        <v>821</v>
      </c>
    </row>
    <row r="4526" spans="1:25" ht="12" customHeight="1">
      <c r="A4526" s="49" t="s">
        <v>4493</v>
      </c>
      <c r="C4526" s="57" t="e">
        <f>_xlfn.XLOOKUP(F4526,truck_and_mark!B:B,truck_and_mark!A:A)</f>
        <v>#N/A</v>
      </c>
      <c r="F4526" s="32" t="s">
        <v>4836</v>
      </c>
      <c r="G4526" s="73" t="s">
        <v>4495</v>
      </c>
      <c r="H4526" s="73" t="s">
        <v>821</v>
      </c>
      <c r="I4526" s="13" t="s">
        <v>827</v>
      </c>
      <c r="J4526" s="70">
        <v>1</v>
      </c>
      <c r="K4526" s="53">
        <v>1263.0516</v>
      </c>
      <c r="L4526" s="51">
        <f>K4526*2</f>
        <v>2526.1032</v>
      </c>
      <c r="M4526" s="74">
        <f>SUM(L4526:L4528)</f>
        <v>3717.5355220799997</v>
      </c>
      <c r="N4526" s="70">
        <v>3917210000</v>
      </c>
      <c r="O4526" s="49">
        <v>24</v>
      </c>
      <c r="Q4526" s="49">
        <v>6909.84</v>
      </c>
      <c r="R4526" s="49">
        <v>5920.8</v>
      </c>
      <c r="S4526" s="49">
        <v>7.6</v>
      </c>
      <c r="T4526" s="49">
        <v>981.44000000000096</v>
      </c>
      <c r="U4526" s="49" t="s">
        <v>824</v>
      </c>
      <c r="V4526" s="49" t="s">
        <v>825</v>
      </c>
      <c r="X4526" s="58" t="s">
        <v>820</v>
      </c>
      <c r="Y4526" s="58" t="s">
        <v>821</v>
      </c>
    </row>
    <row r="4527" spans="1:25" ht="12" customHeight="1">
      <c r="A4527" s="49" t="s">
        <v>4493</v>
      </c>
      <c r="C4527" s="57" t="e">
        <f>_xlfn.XLOOKUP(F4527,truck_and_mark!B:B,truck_and_mark!A:A)</f>
        <v>#N/A</v>
      </c>
      <c r="F4527" s="32" t="s">
        <v>4836</v>
      </c>
      <c r="G4527" s="60"/>
      <c r="H4527" s="60"/>
      <c r="I4527" s="13" t="s">
        <v>830</v>
      </c>
      <c r="J4527" s="60"/>
      <c r="K4527" s="53">
        <v>514.57864217760005</v>
      </c>
      <c r="L4527" s="51">
        <f>K4527*2</f>
        <v>1029.1572843552001</v>
      </c>
      <c r="M4527" s="60"/>
      <c r="N4527" s="60"/>
      <c r="O4527" s="49">
        <v>24</v>
      </c>
      <c r="Q4527" s="49">
        <v>2706.24</v>
      </c>
      <c r="R4527" s="49">
        <v>2319.12</v>
      </c>
      <c r="S4527" s="49">
        <v>2.97</v>
      </c>
      <c r="T4527" s="49">
        <v>384.15</v>
      </c>
      <c r="U4527" s="49" t="s">
        <v>824</v>
      </c>
      <c r="V4527" s="49" t="s">
        <v>825</v>
      </c>
      <c r="X4527" s="58" t="s">
        <v>820</v>
      </c>
      <c r="Y4527" s="58" t="s">
        <v>821</v>
      </c>
    </row>
    <row r="4528" spans="1:25" ht="12" customHeight="1">
      <c r="A4528" s="49" t="s">
        <v>4493</v>
      </c>
      <c r="C4528" s="57" t="e">
        <f>_xlfn.XLOOKUP(F4528,truck_and_mark!B:B,truck_and_mark!A:A)</f>
        <v>#N/A</v>
      </c>
      <c r="F4528" s="32" t="s">
        <v>4836</v>
      </c>
      <c r="G4528" s="60"/>
      <c r="H4528" s="60"/>
      <c r="I4528" s="13" t="s">
        <v>834</v>
      </c>
      <c r="J4528" s="60"/>
      <c r="K4528" s="53">
        <v>81.1375188624</v>
      </c>
      <c r="L4528" s="51">
        <f>K4528*2</f>
        <v>162.2750377248</v>
      </c>
      <c r="M4528" s="60"/>
      <c r="N4528" s="60"/>
      <c r="O4528" s="49">
        <v>24</v>
      </c>
      <c r="Q4528" s="49">
        <v>434.88</v>
      </c>
      <c r="R4528" s="49">
        <v>372.48</v>
      </c>
      <c r="S4528" s="49">
        <v>0.48</v>
      </c>
      <c r="T4528" s="49">
        <v>61.92</v>
      </c>
      <c r="U4528" s="49" t="s">
        <v>824</v>
      </c>
      <c r="V4528" s="49" t="s">
        <v>825</v>
      </c>
      <c r="X4528" s="58" t="s">
        <v>820</v>
      </c>
      <c r="Y4528" s="58" t="s">
        <v>821</v>
      </c>
    </row>
    <row r="4529" spans="1:25" ht="12" customHeight="1">
      <c r="A4529" s="49" t="s">
        <v>4493</v>
      </c>
      <c r="C4529" s="57" t="e">
        <f>_xlfn.XLOOKUP(F4529,truck_and_mark!B:B,truck_and_mark!A:A)</f>
        <v>#N/A</v>
      </c>
      <c r="F4529" s="32" t="s">
        <v>4837</v>
      </c>
      <c r="G4529" s="73" t="s">
        <v>4495</v>
      </c>
      <c r="H4529" s="73" t="s">
        <v>821</v>
      </c>
      <c r="I4529" s="13" t="s">
        <v>827</v>
      </c>
      <c r="J4529" s="70">
        <v>1</v>
      </c>
      <c r="K4529" s="53">
        <v>1263.0516</v>
      </c>
      <c r="L4529" s="51">
        <f>K4529*2</f>
        <v>2526.1032</v>
      </c>
      <c r="M4529" s="74">
        <f>SUM(L4529:L4531)</f>
        <v>3717.5355220799997</v>
      </c>
      <c r="N4529" s="70">
        <v>3917210000</v>
      </c>
      <c r="O4529" s="49">
        <v>24</v>
      </c>
      <c r="Q4529" s="49">
        <v>6909.84</v>
      </c>
      <c r="R4529" s="49">
        <v>5920.8</v>
      </c>
      <c r="S4529" s="49">
        <v>7.6</v>
      </c>
      <c r="T4529" s="49">
        <v>981.44000000000096</v>
      </c>
      <c r="U4529" s="49" t="s">
        <v>824</v>
      </c>
      <c r="V4529" s="49" t="s">
        <v>825</v>
      </c>
      <c r="X4529" s="58" t="s">
        <v>820</v>
      </c>
      <c r="Y4529" s="58" t="s">
        <v>821</v>
      </c>
    </row>
    <row r="4530" spans="1:25" ht="12" customHeight="1">
      <c r="A4530" s="49" t="s">
        <v>4493</v>
      </c>
      <c r="C4530" s="57" t="e">
        <f>_xlfn.XLOOKUP(F4530,truck_and_mark!B:B,truck_and_mark!A:A)</f>
        <v>#N/A</v>
      </c>
      <c r="F4530" s="32" t="s">
        <v>4837</v>
      </c>
      <c r="G4530" s="60"/>
      <c r="H4530" s="60"/>
      <c r="I4530" s="13" t="s">
        <v>830</v>
      </c>
      <c r="J4530" s="60"/>
      <c r="K4530" s="53">
        <v>514.57864217760005</v>
      </c>
      <c r="L4530" s="51">
        <f>K4530*2</f>
        <v>1029.1572843552001</v>
      </c>
      <c r="M4530" s="60"/>
      <c r="N4530" s="60"/>
      <c r="O4530" s="49">
        <v>24</v>
      </c>
      <c r="Q4530" s="49">
        <v>2706.24</v>
      </c>
      <c r="R4530" s="49">
        <v>2319.12</v>
      </c>
      <c r="S4530" s="49">
        <v>2.97</v>
      </c>
      <c r="T4530" s="49">
        <v>384.15</v>
      </c>
      <c r="U4530" s="49" t="s">
        <v>824</v>
      </c>
      <c r="V4530" s="49" t="s">
        <v>825</v>
      </c>
      <c r="X4530" s="58" t="s">
        <v>820</v>
      </c>
      <c r="Y4530" s="58" t="s">
        <v>821</v>
      </c>
    </row>
    <row r="4531" spans="1:25" ht="12" customHeight="1">
      <c r="A4531" s="49" t="s">
        <v>4493</v>
      </c>
      <c r="C4531" s="57" t="e">
        <f>_xlfn.XLOOKUP(F4531,truck_and_mark!B:B,truck_and_mark!A:A)</f>
        <v>#N/A</v>
      </c>
      <c r="F4531" s="32" t="s">
        <v>4837</v>
      </c>
      <c r="G4531" s="60"/>
      <c r="H4531" s="60"/>
      <c r="I4531" s="13" t="s">
        <v>834</v>
      </c>
      <c r="J4531" s="60"/>
      <c r="K4531" s="53">
        <v>81.1375188624</v>
      </c>
      <c r="L4531" s="51">
        <f>K4531*2</f>
        <v>162.2750377248</v>
      </c>
      <c r="M4531" s="60"/>
      <c r="N4531" s="60"/>
      <c r="O4531" s="49">
        <v>24</v>
      </c>
      <c r="Q4531" s="49">
        <v>434.88</v>
      </c>
      <c r="R4531" s="49">
        <v>372.48</v>
      </c>
      <c r="S4531" s="49">
        <v>0.48</v>
      </c>
      <c r="T4531" s="49">
        <v>61.92</v>
      </c>
      <c r="U4531" s="49" t="s">
        <v>824</v>
      </c>
      <c r="V4531" s="49" t="s">
        <v>825</v>
      </c>
      <c r="X4531" s="58" t="s">
        <v>820</v>
      </c>
      <c r="Y4531" s="58" t="s">
        <v>821</v>
      </c>
    </row>
    <row r="4532" spans="1:25" ht="12" customHeight="1">
      <c r="A4532" s="49" t="s">
        <v>4493</v>
      </c>
      <c r="C4532" s="57" t="e">
        <f>_xlfn.XLOOKUP(F4532,truck_and_mark!B:B,truck_and_mark!A:A)</f>
        <v>#N/A</v>
      </c>
      <c r="F4532" s="32" t="s">
        <v>4838</v>
      </c>
      <c r="G4532" s="73" t="s">
        <v>4495</v>
      </c>
      <c r="H4532" s="73" t="s">
        <v>821</v>
      </c>
      <c r="I4532" s="13" t="s">
        <v>827</v>
      </c>
      <c r="J4532" s="70">
        <v>1</v>
      </c>
      <c r="K4532" s="53">
        <v>1263.0516</v>
      </c>
      <c r="L4532" s="51">
        <f>K4532*2</f>
        <v>2526.1032</v>
      </c>
      <c r="M4532" s="74">
        <f>SUM(L4532:L4534)</f>
        <v>3717.5355220799997</v>
      </c>
      <c r="N4532" s="70">
        <v>3917210000</v>
      </c>
      <c r="O4532" s="49">
        <v>24</v>
      </c>
      <c r="Q4532" s="49">
        <v>6909.84</v>
      </c>
      <c r="R4532" s="49">
        <v>5920.8</v>
      </c>
      <c r="S4532" s="49">
        <v>7.6</v>
      </c>
      <c r="T4532" s="49">
        <v>981.44000000000096</v>
      </c>
      <c r="U4532" s="49" t="s">
        <v>824</v>
      </c>
      <c r="V4532" s="49" t="s">
        <v>825</v>
      </c>
      <c r="X4532" s="58" t="s">
        <v>820</v>
      </c>
      <c r="Y4532" s="58" t="s">
        <v>821</v>
      </c>
    </row>
    <row r="4533" spans="1:25" ht="12" customHeight="1">
      <c r="A4533" s="49" t="s">
        <v>4493</v>
      </c>
      <c r="C4533" s="57" t="e">
        <f>_xlfn.XLOOKUP(F4533,truck_and_mark!B:B,truck_and_mark!A:A)</f>
        <v>#N/A</v>
      </c>
      <c r="F4533" s="32" t="s">
        <v>4838</v>
      </c>
      <c r="G4533" s="60"/>
      <c r="H4533" s="60"/>
      <c r="I4533" s="13" t="s">
        <v>830</v>
      </c>
      <c r="J4533" s="60"/>
      <c r="K4533" s="53">
        <v>514.57864217760005</v>
      </c>
      <c r="L4533" s="51">
        <f>K4533*2</f>
        <v>1029.1572843552001</v>
      </c>
      <c r="M4533" s="60"/>
      <c r="N4533" s="60"/>
      <c r="O4533" s="49">
        <v>24</v>
      </c>
      <c r="Q4533" s="49">
        <v>2706.24</v>
      </c>
      <c r="R4533" s="49">
        <v>2319.12</v>
      </c>
      <c r="S4533" s="49">
        <v>2.97</v>
      </c>
      <c r="T4533" s="49">
        <v>384.15</v>
      </c>
      <c r="U4533" s="49" t="s">
        <v>824</v>
      </c>
      <c r="V4533" s="49" t="s">
        <v>825</v>
      </c>
      <c r="X4533" s="58" t="s">
        <v>820</v>
      </c>
      <c r="Y4533" s="58" t="s">
        <v>821</v>
      </c>
    </row>
    <row r="4534" spans="1:25" ht="12" customHeight="1">
      <c r="A4534" s="49" t="s">
        <v>4493</v>
      </c>
      <c r="C4534" s="57" t="e">
        <f>_xlfn.XLOOKUP(F4534,truck_and_mark!B:B,truck_and_mark!A:A)</f>
        <v>#N/A</v>
      </c>
      <c r="F4534" s="32" t="s">
        <v>4838</v>
      </c>
      <c r="G4534" s="60"/>
      <c r="H4534" s="60"/>
      <c r="I4534" s="13" t="s">
        <v>834</v>
      </c>
      <c r="J4534" s="60"/>
      <c r="K4534" s="53">
        <v>81.1375188624</v>
      </c>
      <c r="L4534" s="51">
        <f>K4534*2</f>
        <v>162.2750377248</v>
      </c>
      <c r="M4534" s="60"/>
      <c r="N4534" s="60"/>
      <c r="O4534" s="49">
        <v>24</v>
      </c>
      <c r="Q4534" s="49">
        <v>434.88</v>
      </c>
      <c r="R4534" s="49">
        <v>372.48</v>
      </c>
      <c r="S4534" s="49">
        <v>0.48</v>
      </c>
      <c r="T4534" s="49">
        <v>61.92</v>
      </c>
      <c r="U4534" s="49" t="s">
        <v>824</v>
      </c>
      <c r="V4534" s="49" t="s">
        <v>825</v>
      </c>
      <c r="X4534" s="58" t="s">
        <v>820</v>
      </c>
      <c r="Y4534" s="58" t="s">
        <v>821</v>
      </c>
    </row>
    <row r="4535" spans="1:25" ht="12" customHeight="1">
      <c r="A4535" s="49" t="s">
        <v>4493</v>
      </c>
      <c r="C4535" s="57" t="e">
        <f>_xlfn.XLOOKUP(F4535,truck_and_mark!B:B,truck_and_mark!A:A)</f>
        <v>#N/A</v>
      </c>
      <c r="F4535" s="32" t="s">
        <v>4839</v>
      </c>
      <c r="G4535" s="73" t="s">
        <v>4495</v>
      </c>
      <c r="H4535" s="73" t="s">
        <v>821</v>
      </c>
      <c r="I4535" s="13" t="s">
        <v>827</v>
      </c>
      <c r="J4535" s="70">
        <v>1</v>
      </c>
      <c r="K4535" s="53">
        <v>1263.0516</v>
      </c>
      <c r="L4535" s="51">
        <f>K4535*2</f>
        <v>2526.1032</v>
      </c>
      <c r="M4535" s="74">
        <f>SUM(L4535:L4537)</f>
        <v>3717.5355220799997</v>
      </c>
      <c r="N4535" s="70">
        <v>3917210000</v>
      </c>
      <c r="O4535" s="49">
        <v>24</v>
      </c>
      <c r="Q4535" s="49">
        <v>6909.84</v>
      </c>
      <c r="R4535" s="49">
        <v>5920.8</v>
      </c>
      <c r="S4535" s="49">
        <v>7.6</v>
      </c>
      <c r="T4535" s="49">
        <v>981.44000000000096</v>
      </c>
      <c r="U4535" s="49" t="s">
        <v>824</v>
      </c>
      <c r="V4535" s="49" t="s">
        <v>825</v>
      </c>
      <c r="X4535" s="58" t="s">
        <v>820</v>
      </c>
      <c r="Y4535" s="58" t="s">
        <v>821</v>
      </c>
    </row>
    <row r="4536" spans="1:25" ht="12" customHeight="1">
      <c r="A4536" s="49" t="s">
        <v>4493</v>
      </c>
      <c r="C4536" s="57" t="e">
        <f>_xlfn.XLOOKUP(F4536,truck_and_mark!B:B,truck_and_mark!A:A)</f>
        <v>#N/A</v>
      </c>
      <c r="F4536" s="32" t="s">
        <v>4839</v>
      </c>
      <c r="G4536" s="60"/>
      <c r="H4536" s="60"/>
      <c r="I4536" s="13" t="s">
        <v>830</v>
      </c>
      <c r="J4536" s="60"/>
      <c r="K4536" s="53">
        <v>514.57864217760005</v>
      </c>
      <c r="L4536" s="51">
        <f>K4536*2</f>
        <v>1029.1572843552001</v>
      </c>
      <c r="M4536" s="60"/>
      <c r="N4536" s="60"/>
      <c r="O4536" s="49">
        <v>24</v>
      </c>
      <c r="Q4536" s="49">
        <v>2706.24</v>
      </c>
      <c r="R4536" s="49">
        <v>2319.12</v>
      </c>
      <c r="S4536" s="49">
        <v>2.97</v>
      </c>
      <c r="T4536" s="49">
        <v>384.15</v>
      </c>
      <c r="U4536" s="49" t="s">
        <v>824</v>
      </c>
      <c r="V4536" s="49" t="s">
        <v>825</v>
      </c>
      <c r="X4536" s="58" t="s">
        <v>820</v>
      </c>
      <c r="Y4536" s="58" t="s">
        <v>821</v>
      </c>
    </row>
    <row r="4537" spans="1:25" ht="12" customHeight="1">
      <c r="A4537" s="49" t="s">
        <v>4493</v>
      </c>
      <c r="C4537" s="57" t="e">
        <f>_xlfn.XLOOKUP(F4537,truck_and_mark!B:B,truck_and_mark!A:A)</f>
        <v>#N/A</v>
      </c>
      <c r="F4537" s="32" t="s">
        <v>4839</v>
      </c>
      <c r="G4537" s="60"/>
      <c r="H4537" s="60"/>
      <c r="I4537" s="13" t="s">
        <v>834</v>
      </c>
      <c r="J4537" s="60"/>
      <c r="K4537" s="53">
        <v>81.1375188624</v>
      </c>
      <c r="L4537" s="51">
        <f>K4537*2</f>
        <v>162.2750377248</v>
      </c>
      <c r="M4537" s="60"/>
      <c r="N4537" s="60"/>
      <c r="O4537" s="49">
        <v>24</v>
      </c>
      <c r="Q4537" s="49">
        <v>434.88</v>
      </c>
      <c r="R4537" s="49">
        <v>372.48</v>
      </c>
      <c r="S4537" s="49">
        <v>0.48</v>
      </c>
      <c r="T4537" s="49">
        <v>61.92</v>
      </c>
      <c r="U4537" s="49" t="s">
        <v>824</v>
      </c>
      <c r="V4537" s="49" t="s">
        <v>825</v>
      </c>
      <c r="X4537" s="58" t="s">
        <v>820</v>
      </c>
      <c r="Y4537" s="58" t="s">
        <v>821</v>
      </c>
    </row>
    <row r="4538" spans="1:25" ht="12" customHeight="1">
      <c r="A4538" s="49" t="s">
        <v>4493</v>
      </c>
      <c r="C4538" s="57" t="e">
        <f>_xlfn.XLOOKUP(F4538,truck_and_mark!B:B,truck_and_mark!A:A)</f>
        <v>#N/A</v>
      </c>
      <c r="F4538" s="32" t="s">
        <v>4840</v>
      </c>
      <c r="G4538" s="73" t="s">
        <v>4495</v>
      </c>
      <c r="H4538" s="73" t="s">
        <v>821</v>
      </c>
      <c r="I4538" s="13" t="s">
        <v>827</v>
      </c>
      <c r="J4538" s="70">
        <v>1</v>
      </c>
      <c r="K4538" s="53">
        <v>1263.0516</v>
      </c>
      <c r="L4538" s="51">
        <f>K4538*2</f>
        <v>2526.1032</v>
      </c>
      <c r="M4538" s="74">
        <f>SUM(L4538:L4540)</f>
        <v>3717.5355220799997</v>
      </c>
      <c r="N4538" s="70">
        <v>3917210000</v>
      </c>
      <c r="O4538" s="49">
        <v>24</v>
      </c>
      <c r="Q4538" s="49">
        <v>6909.84</v>
      </c>
      <c r="R4538" s="49">
        <v>5920.8</v>
      </c>
      <c r="S4538" s="49">
        <v>7.6</v>
      </c>
      <c r="T4538" s="49">
        <v>981.44000000000096</v>
      </c>
      <c r="U4538" s="49" t="s">
        <v>824</v>
      </c>
      <c r="V4538" s="49" t="s">
        <v>825</v>
      </c>
      <c r="X4538" s="58" t="s">
        <v>820</v>
      </c>
      <c r="Y4538" s="58" t="s">
        <v>821</v>
      </c>
    </row>
    <row r="4539" spans="1:25" ht="12" customHeight="1">
      <c r="A4539" s="49" t="s">
        <v>4493</v>
      </c>
      <c r="C4539" s="57" t="e">
        <f>_xlfn.XLOOKUP(F4539,truck_and_mark!B:B,truck_and_mark!A:A)</f>
        <v>#N/A</v>
      </c>
      <c r="F4539" s="32" t="s">
        <v>4840</v>
      </c>
      <c r="G4539" s="60"/>
      <c r="H4539" s="60"/>
      <c r="I4539" s="13" t="s">
        <v>830</v>
      </c>
      <c r="J4539" s="60"/>
      <c r="K4539" s="53">
        <v>514.57864217760005</v>
      </c>
      <c r="L4539" s="51">
        <f>K4539*2</f>
        <v>1029.1572843552001</v>
      </c>
      <c r="M4539" s="60"/>
      <c r="N4539" s="60"/>
      <c r="O4539" s="49">
        <v>24</v>
      </c>
      <c r="Q4539" s="49">
        <v>2706.24</v>
      </c>
      <c r="R4539" s="49">
        <v>2319.12</v>
      </c>
      <c r="S4539" s="49">
        <v>2.97</v>
      </c>
      <c r="T4539" s="49">
        <v>384.15</v>
      </c>
      <c r="U4539" s="49" t="s">
        <v>824</v>
      </c>
      <c r="V4539" s="49" t="s">
        <v>825</v>
      </c>
      <c r="X4539" s="58" t="s">
        <v>820</v>
      </c>
      <c r="Y4539" s="58" t="s">
        <v>821</v>
      </c>
    </row>
    <row r="4540" spans="1:25" ht="12" customHeight="1">
      <c r="A4540" s="49" t="s">
        <v>4493</v>
      </c>
      <c r="C4540" s="57" t="e">
        <f>_xlfn.XLOOKUP(F4540,truck_and_mark!B:B,truck_and_mark!A:A)</f>
        <v>#N/A</v>
      </c>
      <c r="F4540" s="32" t="s">
        <v>4840</v>
      </c>
      <c r="G4540" s="60"/>
      <c r="H4540" s="60"/>
      <c r="I4540" s="13" t="s">
        <v>834</v>
      </c>
      <c r="J4540" s="60"/>
      <c r="K4540" s="53">
        <v>81.1375188624</v>
      </c>
      <c r="L4540" s="51">
        <f>K4540*2</f>
        <v>162.2750377248</v>
      </c>
      <c r="M4540" s="60"/>
      <c r="N4540" s="60"/>
      <c r="O4540" s="49">
        <v>24</v>
      </c>
      <c r="Q4540" s="49">
        <v>434.88</v>
      </c>
      <c r="R4540" s="49">
        <v>372.48</v>
      </c>
      <c r="S4540" s="49">
        <v>0.48</v>
      </c>
      <c r="T4540" s="49">
        <v>61.92</v>
      </c>
      <c r="U4540" s="49" t="s">
        <v>824</v>
      </c>
      <c r="V4540" s="49" t="s">
        <v>825</v>
      </c>
      <c r="X4540" s="58" t="s">
        <v>820</v>
      </c>
      <c r="Y4540" s="58" t="s">
        <v>821</v>
      </c>
    </row>
    <row r="4541" spans="1:25" ht="12" customHeight="1">
      <c r="A4541" s="49" t="s">
        <v>4493</v>
      </c>
      <c r="C4541" s="57" t="e">
        <f>_xlfn.XLOOKUP(F4541,truck_and_mark!B:B,truck_and_mark!A:A)</f>
        <v>#N/A</v>
      </c>
      <c r="F4541" s="32" t="s">
        <v>4841</v>
      </c>
      <c r="G4541" s="73" t="s">
        <v>4495</v>
      </c>
      <c r="H4541" s="73" t="s">
        <v>821</v>
      </c>
      <c r="I4541" s="13" t="s">
        <v>827</v>
      </c>
      <c r="J4541" s="70">
        <v>1</v>
      </c>
      <c r="K4541" s="53">
        <v>1263.0516</v>
      </c>
      <c r="L4541" s="51">
        <f>K4541*2</f>
        <v>2526.1032</v>
      </c>
      <c r="M4541" s="74">
        <f>SUM(L4541:L4543)</f>
        <v>3717.5355220799997</v>
      </c>
      <c r="N4541" s="70">
        <v>3917210000</v>
      </c>
      <c r="O4541" s="49">
        <v>24</v>
      </c>
      <c r="Q4541" s="49">
        <v>6909.84</v>
      </c>
      <c r="R4541" s="49">
        <v>5920.8</v>
      </c>
      <c r="S4541" s="49">
        <v>7.6</v>
      </c>
      <c r="T4541" s="49">
        <v>981.44000000000096</v>
      </c>
      <c r="U4541" s="49" t="s">
        <v>824</v>
      </c>
      <c r="V4541" s="49" t="s">
        <v>825</v>
      </c>
      <c r="X4541" s="58" t="s">
        <v>820</v>
      </c>
      <c r="Y4541" s="58" t="s">
        <v>821</v>
      </c>
    </row>
    <row r="4542" spans="1:25" ht="12" customHeight="1">
      <c r="A4542" s="49" t="s">
        <v>4493</v>
      </c>
      <c r="C4542" s="57" t="e">
        <f>_xlfn.XLOOKUP(F4542,truck_and_mark!B:B,truck_and_mark!A:A)</f>
        <v>#N/A</v>
      </c>
      <c r="F4542" s="32" t="s">
        <v>4841</v>
      </c>
      <c r="G4542" s="60"/>
      <c r="H4542" s="60"/>
      <c r="I4542" s="13" t="s">
        <v>830</v>
      </c>
      <c r="J4542" s="60"/>
      <c r="K4542" s="53">
        <v>514.57864217760005</v>
      </c>
      <c r="L4542" s="51">
        <f>K4542*2</f>
        <v>1029.1572843552001</v>
      </c>
      <c r="M4542" s="60"/>
      <c r="N4542" s="60"/>
      <c r="O4542" s="49">
        <v>24</v>
      </c>
      <c r="Q4542" s="49">
        <v>2706.24</v>
      </c>
      <c r="R4542" s="49">
        <v>2319.12</v>
      </c>
      <c r="S4542" s="49">
        <v>2.97</v>
      </c>
      <c r="T4542" s="49">
        <v>384.15</v>
      </c>
      <c r="U4542" s="49" t="s">
        <v>824</v>
      </c>
      <c r="V4542" s="49" t="s">
        <v>825</v>
      </c>
      <c r="X4542" s="58" t="s">
        <v>820</v>
      </c>
      <c r="Y4542" s="58" t="s">
        <v>821</v>
      </c>
    </row>
    <row r="4543" spans="1:25" ht="12" customHeight="1">
      <c r="A4543" s="49" t="s">
        <v>4493</v>
      </c>
      <c r="C4543" s="57" t="e">
        <f>_xlfn.XLOOKUP(F4543,truck_and_mark!B:B,truck_and_mark!A:A)</f>
        <v>#N/A</v>
      </c>
      <c r="F4543" s="32" t="s">
        <v>4841</v>
      </c>
      <c r="G4543" s="60"/>
      <c r="H4543" s="60"/>
      <c r="I4543" s="13" t="s">
        <v>834</v>
      </c>
      <c r="J4543" s="60"/>
      <c r="K4543" s="53">
        <v>81.1375188624</v>
      </c>
      <c r="L4543" s="51">
        <f>K4543*2</f>
        <v>162.2750377248</v>
      </c>
      <c r="M4543" s="60"/>
      <c r="N4543" s="60"/>
      <c r="O4543" s="49">
        <v>24</v>
      </c>
      <c r="Q4543" s="49">
        <v>434.88</v>
      </c>
      <c r="R4543" s="49">
        <v>372.48</v>
      </c>
      <c r="S4543" s="49">
        <v>0.41</v>
      </c>
      <c r="T4543" s="49">
        <v>61.99</v>
      </c>
      <c r="U4543" s="49" t="s">
        <v>824</v>
      </c>
      <c r="V4543" s="49" t="s">
        <v>825</v>
      </c>
      <c r="X4543" s="58" t="s">
        <v>820</v>
      </c>
      <c r="Y4543" s="58" t="s">
        <v>821</v>
      </c>
    </row>
    <row r="4544" spans="1:25" ht="12" customHeight="1">
      <c r="A4544" s="49" t="s">
        <v>4493</v>
      </c>
      <c r="C4544" s="57" t="e">
        <f>_xlfn.XLOOKUP(F4544,truck_and_mark!B:B,truck_and_mark!A:A)</f>
        <v>#N/A</v>
      </c>
      <c r="F4544" s="32" t="s">
        <v>4842</v>
      </c>
      <c r="G4544" s="73" t="s">
        <v>4495</v>
      </c>
      <c r="H4544" s="73" t="s">
        <v>821</v>
      </c>
      <c r="I4544" s="13" t="s">
        <v>826</v>
      </c>
      <c r="J4544" s="70">
        <v>1</v>
      </c>
      <c r="K4544" s="52">
        <v>1605.88536</v>
      </c>
      <c r="L4544" s="52">
        <f>K4544*2</f>
        <v>3211.77072</v>
      </c>
      <c r="M4544" s="75">
        <f>SUM(L4544:L4545)</f>
        <v>4820.5459200000005</v>
      </c>
      <c r="N4544" s="70">
        <v>3917210000</v>
      </c>
      <c r="O4544" s="49">
        <v>24</v>
      </c>
      <c r="Q4544" s="49">
        <v>8688.9599999999991</v>
      </c>
      <c r="R4544" s="49">
        <v>7445.52</v>
      </c>
      <c r="S4544" s="49">
        <v>9.5500000000000007</v>
      </c>
      <c r="T4544" s="49">
        <v>1233.8900000000001</v>
      </c>
      <c r="U4544" s="49" t="s">
        <v>824</v>
      </c>
      <c r="V4544" s="49" t="s">
        <v>825</v>
      </c>
      <c r="X4544" s="58" t="s">
        <v>820</v>
      </c>
      <c r="Y4544" s="58" t="s">
        <v>821</v>
      </c>
    </row>
    <row r="4545" spans="1:25" ht="12" customHeight="1">
      <c r="A4545" s="49" t="s">
        <v>4493</v>
      </c>
      <c r="C4545" s="57" t="e">
        <f>_xlfn.XLOOKUP(F4545,truck_and_mark!B:B,truck_and_mark!A:A)</f>
        <v>#N/A</v>
      </c>
      <c r="F4545" s="32" t="s">
        <v>4842</v>
      </c>
      <c r="G4545" s="60"/>
      <c r="H4545" s="60"/>
      <c r="I4545" s="13" t="s">
        <v>829</v>
      </c>
      <c r="J4545" s="60"/>
      <c r="K4545" s="52">
        <v>804.38760000000002</v>
      </c>
      <c r="L4545" s="52">
        <f>K4545*2</f>
        <v>1608.7752</v>
      </c>
      <c r="M4545" s="60"/>
      <c r="N4545" s="60"/>
      <c r="O4545" s="49">
        <v>24</v>
      </c>
      <c r="Q4545" s="49">
        <v>4294.5600000000004</v>
      </c>
      <c r="R4545" s="49">
        <v>3680.16</v>
      </c>
      <c r="S4545" s="49">
        <v>4.72</v>
      </c>
      <c r="T4545" s="49">
        <v>609.67999999999995</v>
      </c>
      <c r="U4545" s="49" t="s">
        <v>824</v>
      </c>
      <c r="V4545" s="49" t="s">
        <v>825</v>
      </c>
      <c r="X4545" s="58" t="s">
        <v>820</v>
      </c>
      <c r="Y4545" s="58" t="s">
        <v>821</v>
      </c>
    </row>
    <row r="4546" spans="1:25" ht="12" customHeight="1">
      <c r="A4546" s="49" t="s">
        <v>4493</v>
      </c>
      <c r="C4546" s="57" t="e">
        <f>_xlfn.XLOOKUP(F4546,truck_and_mark!B:B,truck_and_mark!A:A)</f>
        <v>#N/A</v>
      </c>
      <c r="F4546" s="32" t="s">
        <v>4843</v>
      </c>
      <c r="G4546" s="73" t="s">
        <v>4495</v>
      </c>
      <c r="H4546" s="73" t="s">
        <v>821</v>
      </c>
      <c r="I4546" s="13" t="s">
        <v>826</v>
      </c>
      <c r="J4546" s="70">
        <v>1</v>
      </c>
      <c r="K4546" s="52">
        <v>1605.88536</v>
      </c>
      <c r="L4546" s="52">
        <f>K4546*2</f>
        <v>3211.77072</v>
      </c>
      <c r="M4546" s="75">
        <f>SUM(L4546:L4547)</f>
        <v>4820.5459200000005</v>
      </c>
      <c r="N4546" s="70">
        <v>3917210000</v>
      </c>
      <c r="O4546" s="49">
        <v>24</v>
      </c>
      <c r="Q4546" s="49">
        <v>8688.9599999999991</v>
      </c>
      <c r="R4546" s="49">
        <v>7445.52</v>
      </c>
      <c r="S4546" s="49">
        <v>9.5500000000000007</v>
      </c>
      <c r="T4546" s="49">
        <v>1233.8900000000001</v>
      </c>
      <c r="U4546" s="49" t="s">
        <v>824</v>
      </c>
      <c r="V4546" s="49" t="s">
        <v>825</v>
      </c>
      <c r="X4546" s="58" t="s">
        <v>820</v>
      </c>
      <c r="Y4546" s="58" t="s">
        <v>821</v>
      </c>
    </row>
    <row r="4547" spans="1:25" ht="12" customHeight="1">
      <c r="A4547" s="49" t="s">
        <v>4493</v>
      </c>
      <c r="C4547" s="57" t="e">
        <f>_xlfn.XLOOKUP(F4547,truck_and_mark!B:B,truck_and_mark!A:A)</f>
        <v>#N/A</v>
      </c>
      <c r="F4547" s="32" t="s">
        <v>4843</v>
      </c>
      <c r="G4547" s="60"/>
      <c r="H4547" s="60"/>
      <c r="I4547" s="13" t="s">
        <v>829</v>
      </c>
      <c r="J4547" s="60"/>
      <c r="K4547" s="52">
        <v>804.38760000000002</v>
      </c>
      <c r="L4547" s="52">
        <f>K4547*2</f>
        <v>1608.7752</v>
      </c>
      <c r="M4547" s="60"/>
      <c r="N4547" s="60"/>
      <c r="O4547" s="49">
        <v>24</v>
      </c>
      <c r="Q4547" s="49">
        <v>4294.5600000000004</v>
      </c>
      <c r="R4547" s="49">
        <v>3680.16</v>
      </c>
      <c r="S4547" s="49">
        <v>4.72</v>
      </c>
      <c r="T4547" s="49">
        <v>609.67999999999995</v>
      </c>
      <c r="U4547" s="49" t="s">
        <v>824</v>
      </c>
      <c r="V4547" s="49" t="s">
        <v>825</v>
      </c>
      <c r="X4547" s="58" t="s">
        <v>820</v>
      </c>
      <c r="Y4547" s="58" t="s">
        <v>821</v>
      </c>
    </row>
    <row r="4548" spans="1:25" ht="12" customHeight="1">
      <c r="A4548" s="49" t="s">
        <v>4493</v>
      </c>
      <c r="C4548" s="57" t="e">
        <f>_xlfn.XLOOKUP(F4548,truck_and_mark!B:B,truck_and_mark!A:A)</f>
        <v>#N/A</v>
      </c>
      <c r="F4548" s="32" t="s">
        <v>4844</v>
      </c>
      <c r="G4548" s="73" t="s">
        <v>4495</v>
      </c>
      <c r="H4548" s="73" t="s">
        <v>821</v>
      </c>
      <c r="I4548" s="13" t="s">
        <v>822</v>
      </c>
      <c r="J4548" s="80">
        <v>1</v>
      </c>
      <c r="K4548" s="53">
        <v>2036.5452</v>
      </c>
      <c r="L4548" s="53">
        <f>K4548*J4548</f>
        <v>2036.5452</v>
      </c>
      <c r="M4548" s="76">
        <f>SUM(L4548:L4550)</f>
        <v>3195.4658309999995</v>
      </c>
      <c r="N4548" s="71">
        <v>3917210000</v>
      </c>
      <c r="O4548" s="49">
        <v>12</v>
      </c>
      <c r="Q4548" s="49">
        <v>5509.32</v>
      </c>
      <c r="R4548" s="49">
        <v>4720.92</v>
      </c>
      <c r="S4548" s="49">
        <v>6.06</v>
      </c>
      <c r="T4548" s="49">
        <v>782.34</v>
      </c>
      <c r="U4548" s="49" t="s">
        <v>824</v>
      </c>
      <c r="V4548" s="49" t="s">
        <v>825</v>
      </c>
      <c r="X4548" s="58" t="s">
        <v>820</v>
      </c>
      <c r="Y4548" s="58" t="s">
        <v>821</v>
      </c>
    </row>
    <row r="4549" spans="1:25" ht="12" customHeight="1">
      <c r="A4549" s="49" t="s">
        <v>4493</v>
      </c>
      <c r="C4549" s="57" t="e">
        <f>_xlfn.XLOOKUP(F4549,truck_and_mark!B:B,truck_and_mark!A:A)</f>
        <v>#N/A</v>
      </c>
      <c r="F4549" s="32" t="s">
        <v>4844</v>
      </c>
      <c r="G4549" s="60"/>
      <c r="H4549" s="60"/>
      <c r="I4549" s="13" t="s">
        <v>828</v>
      </c>
      <c r="J4549" s="60"/>
      <c r="K4549" s="53">
        <v>995.74199999999996</v>
      </c>
      <c r="L4549" s="53">
        <f>K4549*J4548</f>
        <v>995.74199999999996</v>
      </c>
      <c r="M4549" s="60"/>
      <c r="N4549" s="60"/>
      <c r="O4549" s="49">
        <v>12</v>
      </c>
      <c r="Q4549" s="49">
        <v>2723.76</v>
      </c>
      <c r="R4549" s="49">
        <v>2334</v>
      </c>
      <c r="S4549" s="49">
        <v>2.99</v>
      </c>
      <c r="T4549" s="49">
        <v>386.77</v>
      </c>
      <c r="U4549" s="49" t="s">
        <v>824</v>
      </c>
      <c r="V4549" s="49" t="s">
        <v>825</v>
      </c>
      <c r="X4549" s="58" t="s">
        <v>820</v>
      </c>
      <c r="Y4549" s="58" t="s">
        <v>821</v>
      </c>
    </row>
    <row r="4550" spans="1:25" ht="12" customHeight="1">
      <c r="A4550" s="49" t="s">
        <v>4493</v>
      </c>
      <c r="C4550" s="57" t="e">
        <f>_xlfn.XLOOKUP(F4550,truck_and_mark!B:B,truck_and_mark!A:A)</f>
        <v>#N/A</v>
      </c>
      <c r="F4550" s="32" t="s">
        <v>4844</v>
      </c>
      <c r="G4550" s="60"/>
      <c r="H4550" s="60"/>
      <c r="I4550" s="13" t="s">
        <v>833</v>
      </c>
      <c r="J4550" s="60"/>
      <c r="K4550" s="53">
        <v>163.178631</v>
      </c>
      <c r="L4550" s="53">
        <f>K4550*J4548</f>
        <v>163.178631</v>
      </c>
      <c r="M4550" s="60"/>
      <c r="N4550" s="60"/>
      <c r="O4550" s="49">
        <v>12</v>
      </c>
      <c r="Q4550" s="49">
        <v>426.12</v>
      </c>
      <c r="R4550" s="49">
        <v>365.16</v>
      </c>
      <c r="S4550" s="49">
        <v>0.26</v>
      </c>
      <c r="T4550" s="49">
        <v>60.7</v>
      </c>
      <c r="U4550" s="49" t="s">
        <v>824</v>
      </c>
      <c r="V4550" s="49" t="s">
        <v>825</v>
      </c>
      <c r="X4550" s="58" t="s">
        <v>820</v>
      </c>
      <c r="Y4550" s="58" t="s">
        <v>821</v>
      </c>
    </row>
  </sheetData>
  <autoFilter ref="A1:AE4550" xr:uid="{00000000-0001-0000-0200-000000000000}">
    <sortState xmlns:xlrd2="http://schemas.microsoft.com/office/spreadsheetml/2017/richdata2" ref="A2:AE4550">
      <sortCondition ref="C1:C4550"/>
    </sortState>
  </autoFilter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79"/>
  <sheetViews>
    <sheetView workbookViewId="0">
      <selection activeCell="B25" sqref="B25"/>
    </sheetView>
  </sheetViews>
  <sheetFormatPr baseColWidth="10" defaultColWidth="8.83203125" defaultRowHeight="15"/>
  <cols>
    <col min="1" max="1" width="11" style="31" bestFit="1" customWidth="1"/>
    <col min="2" max="2" width="37.6640625" style="31" bestFit="1" customWidth="1"/>
    <col min="3" max="4" width="8.83203125" style="31" customWidth="1"/>
    <col min="5" max="16384" width="8.83203125" style="31"/>
  </cols>
  <sheetData>
    <row r="1" spans="1:2" ht="16" customHeight="1">
      <c r="A1" t="s">
        <v>4845</v>
      </c>
      <c r="B1" t="s">
        <v>1170</v>
      </c>
    </row>
    <row r="2" spans="1:2" ht="16" customHeight="1">
      <c r="A2" t="s">
        <v>4845</v>
      </c>
      <c r="B2" t="s">
        <v>1174</v>
      </c>
    </row>
    <row r="3" spans="1:2" ht="16" customHeight="1">
      <c r="A3" t="s">
        <v>4845</v>
      </c>
      <c r="B3" t="s">
        <v>1175</v>
      </c>
    </row>
    <row r="4" spans="1:2" ht="16" customHeight="1">
      <c r="A4" t="s">
        <v>4846</v>
      </c>
      <c r="B4" t="s">
        <v>1299</v>
      </c>
    </row>
    <row r="5" spans="1:2" ht="16" customHeight="1">
      <c r="A5" t="s">
        <v>4846</v>
      </c>
      <c r="B5" t="s">
        <v>1728</v>
      </c>
    </row>
    <row r="6" spans="1:2" ht="16" customHeight="1">
      <c r="A6" t="s">
        <v>4846</v>
      </c>
      <c r="B6" t="s">
        <v>1752</v>
      </c>
    </row>
    <row r="7" spans="1:2" ht="16" customHeight="1">
      <c r="A7" t="s">
        <v>4846</v>
      </c>
      <c r="B7" t="s">
        <v>1784</v>
      </c>
    </row>
    <row r="8" spans="1:2" ht="16" customHeight="1">
      <c r="A8" t="s">
        <v>4846</v>
      </c>
      <c r="B8" t="s">
        <v>1856</v>
      </c>
    </row>
    <row r="9" spans="1:2" ht="16" customHeight="1">
      <c r="A9" t="s">
        <v>4847</v>
      </c>
      <c r="B9" t="s">
        <v>1194</v>
      </c>
    </row>
    <row r="10" spans="1:2" ht="16" customHeight="1">
      <c r="A10" t="s">
        <v>4848</v>
      </c>
      <c r="B10" t="s">
        <v>1258</v>
      </c>
    </row>
    <row r="11" spans="1:2" ht="16" customHeight="1">
      <c r="A11" t="s">
        <v>4848</v>
      </c>
      <c r="B11" t="s">
        <v>1691</v>
      </c>
    </row>
    <row r="12" spans="1:2" ht="16" customHeight="1">
      <c r="A12" t="s">
        <v>4848</v>
      </c>
      <c r="B12" t="s">
        <v>1706</v>
      </c>
    </row>
    <row r="13" spans="1:2" ht="16" customHeight="1">
      <c r="A13" t="s">
        <v>4848</v>
      </c>
      <c r="B13" t="s">
        <v>1708</v>
      </c>
    </row>
    <row r="14" spans="1:2" ht="16" customHeight="1">
      <c r="A14" t="s">
        <v>4848</v>
      </c>
      <c r="B14" t="s">
        <v>1709</v>
      </c>
    </row>
    <row r="15" spans="1:2" ht="16" customHeight="1">
      <c r="A15" t="s">
        <v>4849</v>
      </c>
      <c r="B15" t="s">
        <v>1427</v>
      </c>
    </row>
    <row r="16" spans="1:2" ht="16" customHeight="1">
      <c r="A16" t="s">
        <v>4849</v>
      </c>
      <c r="B16" t="s">
        <v>1493</v>
      </c>
    </row>
    <row r="17" spans="1:2" ht="16" customHeight="1">
      <c r="A17" t="s">
        <v>4849</v>
      </c>
      <c r="B17" t="s">
        <v>1496</v>
      </c>
    </row>
    <row r="18" spans="1:2" ht="16" customHeight="1">
      <c r="A18" t="s">
        <v>4849</v>
      </c>
      <c r="B18" t="s">
        <v>1497</v>
      </c>
    </row>
    <row r="19" spans="1:2" ht="16" customHeight="1">
      <c r="A19" t="s">
        <v>4849</v>
      </c>
      <c r="B19" t="s">
        <v>1499</v>
      </c>
    </row>
    <row r="20" spans="1:2" ht="16" customHeight="1">
      <c r="A20" t="s">
        <v>4849</v>
      </c>
      <c r="B20" t="s">
        <v>1655</v>
      </c>
    </row>
    <row r="21" spans="1:2" ht="16" customHeight="1">
      <c r="A21" t="s">
        <v>4849</v>
      </c>
      <c r="B21" t="s">
        <v>4580</v>
      </c>
    </row>
    <row r="22" spans="1:2" ht="16" customHeight="1">
      <c r="A22" t="s">
        <v>4849</v>
      </c>
      <c r="B22" t="s">
        <v>4591</v>
      </c>
    </row>
    <row r="23" spans="1:2" ht="16" customHeight="1">
      <c r="A23" t="s">
        <v>4849</v>
      </c>
      <c r="B23" t="s">
        <v>4611</v>
      </c>
    </row>
    <row r="24" spans="1:2" ht="16" customHeight="1">
      <c r="A24" t="s">
        <v>4849</v>
      </c>
      <c r="B24" t="s">
        <v>4612</v>
      </c>
    </row>
    <row r="25" spans="1:2" ht="16" customHeight="1">
      <c r="A25" t="s">
        <v>4849</v>
      </c>
      <c r="B25" t="s">
        <v>4619</v>
      </c>
    </row>
    <row r="26" spans="1:2" ht="16" customHeight="1">
      <c r="A26" t="s">
        <v>4849</v>
      </c>
      <c r="B26" t="s">
        <v>4623</v>
      </c>
    </row>
    <row r="27" spans="1:2" ht="16" customHeight="1">
      <c r="A27" t="s">
        <v>4850</v>
      </c>
      <c r="B27" t="s">
        <v>1345</v>
      </c>
    </row>
    <row r="28" spans="1:2" ht="16" customHeight="1">
      <c r="A28" t="s">
        <v>4850</v>
      </c>
      <c r="B28" t="s">
        <v>1769</v>
      </c>
    </row>
    <row r="29" spans="1:2" ht="16" customHeight="1">
      <c r="A29" t="s">
        <v>4850</v>
      </c>
      <c r="B29" t="s">
        <v>1806</v>
      </c>
    </row>
    <row r="30" spans="1:2" ht="16" customHeight="1">
      <c r="A30" t="s">
        <v>4850</v>
      </c>
      <c r="B30" t="s">
        <v>1828</v>
      </c>
    </row>
    <row r="31" spans="1:2" ht="16" customHeight="1">
      <c r="A31" t="s">
        <v>4850</v>
      </c>
      <c r="B31" t="s">
        <v>1841</v>
      </c>
    </row>
    <row r="32" spans="1:2" ht="16" customHeight="1">
      <c r="A32" t="s">
        <v>4850</v>
      </c>
      <c r="B32" t="s">
        <v>4320</v>
      </c>
    </row>
    <row r="33" spans="1:2" ht="16" customHeight="1">
      <c r="A33" t="s">
        <v>4851</v>
      </c>
      <c r="B33" t="s">
        <v>1298</v>
      </c>
    </row>
    <row r="34" spans="1:2" ht="16" customHeight="1">
      <c r="A34" t="s">
        <v>4851</v>
      </c>
      <c r="B34" t="s">
        <v>1518</v>
      </c>
    </row>
    <row r="35" spans="1:2" ht="16" customHeight="1">
      <c r="A35" t="s">
        <v>4851</v>
      </c>
      <c r="B35" t="s">
        <v>1533</v>
      </c>
    </row>
    <row r="36" spans="1:2" ht="16" customHeight="1">
      <c r="A36" t="s">
        <v>4851</v>
      </c>
      <c r="B36" t="s">
        <v>1630</v>
      </c>
    </row>
    <row r="37" spans="1:2" ht="16" customHeight="1">
      <c r="A37" t="s">
        <v>4851</v>
      </c>
      <c r="B37" t="s">
        <v>1656</v>
      </c>
    </row>
    <row r="38" spans="1:2" ht="16" customHeight="1">
      <c r="A38" t="s">
        <v>4852</v>
      </c>
      <c r="B38" t="s">
        <v>1287</v>
      </c>
    </row>
    <row r="39" spans="1:2" ht="16" customHeight="1">
      <c r="A39" t="s">
        <v>4852</v>
      </c>
      <c r="B39" t="s">
        <v>1692</v>
      </c>
    </row>
    <row r="40" spans="1:2" ht="16" customHeight="1">
      <c r="A40" t="s">
        <v>4852</v>
      </c>
      <c r="B40" t="s">
        <v>1701</v>
      </c>
    </row>
    <row r="41" spans="1:2" ht="16" customHeight="1">
      <c r="A41" t="s">
        <v>4852</v>
      </c>
      <c r="B41" t="s">
        <v>1705</v>
      </c>
    </row>
    <row r="42" spans="1:2" ht="16" customHeight="1">
      <c r="A42" t="s">
        <v>4852</v>
      </c>
      <c r="B42" t="s">
        <v>1917</v>
      </c>
    </row>
    <row r="43" spans="1:2" ht="16" customHeight="1">
      <c r="A43" t="s">
        <v>4853</v>
      </c>
      <c r="B43" t="s">
        <v>4133</v>
      </c>
    </row>
    <row r="44" spans="1:2" ht="16" customHeight="1">
      <c r="A44" t="s">
        <v>4854</v>
      </c>
      <c r="B44" t="s">
        <v>2103</v>
      </c>
    </row>
    <row r="45" spans="1:2" ht="16" customHeight="1">
      <c r="A45" t="s">
        <v>4854</v>
      </c>
      <c r="B45" t="s">
        <v>2104</v>
      </c>
    </row>
    <row r="46" spans="1:2" ht="16" customHeight="1">
      <c r="A46" t="s">
        <v>4854</v>
      </c>
      <c r="B46" t="s">
        <v>2105</v>
      </c>
    </row>
    <row r="47" spans="1:2" ht="16" customHeight="1">
      <c r="A47" t="s">
        <v>4854</v>
      </c>
      <c r="B47" t="s">
        <v>2106</v>
      </c>
    </row>
    <row r="48" spans="1:2" ht="16" customHeight="1">
      <c r="A48" t="s">
        <v>4854</v>
      </c>
      <c r="B48" t="s">
        <v>2107</v>
      </c>
    </row>
    <row r="49" spans="1:2" ht="16" customHeight="1">
      <c r="A49" t="s">
        <v>4854</v>
      </c>
      <c r="B49" t="s">
        <v>2108</v>
      </c>
    </row>
    <row r="50" spans="1:2" ht="16" customHeight="1">
      <c r="A50" t="s">
        <v>4854</v>
      </c>
      <c r="B50" t="s">
        <v>2109</v>
      </c>
    </row>
    <row r="51" spans="1:2" ht="16" customHeight="1">
      <c r="A51" t="s">
        <v>4854</v>
      </c>
      <c r="B51" t="s">
        <v>2110</v>
      </c>
    </row>
    <row r="52" spans="1:2" ht="16" customHeight="1">
      <c r="A52" t="s">
        <v>4854</v>
      </c>
      <c r="B52" t="s">
        <v>2111</v>
      </c>
    </row>
    <row r="53" spans="1:2" ht="16" customHeight="1">
      <c r="A53" t="s">
        <v>4854</v>
      </c>
      <c r="B53" t="s">
        <v>2112</v>
      </c>
    </row>
    <row r="54" spans="1:2" ht="16" customHeight="1">
      <c r="A54" t="s">
        <v>4854</v>
      </c>
      <c r="B54" t="s">
        <v>2113</v>
      </c>
    </row>
    <row r="55" spans="1:2" ht="16" customHeight="1">
      <c r="A55" t="s">
        <v>4854</v>
      </c>
      <c r="B55" t="s">
        <v>2114</v>
      </c>
    </row>
    <row r="56" spans="1:2" ht="16" customHeight="1">
      <c r="A56" t="s">
        <v>4854</v>
      </c>
      <c r="B56" t="s">
        <v>2115</v>
      </c>
    </row>
    <row r="57" spans="1:2" ht="16" customHeight="1">
      <c r="A57" t="s">
        <v>4854</v>
      </c>
      <c r="B57" t="s">
        <v>2116</v>
      </c>
    </row>
    <row r="58" spans="1:2" ht="16" customHeight="1">
      <c r="A58" t="s">
        <v>4854</v>
      </c>
      <c r="B58" t="s">
        <v>2117</v>
      </c>
    </row>
    <row r="59" spans="1:2" ht="16" customHeight="1">
      <c r="A59" t="s">
        <v>4854</v>
      </c>
      <c r="B59" t="s">
        <v>2118</v>
      </c>
    </row>
    <row r="60" spans="1:2" ht="16" customHeight="1">
      <c r="A60" t="s">
        <v>4854</v>
      </c>
      <c r="B60" t="s">
        <v>2119</v>
      </c>
    </row>
    <row r="61" spans="1:2" ht="16" customHeight="1">
      <c r="A61" t="s">
        <v>4854</v>
      </c>
      <c r="B61" t="s">
        <v>2120</v>
      </c>
    </row>
    <row r="62" spans="1:2" ht="16" customHeight="1">
      <c r="A62" t="s">
        <v>4854</v>
      </c>
      <c r="B62" t="s">
        <v>2121</v>
      </c>
    </row>
    <row r="63" spans="1:2" ht="16" customHeight="1">
      <c r="A63" t="s">
        <v>4854</v>
      </c>
      <c r="B63" t="s">
        <v>2122</v>
      </c>
    </row>
    <row r="64" spans="1:2" ht="16" customHeight="1">
      <c r="A64" t="s">
        <v>4854</v>
      </c>
      <c r="B64" t="s">
        <v>2123</v>
      </c>
    </row>
    <row r="65" spans="1:2" ht="16" customHeight="1">
      <c r="A65" t="s">
        <v>4854</v>
      </c>
      <c r="B65" t="s">
        <v>2124</v>
      </c>
    </row>
    <row r="66" spans="1:2" ht="16" customHeight="1">
      <c r="A66" t="s">
        <v>4854</v>
      </c>
      <c r="B66" t="s">
        <v>2125</v>
      </c>
    </row>
    <row r="67" spans="1:2" ht="16" customHeight="1">
      <c r="A67" t="s">
        <v>4854</v>
      </c>
      <c r="B67" t="s">
        <v>2126</v>
      </c>
    </row>
    <row r="68" spans="1:2" ht="16" customHeight="1">
      <c r="A68" t="s">
        <v>4854</v>
      </c>
      <c r="B68" t="s">
        <v>2127</v>
      </c>
    </row>
    <row r="69" spans="1:2" ht="16" customHeight="1">
      <c r="A69" t="s">
        <v>4854</v>
      </c>
      <c r="B69" t="s">
        <v>2128</v>
      </c>
    </row>
    <row r="70" spans="1:2" ht="16" customHeight="1">
      <c r="A70" t="s">
        <v>4854</v>
      </c>
      <c r="B70" t="s">
        <v>2129</v>
      </c>
    </row>
    <row r="71" spans="1:2" ht="16" customHeight="1">
      <c r="A71" t="s">
        <v>4854</v>
      </c>
      <c r="B71" t="s">
        <v>2130</v>
      </c>
    </row>
    <row r="72" spans="1:2" ht="16" customHeight="1">
      <c r="A72" t="s">
        <v>4854</v>
      </c>
      <c r="B72" t="s">
        <v>2131</v>
      </c>
    </row>
    <row r="73" spans="1:2" ht="16" customHeight="1">
      <c r="A73" t="s">
        <v>4854</v>
      </c>
      <c r="B73" t="s">
        <v>2132</v>
      </c>
    </row>
    <row r="74" spans="1:2" ht="16" customHeight="1">
      <c r="A74" t="s">
        <v>4855</v>
      </c>
      <c r="B74" t="s">
        <v>4303</v>
      </c>
    </row>
    <row r="75" spans="1:2" ht="16" customHeight="1">
      <c r="A75" t="s">
        <v>4856</v>
      </c>
      <c r="B75" t="s">
        <v>1349</v>
      </c>
    </row>
    <row r="76" spans="1:2" ht="16" customHeight="1">
      <c r="A76" t="s">
        <v>4856</v>
      </c>
      <c r="B76" t="s">
        <v>1795</v>
      </c>
    </row>
    <row r="77" spans="1:2" ht="16" customHeight="1">
      <c r="A77" t="s">
        <v>4856</v>
      </c>
      <c r="B77" t="s">
        <v>1815</v>
      </c>
    </row>
    <row r="78" spans="1:2" ht="16" customHeight="1">
      <c r="A78" t="s">
        <v>4856</v>
      </c>
      <c r="B78" t="s">
        <v>1821</v>
      </c>
    </row>
    <row r="79" spans="1:2" ht="16" customHeight="1">
      <c r="A79" t="s">
        <v>4856</v>
      </c>
      <c r="B79" t="s">
        <v>1945</v>
      </c>
    </row>
    <row r="80" spans="1:2" ht="16" customHeight="1">
      <c r="A80" t="s">
        <v>4856</v>
      </c>
      <c r="B80" t="s">
        <v>4349</v>
      </c>
    </row>
    <row r="81" spans="1:2" ht="16" customHeight="1">
      <c r="A81" t="s">
        <v>4857</v>
      </c>
      <c r="B81" t="s">
        <v>1295</v>
      </c>
    </row>
    <row r="82" spans="1:2" ht="16" customHeight="1">
      <c r="A82" t="s">
        <v>4857</v>
      </c>
      <c r="B82" t="s">
        <v>1525</v>
      </c>
    </row>
    <row r="83" spans="1:2" ht="16" customHeight="1">
      <c r="A83" t="s">
        <v>4857</v>
      </c>
      <c r="B83" t="s">
        <v>1627</v>
      </c>
    </row>
    <row r="84" spans="1:2" ht="16" customHeight="1">
      <c r="A84" t="s">
        <v>4857</v>
      </c>
      <c r="B84" t="s">
        <v>1670</v>
      </c>
    </row>
    <row r="85" spans="1:2" ht="16" customHeight="1">
      <c r="A85" t="s">
        <v>4857</v>
      </c>
      <c r="B85" t="s">
        <v>1684</v>
      </c>
    </row>
    <row r="86" spans="1:2" ht="16" customHeight="1">
      <c r="A86" t="s">
        <v>4858</v>
      </c>
      <c r="B86" t="s">
        <v>1338</v>
      </c>
    </row>
    <row r="87" spans="1:2" ht="16" customHeight="1">
      <c r="A87" t="s">
        <v>4858</v>
      </c>
      <c r="B87" t="s">
        <v>1696</v>
      </c>
    </row>
    <row r="88" spans="1:2" ht="16" customHeight="1">
      <c r="A88" t="s">
        <v>4858</v>
      </c>
      <c r="B88" t="s">
        <v>1700</v>
      </c>
    </row>
    <row r="89" spans="1:2" ht="16" customHeight="1">
      <c r="A89" t="s">
        <v>4858</v>
      </c>
      <c r="B89" t="s">
        <v>4337</v>
      </c>
    </row>
    <row r="90" spans="1:2" ht="16" customHeight="1">
      <c r="A90" t="s">
        <v>4858</v>
      </c>
      <c r="B90" t="s">
        <v>4488</v>
      </c>
    </row>
    <row r="91" spans="1:2" ht="16" customHeight="1">
      <c r="A91" t="s">
        <v>4859</v>
      </c>
      <c r="B91" t="s">
        <v>1336</v>
      </c>
    </row>
    <row r="92" spans="1:2" ht="16" customHeight="1">
      <c r="A92" t="s">
        <v>4859</v>
      </c>
      <c r="B92" t="s">
        <v>1713</v>
      </c>
    </row>
    <row r="93" spans="1:2" ht="16" customHeight="1">
      <c r="A93" t="s">
        <v>4859</v>
      </c>
      <c r="B93" t="s">
        <v>1723</v>
      </c>
    </row>
    <row r="94" spans="1:2" ht="16" customHeight="1">
      <c r="A94" t="s">
        <v>4859</v>
      </c>
      <c r="B94" t="s">
        <v>4330</v>
      </c>
    </row>
    <row r="95" spans="1:2" ht="16" customHeight="1">
      <c r="A95" t="s">
        <v>4859</v>
      </c>
      <c r="B95" t="s">
        <v>4489</v>
      </c>
    </row>
    <row r="96" spans="1:2" ht="16" customHeight="1">
      <c r="A96" t="s">
        <v>4860</v>
      </c>
      <c r="B96" t="s">
        <v>2026</v>
      </c>
    </row>
    <row r="97" spans="1:2" ht="16" customHeight="1">
      <c r="A97" t="s">
        <v>4860</v>
      </c>
      <c r="B97" t="s">
        <v>2027</v>
      </c>
    </row>
    <row r="98" spans="1:2" ht="16" customHeight="1">
      <c r="A98" t="s">
        <v>4860</v>
      </c>
      <c r="B98" t="s">
        <v>2028</v>
      </c>
    </row>
    <row r="99" spans="1:2" ht="16" customHeight="1">
      <c r="A99" t="s">
        <v>4860</v>
      </c>
      <c r="B99" t="s">
        <v>2029</v>
      </c>
    </row>
    <row r="100" spans="1:2" ht="16" customHeight="1">
      <c r="A100" t="s">
        <v>4860</v>
      </c>
      <c r="B100" t="s">
        <v>2030</v>
      </c>
    </row>
    <row r="101" spans="1:2" ht="16" customHeight="1">
      <c r="A101" t="s">
        <v>4860</v>
      </c>
      <c r="B101" t="s">
        <v>2031</v>
      </c>
    </row>
    <row r="102" spans="1:2" ht="16" customHeight="1">
      <c r="A102" t="s">
        <v>4860</v>
      </c>
      <c r="B102" t="s">
        <v>2032</v>
      </c>
    </row>
    <row r="103" spans="1:2" ht="16" customHeight="1">
      <c r="A103" t="s">
        <v>4860</v>
      </c>
      <c r="B103" t="s">
        <v>2033</v>
      </c>
    </row>
    <row r="104" spans="1:2" ht="16" customHeight="1">
      <c r="A104" t="s">
        <v>4860</v>
      </c>
      <c r="B104" t="s">
        <v>2034</v>
      </c>
    </row>
    <row r="105" spans="1:2" ht="16" customHeight="1">
      <c r="A105" t="s">
        <v>4860</v>
      </c>
      <c r="B105" t="s">
        <v>2035</v>
      </c>
    </row>
    <row r="106" spans="1:2" ht="16" customHeight="1">
      <c r="A106" t="s">
        <v>4860</v>
      </c>
      <c r="B106" t="s">
        <v>2036</v>
      </c>
    </row>
    <row r="107" spans="1:2" ht="16" customHeight="1">
      <c r="A107" t="s">
        <v>4860</v>
      </c>
      <c r="B107" t="s">
        <v>2037</v>
      </c>
    </row>
    <row r="108" spans="1:2" ht="16" customHeight="1">
      <c r="A108" t="s">
        <v>4860</v>
      </c>
      <c r="B108" t="s">
        <v>2038</v>
      </c>
    </row>
    <row r="109" spans="1:2" ht="16" customHeight="1">
      <c r="A109" t="s">
        <v>4860</v>
      </c>
      <c r="B109" t="s">
        <v>2039</v>
      </c>
    </row>
    <row r="110" spans="1:2" ht="16" customHeight="1">
      <c r="A110" t="s">
        <v>4860</v>
      </c>
      <c r="B110" t="s">
        <v>2040</v>
      </c>
    </row>
    <row r="111" spans="1:2" ht="16" customHeight="1">
      <c r="A111" t="s">
        <v>4860</v>
      </c>
      <c r="B111" t="s">
        <v>2041</v>
      </c>
    </row>
    <row r="112" spans="1:2" ht="16" customHeight="1">
      <c r="A112" t="s">
        <v>4860</v>
      </c>
      <c r="B112" t="s">
        <v>2042</v>
      </c>
    </row>
    <row r="113" spans="1:2" ht="16" customHeight="1">
      <c r="A113" t="s">
        <v>4860</v>
      </c>
      <c r="B113" t="s">
        <v>2043</v>
      </c>
    </row>
    <row r="114" spans="1:2" ht="16" customHeight="1">
      <c r="A114" t="s">
        <v>4860</v>
      </c>
      <c r="B114" t="s">
        <v>2044</v>
      </c>
    </row>
    <row r="115" spans="1:2" ht="16" customHeight="1">
      <c r="A115" t="s">
        <v>4860</v>
      </c>
      <c r="B115" t="s">
        <v>2045</v>
      </c>
    </row>
    <row r="116" spans="1:2" ht="16" customHeight="1">
      <c r="A116" t="s">
        <v>4860</v>
      </c>
      <c r="B116" t="s">
        <v>2046</v>
      </c>
    </row>
    <row r="117" spans="1:2" ht="16" customHeight="1">
      <c r="A117" t="s">
        <v>4860</v>
      </c>
      <c r="B117" t="s">
        <v>2047</v>
      </c>
    </row>
    <row r="118" spans="1:2" ht="16" customHeight="1">
      <c r="A118" t="s">
        <v>4860</v>
      </c>
      <c r="B118" t="s">
        <v>2048</v>
      </c>
    </row>
    <row r="119" spans="1:2" ht="16" customHeight="1">
      <c r="A119" t="s">
        <v>4860</v>
      </c>
      <c r="B119" t="s">
        <v>2049</v>
      </c>
    </row>
    <row r="120" spans="1:2" ht="16" customHeight="1">
      <c r="A120" t="s">
        <v>4860</v>
      </c>
      <c r="B120" t="s">
        <v>2050</v>
      </c>
    </row>
    <row r="121" spans="1:2" ht="16" customHeight="1">
      <c r="A121" t="s">
        <v>4860</v>
      </c>
      <c r="B121" t="s">
        <v>2051</v>
      </c>
    </row>
    <row r="122" spans="1:2" ht="16" customHeight="1">
      <c r="A122" t="s">
        <v>4860</v>
      </c>
      <c r="B122" t="s">
        <v>2052</v>
      </c>
    </row>
    <row r="123" spans="1:2" ht="16" customHeight="1">
      <c r="A123" t="s">
        <v>4860</v>
      </c>
      <c r="B123" t="s">
        <v>2053</v>
      </c>
    </row>
    <row r="124" spans="1:2" ht="16" customHeight="1">
      <c r="A124" t="s">
        <v>4860</v>
      </c>
      <c r="B124" t="s">
        <v>2054</v>
      </c>
    </row>
    <row r="125" spans="1:2" ht="16" customHeight="1">
      <c r="A125" t="s">
        <v>4860</v>
      </c>
      <c r="B125" t="s">
        <v>2055</v>
      </c>
    </row>
    <row r="126" spans="1:2" ht="16" customHeight="1">
      <c r="A126" t="s">
        <v>4860</v>
      </c>
      <c r="B126" t="s">
        <v>2056</v>
      </c>
    </row>
    <row r="127" spans="1:2" ht="16" customHeight="1">
      <c r="A127" t="s">
        <v>4860</v>
      </c>
      <c r="B127" t="s">
        <v>2057</v>
      </c>
    </row>
    <row r="128" spans="1:2" ht="16" customHeight="1">
      <c r="A128" t="s">
        <v>4861</v>
      </c>
      <c r="B128" t="s">
        <v>1363</v>
      </c>
    </row>
    <row r="129" spans="1:2" ht="16" customHeight="1">
      <c r="A129" t="s">
        <v>4861</v>
      </c>
      <c r="B129" t="s">
        <v>1765</v>
      </c>
    </row>
    <row r="130" spans="1:2" ht="16" customHeight="1">
      <c r="A130" t="s">
        <v>4861</v>
      </c>
      <c r="B130" t="s">
        <v>1774</v>
      </c>
    </row>
    <row r="131" spans="1:2" ht="16" customHeight="1">
      <c r="A131" t="s">
        <v>4861</v>
      </c>
      <c r="B131" t="s">
        <v>1845</v>
      </c>
    </row>
    <row r="132" spans="1:2" ht="16" customHeight="1">
      <c r="A132" t="s">
        <v>4861</v>
      </c>
      <c r="B132" t="s">
        <v>1954</v>
      </c>
    </row>
    <row r="133" spans="1:2" ht="16" customHeight="1">
      <c r="A133" t="s">
        <v>4861</v>
      </c>
      <c r="B133" t="s">
        <v>4360</v>
      </c>
    </row>
    <row r="134" spans="1:2" ht="16" customHeight="1">
      <c r="A134" t="s">
        <v>4862</v>
      </c>
      <c r="B134" t="s">
        <v>1328</v>
      </c>
    </row>
    <row r="135" spans="1:2" ht="16" customHeight="1">
      <c r="A135" t="s">
        <v>4862</v>
      </c>
      <c r="B135" t="s">
        <v>1814</v>
      </c>
    </row>
    <row r="136" spans="1:2" ht="16" customHeight="1">
      <c r="A136" t="s">
        <v>4862</v>
      </c>
      <c r="B136" t="s">
        <v>1840</v>
      </c>
    </row>
    <row r="137" spans="1:2" ht="16" customHeight="1">
      <c r="A137" t="s">
        <v>4862</v>
      </c>
      <c r="B137" t="s">
        <v>1848</v>
      </c>
    </row>
    <row r="138" spans="1:2" ht="16" customHeight="1">
      <c r="A138" t="s">
        <v>4862</v>
      </c>
      <c r="B138" t="s">
        <v>1943</v>
      </c>
    </row>
    <row r="139" spans="1:2" ht="16" customHeight="1">
      <c r="A139" t="s">
        <v>4862</v>
      </c>
      <c r="B139" t="s">
        <v>4372</v>
      </c>
    </row>
    <row r="140" spans="1:2" ht="16" customHeight="1">
      <c r="A140" t="s">
        <v>4863</v>
      </c>
      <c r="B140" t="s">
        <v>1332</v>
      </c>
    </row>
    <row r="141" spans="1:2" ht="16" customHeight="1">
      <c r="A141" t="s">
        <v>4863</v>
      </c>
      <c r="B141" t="s">
        <v>1435</v>
      </c>
    </row>
    <row r="142" spans="1:2" ht="16" customHeight="1">
      <c r="A142" t="s">
        <v>4863</v>
      </c>
      <c r="B142" t="s">
        <v>1442</v>
      </c>
    </row>
    <row r="143" spans="1:2" ht="16" customHeight="1">
      <c r="A143" t="s">
        <v>4863</v>
      </c>
      <c r="B143" t="s">
        <v>1559</v>
      </c>
    </row>
    <row r="144" spans="1:2" ht="16" customHeight="1">
      <c r="A144" t="s">
        <v>4863</v>
      </c>
      <c r="B144" t="s">
        <v>1600</v>
      </c>
    </row>
    <row r="145" spans="1:2" ht="16" customHeight="1">
      <c r="A145" t="s">
        <v>4864</v>
      </c>
      <c r="B145" t="s">
        <v>1246</v>
      </c>
    </row>
    <row r="146" spans="1:2" ht="16" customHeight="1">
      <c r="A146" t="s">
        <v>4864</v>
      </c>
      <c r="B146" t="s">
        <v>1758</v>
      </c>
    </row>
    <row r="147" spans="1:2" ht="16" customHeight="1">
      <c r="A147" t="s">
        <v>4864</v>
      </c>
      <c r="B147" t="s">
        <v>1862</v>
      </c>
    </row>
    <row r="148" spans="1:2" ht="16" customHeight="1">
      <c r="A148" t="s">
        <v>4864</v>
      </c>
      <c r="B148" t="s">
        <v>1870</v>
      </c>
    </row>
    <row r="149" spans="1:2" ht="16" customHeight="1">
      <c r="A149" t="s">
        <v>4864</v>
      </c>
      <c r="B149" t="s">
        <v>1880</v>
      </c>
    </row>
    <row r="150" spans="1:2" ht="16" customHeight="1">
      <c r="A150" t="s">
        <v>4865</v>
      </c>
      <c r="B150" t="s">
        <v>1359</v>
      </c>
    </row>
    <row r="151" spans="1:2" ht="16" customHeight="1">
      <c r="A151" t="s">
        <v>4865</v>
      </c>
      <c r="B151" t="s">
        <v>1763</v>
      </c>
    </row>
    <row r="152" spans="1:2" ht="16" customHeight="1">
      <c r="A152" t="s">
        <v>4865</v>
      </c>
      <c r="B152" t="s">
        <v>1776</v>
      </c>
    </row>
    <row r="153" spans="1:2" ht="16" customHeight="1">
      <c r="A153" t="s">
        <v>4865</v>
      </c>
      <c r="B153" t="s">
        <v>1777</v>
      </c>
    </row>
    <row r="154" spans="1:2" ht="16" customHeight="1">
      <c r="A154" t="s">
        <v>4865</v>
      </c>
      <c r="B154" t="s">
        <v>1790</v>
      </c>
    </row>
    <row r="155" spans="1:2" ht="16" customHeight="1">
      <c r="A155" t="s">
        <v>4865</v>
      </c>
      <c r="B155" t="s">
        <v>4388</v>
      </c>
    </row>
    <row r="156" spans="1:2" ht="16" customHeight="1">
      <c r="A156" t="s">
        <v>4866</v>
      </c>
      <c r="B156" t="s">
        <v>1357</v>
      </c>
    </row>
    <row r="157" spans="1:2" ht="16" customHeight="1">
      <c r="A157" t="s">
        <v>4866</v>
      </c>
      <c r="B157" t="s">
        <v>1739</v>
      </c>
    </row>
    <row r="158" spans="1:2" ht="16" customHeight="1">
      <c r="A158" t="s">
        <v>4866</v>
      </c>
      <c r="B158" t="s">
        <v>1779</v>
      </c>
    </row>
    <row r="159" spans="1:2" ht="16" customHeight="1">
      <c r="A159" t="s">
        <v>4866</v>
      </c>
      <c r="B159" t="s">
        <v>1793</v>
      </c>
    </row>
    <row r="160" spans="1:2" ht="16" customHeight="1">
      <c r="A160" t="s">
        <v>4866</v>
      </c>
      <c r="B160" t="s">
        <v>1825</v>
      </c>
    </row>
    <row r="161" spans="1:2" ht="16" customHeight="1">
      <c r="A161" t="s">
        <v>4866</v>
      </c>
      <c r="B161" t="s">
        <v>4367</v>
      </c>
    </row>
    <row r="162" spans="1:2" ht="16" customHeight="1">
      <c r="A162" t="s">
        <v>4867</v>
      </c>
      <c r="B162" t="s">
        <v>4513</v>
      </c>
    </row>
    <row r="163" spans="1:2" ht="16" customHeight="1">
      <c r="A163" t="s">
        <v>4867</v>
      </c>
      <c r="B163" t="s">
        <v>4514</v>
      </c>
    </row>
    <row r="164" spans="1:2" ht="16" customHeight="1">
      <c r="A164" t="s">
        <v>4867</v>
      </c>
      <c r="B164" t="s">
        <v>4515</v>
      </c>
    </row>
    <row r="165" spans="1:2" ht="16" customHeight="1">
      <c r="A165" t="s">
        <v>4867</v>
      </c>
      <c r="B165" t="s">
        <v>4519</v>
      </c>
    </row>
    <row r="166" spans="1:2" ht="16" customHeight="1">
      <c r="A166" t="s">
        <v>4867</v>
      </c>
      <c r="B166" t="s">
        <v>4520</v>
      </c>
    </row>
    <row r="167" spans="1:2" ht="16" customHeight="1">
      <c r="A167" t="s">
        <v>4867</v>
      </c>
      <c r="B167" t="s">
        <v>4521</v>
      </c>
    </row>
    <row r="168" spans="1:2" ht="16" customHeight="1">
      <c r="A168" t="s">
        <v>4868</v>
      </c>
      <c r="B168" t="s">
        <v>1415</v>
      </c>
    </row>
    <row r="169" spans="1:2" ht="16" customHeight="1">
      <c r="A169" t="s">
        <v>4868</v>
      </c>
      <c r="B169" t="s">
        <v>1447</v>
      </c>
    </row>
    <row r="170" spans="1:2" ht="16" customHeight="1">
      <c r="A170" t="s">
        <v>4868</v>
      </c>
      <c r="B170" t="s">
        <v>1453</v>
      </c>
    </row>
    <row r="171" spans="1:2" ht="16" customHeight="1">
      <c r="A171" t="s">
        <v>4868</v>
      </c>
      <c r="B171" t="s">
        <v>1454</v>
      </c>
    </row>
    <row r="172" spans="1:2" ht="16" customHeight="1">
      <c r="A172" t="s">
        <v>4868</v>
      </c>
      <c r="B172" t="s">
        <v>1504</v>
      </c>
    </row>
    <row r="173" spans="1:2" ht="16" customHeight="1">
      <c r="A173" t="s">
        <v>4868</v>
      </c>
      <c r="B173" t="s">
        <v>1573</v>
      </c>
    </row>
    <row r="174" spans="1:2" ht="16" customHeight="1">
      <c r="A174" t="s">
        <v>4868</v>
      </c>
      <c r="B174" t="s">
        <v>1606</v>
      </c>
    </row>
    <row r="175" spans="1:2" ht="16" customHeight="1">
      <c r="A175" t="s">
        <v>4868</v>
      </c>
      <c r="B175" t="s">
        <v>1621</v>
      </c>
    </row>
    <row r="176" spans="1:2" ht="16" customHeight="1">
      <c r="A176" t="s">
        <v>4868</v>
      </c>
      <c r="B176" t="s">
        <v>1228</v>
      </c>
    </row>
    <row r="177" spans="1:2" ht="16" customHeight="1">
      <c r="A177" t="s">
        <v>4869</v>
      </c>
      <c r="B177" t="s">
        <v>1255</v>
      </c>
    </row>
    <row r="178" spans="1:2" ht="16" customHeight="1">
      <c r="A178" t="s">
        <v>4869</v>
      </c>
      <c r="B178" t="s">
        <v>1753</v>
      </c>
    </row>
    <row r="179" spans="1:2" ht="16" customHeight="1">
      <c r="A179" t="s">
        <v>4869</v>
      </c>
      <c r="B179" t="s">
        <v>1802</v>
      </c>
    </row>
    <row r="180" spans="1:2" ht="16" customHeight="1">
      <c r="A180" t="s">
        <v>4869</v>
      </c>
      <c r="B180" t="s">
        <v>1809</v>
      </c>
    </row>
    <row r="181" spans="1:2" ht="16" customHeight="1">
      <c r="A181" t="s">
        <v>4869</v>
      </c>
      <c r="B181" t="s">
        <v>1896</v>
      </c>
    </row>
    <row r="182" spans="1:2" ht="16" customHeight="1">
      <c r="A182" t="s">
        <v>4870</v>
      </c>
      <c r="B182" t="s">
        <v>1391</v>
      </c>
    </row>
    <row r="183" spans="1:2" ht="16" customHeight="1">
      <c r="A183" t="s">
        <v>4870</v>
      </c>
      <c r="B183" t="s">
        <v>1719</v>
      </c>
    </row>
    <row r="184" spans="1:2" ht="16" customHeight="1">
      <c r="A184" t="s">
        <v>4870</v>
      </c>
      <c r="B184" t="s">
        <v>1861</v>
      </c>
    </row>
    <row r="185" spans="1:2" ht="16" customHeight="1">
      <c r="A185" t="s">
        <v>4870</v>
      </c>
      <c r="B185" t="s">
        <v>1914</v>
      </c>
    </row>
    <row r="186" spans="1:2" ht="16" customHeight="1">
      <c r="A186" t="s">
        <v>4870</v>
      </c>
      <c r="B186" t="s">
        <v>1974</v>
      </c>
    </row>
    <row r="187" spans="1:2" ht="16" customHeight="1">
      <c r="A187" t="s">
        <v>4871</v>
      </c>
      <c r="B187" t="s">
        <v>1281</v>
      </c>
    </row>
    <row r="188" spans="1:2" ht="16" customHeight="1">
      <c r="A188" t="s">
        <v>4871</v>
      </c>
      <c r="B188" t="s">
        <v>1923</v>
      </c>
    </row>
    <row r="189" spans="1:2" ht="16" customHeight="1">
      <c r="A189" t="s">
        <v>4871</v>
      </c>
      <c r="B189" t="s">
        <v>1939</v>
      </c>
    </row>
    <row r="190" spans="1:2" ht="16" customHeight="1">
      <c r="A190" t="s">
        <v>4871</v>
      </c>
      <c r="B190" t="s">
        <v>4335</v>
      </c>
    </row>
    <row r="191" spans="1:2" ht="16" customHeight="1">
      <c r="A191" t="s">
        <v>4871</v>
      </c>
      <c r="B191" t="s">
        <v>4485</v>
      </c>
    </row>
    <row r="192" spans="1:2" ht="16" customHeight="1">
      <c r="A192" t="s">
        <v>4872</v>
      </c>
      <c r="B192" t="s">
        <v>1186</v>
      </c>
    </row>
    <row r="193" spans="1:2" ht="16" customHeight="1">
      <c r="A193" t="s">
        <v>4873</v>
      </c>
      <c r="B193" t="s">
        <v>1331</v>
      </c>
    </row>
    <row r="194" spans="1:2" ht="16" customHeight="1">
      <c r="A194" t="s">
        <v>4873</v>
      </c>
      <c r="B194" t="s">
        <v>1471</v>
      </c>
    </row>
    <row r="195" spans="1:2" ht="16" customHeight="1">
      <c r="A195" t="s">
        <v>4873</v>
      </c>
      <c r="B195" t="s">
        <v>1500</v>
      </c>
    </row>
    <row r="196" spans="1:2" ht="16" customHeight="1">
      <c r="A196" t="s">
        <v>4873</v>
      </c>
      <c r="B196" t="s">
        <v>1501</v>
      </c>
    </row>
    <row r="197" spans="1:2" ht="16" customHeight="1">
      <c r="A197" t="s">
        <v>4873</v>
      </c>
      <c r="B197" t="s">
        <v>1509</v>
      </c>
    </row>
    <row r="198" spans="1:2" ht="16" customHeight="1">
      <c r="A198" t="s">
        <v>4874</v>
      </c>
      <c r="B198" t="s">
        <v>1315</v>
      </c>
    </row>
    <row r="199" spans="1:2" ht="16" customHeight="1">
      <c r="A199" t="s">
        <v>4874</v>
      </c>
      <c r="B199" t="s">
        <v>4328</v>
      </c>
    </row>
    <row r="200" spans="1:2" ht="16" customHeight="1">
      <c r="A200" t="s">
        <v>4874</v>
      </c>
      <c r="B200" t="s">
        <v>4463</v>
      </c>
    </row>
    <row r="201" spans="1:2" ht="16" customHeight="1">
      <c r="A201" t="s">
        <v>4874</v>
      </c>
      <c r="B201" t="s">
        <v>4478</v>
      </c>
    </row>
    <row r="202" spans="1:2" ht="16" customHeight="1">
      <c r="A202" t="s">
        <v>4875</v>
      </c>
      <c r="B202" t="s">
        <v>1251</v>
      </c>
    </row>
    <row r="203" spans="1:2" ht="16" customHeight="1">
      <c r="A203" t="s">
        <v>4875</v>
      </c>
      <c r="B203" t="s">
        <v>1462</v>
      </c>
    </row>
    <row r="204" spans="1:2" ht="16" customHeight="1">
      <c r="A204" t="s">
        <v>4875</v>
      </c>
      <c r="B204" t="s">
        <v>1502</v>
      </c>
    </row>
    <row r="205" spans="1:2" ht="16" customHeight="1">
      <c r="A205" t="s">
        <v>4875</v>
      </c>
      <c r="B205" t="s">
        <v>1585</v>
      </c>
    </row>
    <row r="206" spans="1:2" ht="16" customHeight="1">
      <c r="A206" t="s">
        <v>4875</v>
      </c>
      <c r="B206" t="s">
        <v>1615</v>
      </c>
    </row>
    <row r="207" spans="1:2" ht="16" customHeight="1">
      <c r="A207" t="s">
        <v>4875</v>
      </c>
      <c r="B207" t="s">
        <v>1653</v>
      </c>
    </row>
    <row r="208" spans="1:2" ht="16" customHeight="1">
      <c r="A208" t="s">
        <v>4875</v>
      </c>
      <c r="B208" t="s">
        <v>1667</v>
      </c>
    </row>
    <row r="209" spans="1:2" ht="16" customHeight="1">
      <c r="A209" t="s">
        <v>4875</v>
      </c>
      <c r="B209" t="s">
        <v>4315</v>
      </c>
    </row>
    <row r="210" spans="1:2" ht="16" customHeight="1">
      <c r="A210" t="s">
        <v>4876</v>
      </c>
      <c r="B210" t="s">
        <v>1231</v>
      </c>
    </row>
    <row r="211" spans="1:2" ht="16" customHeight="1">
      <c r="A211" t="s">
        <v>4876</v>
      </c>
      <c r="B211" t="s">
        <v>1853</v>
      </c>
    </row>
    <row r="212" spans="1:2" ht="16" customHeight="1">
      <c r="A212" t="s">
        <v>4876</v>
      </c>
      <c r="B212" t="s">
        <v>1864</v>
      </c>
    </row>
    <row r="213" spans="1:2" ht="16" customHeight="1">
      <c r="A213" t="s">
        <v>4876</v>
      </c>
      <c r="B213" t="s">
        <v>1890</v>
      </c>
    </row>
    <row r="214" spans="1:2" ht="16" customHeight="1">
      <c r="A214" t="s">
        <v>4876</v>
      </c>
      <c r="B214" t="s">
        <v>1910</v>
      </c>
    </row>
    <row r="215" spans="1:2" ht="16" customHeight="1">
      <c r="A215" t="s">
        <v>4877</v>
      </c>
      <c r="B215" t="s">
        <v>1182</v>
      </c>
    </row>
    <row r="216" spans="1:2" ht="16" customHeight="1">
      <c r="A216" t="s">
        <v>4878</v>
      </c>
      <c r="B216" t="s">
        <v>1417</v>
      </c>
    </row>
    <row r="217" spans="1:2" ht="16" customHeight="1">
      <c r="A217" t="s">
        <v>4878</v>
      </c>
      <c r="B217" t="s">
        <v>1489</v>
      </c>
    </row>
    <row r="218" spans="1:2" ht="16" customHeight="1">
      <c r="A218" t="s">
        <v>4878</v>
      </c>
      <c r="B218" t="s">
        <v>1626</v>
      </c>
    </row>
    <row r="219" spans="1:2" ht="16" customHeight="1">
      <c r="A219" t="s">
        <v>4878</v>
      </c>
      <c r="B219" t="s">
        <v>1635</v>
      </c>
    </row>
    <row r="220" spans="1:2" ht="16" customHeight="1">
      <c r="A220" t="s">
        <v>4878</v>
      </c>
      <c r="B220" t="s">
        <v>1649</v>
      </c>
    </row>
    <row r="221" spans="1:2" ht="16" customHeight="1">
      <c r="A221" t="s">
        <v>4878</v>
      </c>
      <c r="B221" t="s">
        <v>1664</v>
      </c>
    </row>
    <row r="222" spans="1:2" ht="16" customHeight="1">
      <c r="A222" t="s">
        <v>4878</v>
      </c>
      <c r="B222" t="s">
        <v>1221</v>
      </c>
    </row>
    <row r="223" spans="1:2" ht="16" customHeight="1">
      <c r="A223" t="s">
        <v>4878</v>
      </c>
      <c r="B223" t="s">
        <v>1224</v>
      </c>
    </row>
    <row r="224" spans="1:2" ht="16" customHeight="1">
      <c r="A224" t="s">
        <v>4879</v>
      </c>
      <c r="B224" t="s">
        <v>1285</v>
      </c>
    </row>
    <row r="225" spans="1:2" ht="16" customHeight="1">
      <c r="A225" t="s">
        <v>4879</v>
      </c>
      <c r="B225" t="s">
        <v>1486</v>
      </c>
    </row>
    <row r="226" spans="1:2" ht="16" customHeight="1">
      <c r="A226" t="s">
        <v>4879</v>
      </c>
      <c r="B226" t="s">
        <v>1570</v>
      </c>
    </row>
    <row r="227" spans="1:2" ht="16" customHeight="1">
      <c r="A227" t="s">
        <v>4879</v>
      </c>
      <c r="B227" t="s">
        <v>1602</v>
      </c>
    </row>
    <row r="228" spans="1:2" ht="16" customHeight="1">
      <c r="A228" t="s">
        <v>4879</v>
      </c>
      <c r="B228" t="s">
        <v>1629</v>
      </c>
    </row>
    <row r="229" spans="1:2" ht="16" customHeight="1">
      <c r="A229" t="s">
        <v>4879</v>
      </c>
      <c r="B229" t="s">
        <v>1631</v>
      </c>
    </row>
    <row r="230" spans="1:2" ht="16" customHeight="1">
      <c r="A230" t="s">
        <v>4879</v>
      </c>
      <c r="B230" t="s">
        <v>1638</v>
      </c>
    </row>
    <row r="231" spans="1:2" ht="16" customHeight="1">
      <c r="A231" t="s">
        <v>4880</v>
      </c>
      <c r="B231" t="s">
        <v>4129</v>
      </c>
    </row>
    <row r="232" spans="1:2" ht="16" customHeight="1">
      <c r="A232" t="s">
        <v>4881</v>
      </c>
      <c r="B232" t="s">
        <v>1161</v>
      </c>
    </row>
    <row r="233" spans="1:2" ht="16" customHeight="1">
      <c r="A233" t="s">
        <v>4881</v>
      </c>
      <c r="B233" t="s">
        <v>1162</v>
      </c>
    </row>
    <row r="234" spans="1:2" ht="16" customHeight="1">
      <c r="A234" t="s">
        <v>4881</v>
      </c>
      <c r="B234" t="s">
        <v>1164</v>
      </c>
    </row>
    <row r="235" spans="1:2" ht="16" customHeight="1">
      <c r="A235" t="s">
        <v>4881</v>
      </c>
      <c r="B235" t="s">
        <v>1176</v>
      </c>
    </row>
    <row r="236" spans="1:2" ht="16" customHeight="1">
      <c r="A236" t="s">
        <v>4882</v>
      </c>
      <c r="B236" t="s">
        <v>4240</v>
      </c>
    </row>
    <row r="237" spans="1:2" ht="16" customHeight="1">
      <c r="A237" t="s">
        <v>4883</v>
      </c>
      <c r="B237" t="s">
        <v>1304</v>
      </c>
    </row>
    <row r="238" spans="1:2" ht="16" customHeight="1">
      <c r="A238" t="s">
        <v>4883</v>
      </c>
      <c r="B238" t="s">
        <v>4483</v>
      </c>
    </row>
    <row r="239" spans="1:2" ht="16" customHeight="1">
      <c r="A239" t="s">
        <v>4883</v>
      </c>
      <c r="B239" t="s">
        <v>4491</v>
      </c>
    </row>
    <row r="240" spans="1:2" ht="16" customHeight="1">
      <c r="A240" t="s">
        <v>4884</v>
      </c>
      <c r="B240" t="s">
        <v>1371</v>
      </c>
    </row>
    <row r="241" spans="1:2" ht="16" customHeight="1">
      <c r="A241" t="s">
        <v>4884</v>
      </c>
      <c r="B241" t="s">
        <v>1721</v>
      </c>
    </row>
    <row r="242" spans="1:2" ht="16" customHeight="1">
      <c r="A242" t="s">
        <v>4884</v>
      </c>
      <c r="B242" t="s">
        <v>1895</v>
      </c>
    </row>
    <row r="243" spans="1:2" ht="16" customHeight="1">
      <c r="A243" t="s">
        <v>4884</v>
      </c>
      <c r="B243" t="s">
        <v>1906</v>
      </c>
    </row>
    <row r="244" spans="1:2" ht="16" customHeight="1">
      <c r="A244" t="s">
        <v>4884</v>
      </c>
      <c r="B244" t="s">
        <v>1915</v>
      </c>
    </row>
    <row r="245" spans="1:2" ht="16" customHeight="1">
      <c r="A245" t="s">
        <v>4885</v>
      </c>
      <c r="B245" t="s">
        <v>1241</v>
      </c>
    </row>
    <row r="246" spans="1:2" ht="16" customHeight="1">
      <c r="A246" t="s">
        <v>4885</v>
      </c>
      <c r="B246" t="s">
        <v>1689</v>
      </c>
    </row>
    <row r="247" spans="1:2" ht="16" customHeight="1">
      <c r="A247" t="s">
        <v>4885</v>
      </c>
      <c r="B247" t="s">
        <v>1690</v>
      </c>
    </row>
    <row r="248" spans="1:2" ht="16" customHeight="1">
      <c r="A248" t="s">
        <v>4885</v>
      </c>
      <c r="B248" t="s">
        <v>1697</v>
      </c>
    </row>
    <row r="249" spans="1:2" ht="16" customHeight="1">
      <c r="A249" t="s">
        <v>4885</v>
      </c>
      <c r="B249" t="s">
        <v>1873</v>
      </c>
    </row>
    <row r="250" spans="1:2" ht="16" customHeight="1">
      <c r="A250" t="s">
        <v>4886</v>
      </c>
      <c r="B250" t="s">
        <v>1146</v>
      </c>
    </row>
    <row r="251" spans="1:2" ht="16" customHeight="1">
      <c r="A251" t="s">
        <v>4886</v>
      </c>
      <c r="B251" t="s">
        <v>1155</v>
      </c>
    </row>
    <row r="252" spans="1:2" ht="16" customHeight="1">
      <c r="A252" t="s">
        <v>4886</v>
      </c>
      <c r="B252" t="s">
        <v>1166</v>
      </c>
    </row>
    <row r="253" spans="1:2" ht="16" customHeight="1">
      <c r="A253" t="s">
        <v>4886</v>
      </c>
      <c r="B253" t="s">
        <v>1167</v>
      </c>
    </row>
    <row r="254" spans="1:2" ht="16" customHeight="1">
      <c r="A254" t="s">
        <v>4887</v>
      </c>
      <c r="B254" t="s">
        <v>1149</v>
      </c>
    </row>
    <row r="255" spans="1:2" ht="16" customHeight="1">
      <c r="A255" t="s">
        <v>4887</v>
      </c>
      <c r="B255" t="s">
        <v>1159</v>
      </c>
    </row>
    <row r="256" spans="1:2" ht="16" customHeight="1">
      <c r="A256" t="s">
        <v>4887</v>
      </c>
      <c r="B256" t="s">
        <v>1165</v>
      </c>
    </row>
    <row r="257" spans="1:2" ht="16" customHeight="1">
      <c r="A257" t="s">
        <v>4887</v>
      </c>
      <c r="B257" t="s">
        <v>1168</v>
      </c>
    </row>
    <row r="258" spans="1:2" ht="16" customHeight="1">
      <c r="A258" t="s">
        <v>4888</v>
      </c>
      <c r="B258" t="s">
        <v>1301</v>
      </c>
    </row>
    <row r="259" spans="1:2" ht="16" customHeight="1">
      <c r="A259" t="s">
        <v>4888</v>
      </c>
      <c r="B259" t="s">
        <v>1750</v>
      </c>
    </row>
    <row r="260" spans="1:2" ht="16" customHeight="1">
      <c r="A260" t="s">
        <v>4888</v>
      </c>
      <c r="B260" t="s">
        <v>1800</v>
      </c>
    </row>
    <row r="261" spans="1:2" ht="16" customHeight="1">
      <c r="A261" t="s">
        <v>4888</v>
      </c>
      <c r="B261" t="s">
        <v>1811</v>
      </c>
    </row>
    <row r="262" spans="1:2" ht="16" customHeight="1">
      <c r="A262" t="s">
        <v>4888</v>
      </c>
      <c r="B262" t="s">
        <v>1958</v>
      </c>
    </row>
    <row r="263" spans="1:2" ht="16" customHeight="1">
      <c r="A263" t="s">
        <v>4888</v>
      </c>
      <c r="B263" t="s">
        <v>4374</v>
      </c>
    </row>
    <row r="264" spans="1:2" ht="16" customHeight="1">
      <c r="A264" t="s">
        <v>4889</v>
      </c>
      <c r="B264" t="s">
        <v>4541</v>
      </c>
    </row>
    <row r="265" spans="1:2" ht="16" customHeight="1">
      <c r="A265" t="s">
        <v>4889</v>
      </c>
      <c r="B265" t="s">
        <v>4542</v>
      </c>
    </row>
    <row r="266" spans="1:2" ht="16" customHeight="1">
      <c r="A266" t="s">
        <v>4889</v>
      </c>
      <c r="B266" t="s">
        <v>4543</v>
      </c>
    </row>
    <row r="267" spans="1:2" ht="16" customHeight="1">
      <c r="A267" t="s">
        <v>4889</v>
      </c>
      <c r="B267" t="s">
        <v>4615</v>
      </c>
    </row>
    <row r="268" spans="1:2" ht="16" customHeight="1">
      <c r="A268" t="s">
        <v>4889</v>
      </c>
      <c r="B268" t="s">
        <v>4628</v>
      </c>
    </row>
    <row r="269" spans="1:2" ht="16" customHeight="1">
      <c r="A269" t="s">
        <v>4889</v>
      </c>
      <c r="B269" t="s">
        <v>4629</v>
      </c>
    </row>
    <row r="270" spans="1:2" ht="16" customHeight="1">
      <c r="A270" t="s">
        <v>4890</v>
      </c>
      <c r="B270" t="s">
        <v>1144</v>
      </c>
    </row>
    <row r="271" spans="1:2" ht="16" customHeight="1">
      <c r="A271" t="s">
        <v>4890</v>
      </c>
      <c r="B271" t="s">
        <v>1150</v>
      </c>
    </row>
    <row r="272" spans="1:2" ht="16" customHeight="1">
      <c r="A272" t="s">
        <v>4891</v>
      </c>
      <c r="B272" t="s">
        <v>1250</v>
      </c>
    </row>
    <row r="273" spans="1:2" ht="16" customHeight="1">
      <c r="A273" t="s">
        <v>4891</v>
      </c>
      <c r="B273" t="s">
        <v>1324</v>
      </c>
    </row>
    <row r="274" spans="1:2" ht="16" customHeight="1">
      <c r="A274" t="s">
        <v>4891</v>
      </c>
      <c r="B274" t="s">
        <v>1687</v>
      </c>
    </row>
    <row r="275" spans="1:2" ht="16" customHeight="1">
      <c r="A275" t="s">
        <v>4891</v>
      </c>
      <c r="B275" t="s">
        <v>1745</v>
      </c>
    </row>
    <row r="276" spans="1:2" ht="16" customHeight="1">
      <c r="A276" t="s">
        <v>4891</v>
      </c>
      <c r="B276" t="s">
        <v>1749</v>
      </c>
    </row>
    <row r="277" spans="1:2" ht="16" customHeight="1">
      <c r="A277" t="s">
        <v>4891</v>
      </c>
      <c r="B277" t="s">
        <v>1823</v>
      </c>
    </row>
    <row r="278" spans="1:2" ht="16" customHeight="1">
      <c r="A278" t="s">
        <v>4892</v>
      </c>
      <c r="B278" t="s">
        <v>1375</v>
      </c>
    </row>
    <row r="279" spans="1:2" ht="16" customHeight="1">
      <c r="A279" t="s">
        <v>4892</v>
      </c>
      <c r="B279" t="s">
        <v>1704</v>
      </c>
    </row>
    <row r="280" spans="1:2" ht="16" customHeight="1">
      <c r="A280" t="s">
        <v>4892</v>
      </c>
      <c r="B280" t="s">
        <v>1891</v>
      </c>
    </row>
    <row r="281" spans="1:2" ht="16" customHeight="1">
      <c r="A281" t="s">
        <v>4892</v>
      </c>
      <c r="B281" t="s">
        <v>4465</v>
      </c>
    </row>
    <row r="282" spans="1:2" ht="16" customHeight="1">
      <c r="A282" t="s">
        <v>4893</v>
      </c>
      <c r="B282" t="s">
        <v>1256</v>
      </c>
    </row>
    <row r="283" spans="1:2" ht="16" customHeight="1">
      <c r="A283" t="s">
        <v>4893</v>
      </c>
      <c r="B283" t="s">
        <v>1416</v>
      </c>
    </row>
    <row r="284" spans="1:2" ht="16" customHeight="1">
      <c r="A284" t="s">
        <v>4893</v>
      </c>
      <c r="B284" t="s">
        <v>1432</v>
      </c>
    </row>
    <row r="285" spans="1:2" ht="16" customHeight="1">
      <c r="A285" t="s">
        <v>4893</v>
      </c>
      <c r="B285" t="s">
        <v>1437</v>
      </c>
    </row>
    <row r="286" spans="1:2" ht="16" customHeight="1">
      <c r="A286" t="s">
        <v>4893</v>
      </c>
      <c r="B286" t="s">
        <v>1440</v>
      </c>
    </row>
    <row r="287" spans="1:2" ht="16" customHeight="1">
      <c r="A287" t="s">
        <v>4893</v>
      </c>
      <c r="B287" t="s">
        <v>1443</v>
      </c>
    </row>
    <row r="288" spans="1:2" ht="16" customHeight="1">
      <c r="A288" t="s">
        <v>4893</v>
      </c>
      <c r="B288" t="s">
        <v>1445</v>
      </c>
    </row>
    <row r="289" spans="1:2" ht="16" customHeight="1">
      <c r="A289" t="s">
        <v>4893</v>
      </c>
      <c r="B289" t="s">
        <v>1517</v>
      </c>
    </row>
    <row r="290" spans="1:2" ht="16" customHeight="1">
      <c r="A290" t="s">
        <v>4893</v>
      </c>
      <c r="B290" t="s">
        <v>1637</v>
      </c>
    </row>
    <row r="291" spans="1:2" ht="16" customHeight="1">
      <c r="A291" t="s">
        <v>4893</v>
      </c>
      <c r="B291" t="s">
        <v>4294</v>
      </c>
    </row>
    <row r="292" spans="1:2" ht="16" customHeight="1">
      <c r="A292" t="s">
        <v>4893</v>
      </c>
      <c r="B292" t="s">
        <v>4296</v>
      </c>
    </row>
    <row r="293" spans="1:2" ht="16" customHeight="1">
      <c r="A293" t="s">
        <v>4893</v>
      </c>
      <c r="B293" t="s">
        <v>4297</v>
      </c>
    </row>
    <row r="294" spans="1:2" ht="16" customHeight="1">
      <c r="A294" t="s">
        <v>4894</v>
      </c>
      <c r="B294" t="s">
        <v>1340</v>
      </c>
    </row>
    <row r="295" spans="1:2" ht="16" customHeight="1">
      <c r="A295" t="s">
        <v>4894</v>
      </c>
      <c r="B295" t="s">
        <v>1803</v>
      </c>
    </row>
    <row r="296" spans="1:2" ht="16" customHeight="1">
      <c r="A296" t="s">
        <v>4894</v>
      </c>
      <c r="B296" t="s">
        <v>1844</v>
      </c>
    </row>
    <row r="297" spans="1:2" ht="16" customHeight="1">
      <c r="A297" t="s">
        <v>4894</v>
      </c>
      <c r="B297" t="s">
        <v>1941</v>
      </c>
    </row>
    <row r="298" spans="1:2" ht="16" customHeight="1">
      <c r="A298" t="s">
        <v>4894</v>
      </c>
      <c r="B298" t="s">
        <v>1942</v>
      </c>
    </row>
    <row r="299" spans="1:2" ht="16" customHeight="1">
      <c r="A299" t="s">
        <v>4894</v>
      </c>
      <c r="B299" t="s">
        <v>4361</v>
      </c>
    </row>
    <row r="300" spans="1:2" ht="16" customHeight="1">
      <c r="A300" t="s">
        <v>4895</v>
      </c>
      <c r="B300" t="s">
        <v>1310</v>
      </c>
    </row>
    <row r="301" spans="1:2" ht="16" customHeight="1">
      <c r="A301" t="s">
        <v>4895</v>
      </c>
      <c r="B301" t="s">
        <v>1724</v>
      </c>
    </row>
    <row r="302" spans="1:2" ht="16" customHeight="1">
      <c r="A302" t="s">
        <v>4895</v>
      </c>
      <c r="B302" t="s">
        <v>1854</v>
      </c>
    </row>
    <row r="303" spans="1:2" ht="16" customHeight="1">
      <c r="A303" t="s">
        <v>4895</v>
      </c>
      <c r="B303" t="s">
        <v>1913</v>
      </c>
    </row>
    <row r="304" spans="1:2" ht="16" customHeight="1">
      <c r="A304" t="s">
        <v>4895</v>
      </c>
      <c r="B304" t="s">
        <v>1916</v>
      </c>
    </row>
    <row r="305" spans="1:2" ht="16" customHeight="1">
      <c r="A305" t="s">
        <v>4896</v>
      </c>
      <c r="B305" t="s">
        <v>1543</v>
      </c>
    </row>
    <row r="306" spans="1:2" ht="16" customHeight="1">
      <c r="A306" t="s">
        <v>4896</v>
      </c>
      <c r="B306" t="s">
        <v>1633</v>
      </c>
    </row>
    <row r="307" spans="1:2" ht="16" customHeight="1">
      <c r="A307" t="s">
        <v>4896</v>
      </c>
      <c r="B307" t="s">
        <v>1640</v>
      </c>
    </row>
    <row r="308" spans="1:2" ht="16" customHeight="1">
      <c r="A308" t="s">
        <v>4896</v>
      </c>
      <c r="B308" t="s">
        <v>1674</v>
      </c>
    </row>
    <row r="309" spans="1:2" ht="16" customHeight="1">
      <c r="A309" t="s">
        <v>4896</v>
      </c>
      <c r="B309" t="s">
        <v>1680</v>
      </c>
    </row>
    <row r="310" spans="1:2" ht="16" customHeight="1">
      <c r="A310" t="s">
        <v>4896</v>
      </c>
      <c r="B310" t="s">
        <v>1682</v>
      </c>
    </row>
    <row r="311" spans="1:2" ht="16" customHeight="1">
      <c r="A311" t="s">
        <v>4896</v>
      </c>
      <c r="B311" t="s">
        <v>4503</v>
      </c>
    </row>
    <row r="312" spans="1:2" ht="16" customHeight="1">
      <c r="A312" t="s">
        <v>4896</v>
      </c>
      <c r="B312" t="s">
        <v>4504</v>
      </c>
    </row>
    <row r="313" spans="1:2" ht="16" customHeight="1">
      <c r="A313" t="s">
        <v>4896</v>
      </c>
      <c r="B313" t="s">
        <v>4620</v>
      </c>
    </row>
    <row r="314" spans="1:2" ht="16" customHeight="1">
      <c r="A314" t="s">
        <v>4896</v>
      </c>
      <c r="B314" t="s">
        <v>4621</v>
      </c>
    </row>
    <row r="315" spans="1:2" ht="16" customHeight="1">
      <c r="A315" t="s">
        <v>4896</v>
      </c>
      <c r="B315" t="s">
        <v>4622</v>
      </c>
    </row>
    <row r="316" spans="1:2" ht="16" customHeight="1">
      <c r="A316" t="s">
        <v>4896</v>
      </c>
      <c r="B316" t="s">
        <v>4624</v>
      </c>
    </row>
    <row r="317" spans="1:2" ht="16" customHeight="1">
      <c r="A317" t="s">
        <v>4897</v>
      </c>
      <c r="B317" t="s">
        <v>1322</v>
      </c>
    </row>
    <row r="318" spans="1:2" ht="16" customHeight="1">
      <c r="A318" t="s">
        <v>4897</v>
      </c>
      <c r="B318" t="s">
        <v>4466</v>
      </c>
    </row>
    <row r="319" spans="1:2" ht="16" customHeight="1">
      <c r="A319" t="s">
        <v>4897</v>
      </c>
      <c r="B319" t="s">
        <v>4470</v>
      </c>
    </row>
    <row r="320" spans="1:2" ht="16" customHeight="1">
      <c r="A320" t="s">
        <v>4898</v>
      </c>
      <c r="B320" t="s">
        <v>1190</v>
      </c>
    </row>
    <row r="321" spans="1:2" ht="16" customHeight="1">
      <c r="A321" t="s">
        <v>4899</v>
      </c>
      <c r="B321" t="s">
        <v>1292</v>
      </c>
    </row>
    <row r="322" spans="1:2" ht="16" customHeight="1">
      <c r="A322" t="s">
        <v>4899</v>
      </c>
      <c r="B322" t="s">
        <v>1922</v>
      </c>
    </row>
    <row r="323" spans="1:2" ht="16" customHeight="1">
      <c r="A323" t="s">
        <v>4899</v>
      </c>
      <c r="B323" t="s">
        <v>1930</v>
      </c>
    </row>
    <row r="324" spans="1:2" ht="16" customHeight="1">
      <c r="A324" t="s">
        <v>4899</v>
      </c>
      <c r="B324" t="s">
        <v>1951</v>
      </c>
    </row>
    <row r="325" spans="1:2" ht="16" customHeight="1">
      <c r="A325" t="s">
        <v>4899</v>
      </c>
      <c r="B325" t="s">
        <v>1963</v>
      </c>
    </row>
    <row r="326" spans="1:2" ht="16" customHeight="1">
      <c r="A326" t="s">
        <v>4899</v>
      </c>
      <c r="B326" t="s">
        <v>4332</v>
      </c>
    </row>
    <row r="327" spans="1:2" ht="16" customHeight="1">
      <c r="A327" t="s">
        <v>4900</v>
      </c>
      <c r="B327" t="s">
        <v>1479</v>
      </c>
    </row>
    <row r="328" spans="1:2" ht="16" customHeight="1">
      <c r="A328" t="s">
        <v>4900</v>
      </c>
      <c r="B328" t="s">
        <v>1549</v>
      </c>
    </row>
    <row r="329" spans="1:2" ht="16" customHeight="1">
      <c r="A329" t="s">
        <v>4900</v>
      </c>
      <c r="B329" t="s">
        <v>1550</v>
      </c>
    </row>
    <row r="330" spans="1:2" ht="16" customHeight="1">
      <c r="A330" t="s">
        <v>4900</v>
      </c>
      <c r="B330" t="s">
        <v>1628</v>
      </c>
    </row>
    <row r="331" spans="1:2" ht="16" customHeight="1">
      <c r="A331" t="s">
        <v>4900</v>
      </c>
      <c r="B331" t="s">
        <v>1645</v>
      </c>
    </row>
    <row r="332" spans="1:2" ht="16" customHeight="1">
      <c r="A332" t="s">
        <v>4900</v>
      </c>
      <c r="B332" t="s">
        <v>1681</v>
      </c>
    </row>
    <row r="333" spans="1:2" ht="16" customHeight="1">
      <c r="A333" t="s">
        <v>4900</v>
      </c>
      <c r="B333" t="s">
        <v>4494</v>
      </c>
    </row>
    <row r="334" spans="1:2" ht="16" customHeight="1">
      <c r="A334" t="s">
        <v>4900</v>
      </c>
      <c r="B334" t="s">
        <v>4496</v>
      </c>
    </row>
    <row r="335" spans="1:2" ht="16" customHeight="1">
      <c r="A335" t="s">
        <v>4900</v>
      </c>
      <c r="B335" t="s">
        <v>4497</v>
      </c>
    </row>
    <row r="336" spans="1:2" ht="16" customHeight="1">
      <c r="A336" t="s">
        <v>4900</v>
      </c>
      <c r="B336" t="s">
        <v>4501</v>
      </c>
    </row>
    <row r="337" spans="1:2" ht="16" customHeight="1">
      <c r="A337" t="s">
        <v>4900</v>
      </c>
      <c r="B337" t="s">
        <v>4502</v>
      </c>
    </row>
    <row r="338" spans="1:2" ht="16" customHeight="1">
      <c r="A338" t="s">
        <v>4900</v>
      </c>
      <c r="B338" t="s">
        <v>4613</v>
      </c>
    </row>
    <row r="339" spans="1:2" ht="16" customHeight="1">
      <c r="A339" t="s">
        <v>4901</v>
      </c>
      <c r="B339" t="s">
        <v>1347</v>
      </c>
    </row>
    <row r="340" spans="1:2" ht="16" customHeight="1">
      <c r="A340" t="s">
        <v>4901</v>
      </c>
      <c r="B340" t="s">
        <v>1952</v>
      </c>
    </row>
    <row r="341" spans="1:2" ht="16" customHeight="1">
      <c r="A341" t="s">
        <v>4901</v>
      </c>
      <c r="B341" t="s">
        <v>1957</v>
      </c>
    </row>
    <row r="342" spans="1:2" ht="16" customHeight="1">
      <c r="A342" t="s">
        <v>4901</v>
      </c>
      <c r="B342" t="s">
        <v>1971</v>
      </c>
    </row>
    <row r="343" spans="1:2" ht="16" customHeight="1">
      <c r="A343" t="s">
        <v>4901</v>
      </c>
      <c r="B343" t="s">
        <v>1973</v>
      </c>
    </row>
    <row r="344" spans="1:2" ht="16" customHeight="1">
      <c r="A344" t="s">
        <v>4901</v>
      </c>
      <c r="B344" t="s">
        <v>4317</v>
      </c>
    </row>
    <row r="345" spans="1:2" ht="16" customHeight="1">
      <c r="A345" t="s">
        <v>4902</v>
      </c>
      <c r="B345" t="s">
        <v>1868</v>
      </c>
    </row>
    <row r="346" spans="1:2" ht="16" customHeight="1">
      <c r="A346" t="s">
        <v>4902</v>
      </c>
      <c r="B346" t="s">
        <v>1875</v>
      </c>
    </row>
    <row r="347" spans="1:2" ht="16" customHeight="1">
      <c r="A347" t="s">
        <v>4902</v>
      </c>
      <c r="B347" t="s">
        <v>1904</v>
      </c>
    </row>
    <row r="348" spans="1:2" ht="16" customHeight="1">
      <c r="A348" t="s">
        <v>4902</v>
      </c>
      <c r="B348" t="s">
        <v>1948</v>
      </c>
    </row>
    <row r="349" spans="1:2" ht="16" customHeight="1">
      <c r="A349" t="s">
        <v>4902</v>
      </c>
      <c r="B349" t="s">
        <v>1133</v>
      </c>
    </row>
    <row r="350" spans="1:2" ht="16" customHeight="1">
      <c r="A350" t="s">
        <v>4902</v>
      </c>
      <c r="B350" t="s">
        <v>1163</v>
      </c>
    </row>
    <row r="351" spans="1:2" ht="16" customHeight="1">
      <c r="A351" t="s">
        <v>4903</v>
      </c>
      <c r="B351" t="s">
        <v>1394</v>
      </c>
    </row>
    <row r="352" spans="1:2" ht="16" customHeight="1">
      <c r="A352" t="s">
        <v>4903</v>
      </c>
      <c r="B352" t="s">
        <v>1924</v>
      </c>
    </row>
    <row r="353" spans="1:2" ht="16" customHeight="1">
      <c r="A353" t="s">
        <v>4903</v>
      </c>
      <c r="B353" t="s">
        <v>1933</v>
      </c>
    </row>
    <row r="354" spans="1:2" ht="16" customHeight="1">
      <c r="A354" t="s">
        <v>4903</v>
      </c>
      <c r="B354" t="s">
        <v>4339</v>
      </c>
    </row>
    <row r="355" spans="1:2" ht="16" customHeight="1">
      <c r="A355" t="s">
        <v>4903</v>
      </c>
      <c r="B355" t="s">
        <v>4487</v>
      </c>
    </row>
    <row r="356" spans="1:2" ht="16" customHeight="1">
      <c r="A356" t="s">
        <v>4904</v>
      </c>
      <c r="B356" t="s">
        <v>1353</v>
      </c>
    </row>
    <row r="357" spans="1:2" ht="16" customHeight="1">
      <c r="A357" t="s">
        <v>4904</v>
      </c>
      <c r="B357" t="s">
        <v>1751</v>
      </c>
    </row>
    <row r="358" spans="1:2" ht="16" customHeight="1">
      <c r="A358" t="s">
        <v>4904</v>
      </c>
      <c r="B358" t="s">
        <v>1764</v>
      </c>
    </row>
    <row r="359" spans="1:2" ht="16" customHeight="1">
      <c r="A359" t="s">
        <v>4904</v>
      </c>
      <c r="B359" t="s">
        <v>1820</v>
      </c>
    </row>
    <row r="360" spans="1:2" ht="16" customHeight="1">
      <c r="A360" t="s">
        <v>4904</v>
      </c>
      <c r="B360" t="s">
        <v>1936</v>
      </c>
    </row>
    <row r="361" spans="1:2" ht="16" customHeight="1">
      <c r="A361" t="s">
        <v>4904</v>
      </c>
      <c r="B361" t="s">
        <v>4383</v>
      </c>
    </row>
    <row r="362" spans="1:2" ht="16" customHeight="1">
      <c r="A362" t="s">
        <v>4905</v>
      </c>
      <c r="B362" t="s">
        <v>1343</v>
      </c>
    </row>
    <row r="363" spans="1:2" ht="16" customHeight="1">
      <c r="A363" t="s">
        <v>4905</v>
      </c>
      <c r="B363" t="s">
        <v>1693</v>
      </c>
    </row>
    <row r="364" spans="1:2" ht="16" customHeight="1">
      <c r="A364" t="s">
        <v>4905</v>
      </c>
      <c r="B364" t="s">
        <v>1711</v>
      </c>
    </row>
    <row r="365" spans="1:2" ht="16" customHeight="1">
      <c r="A365" t="s">
        <v>4905</v>
      </c>
      <c r="B365" t="s">
        <v>1918</v>
      </c>
    </row>
    <row r="366" spans="1:2" ht="16" customHeight="1">
      <c r="A366" t="s">
        <v>4905</v>
      </c>
      <c r="B366" t="s">
        <v>1919</v>
      </c>
    </row>
    <row r="367" spans="1:2" ht="16" customHeight="1">
      <c r="A367" t="s">
        <v>4906</v>
      </c>
      <c r="B367" t="s">
        <v>1366</v>
      </c>
    </row>
    <row r="368" spans="1:2" ht="16" customHeight="1">
      <c r="A368" t="s">
        <v>4906</v>
      </c>
      <c r="B368" t="s">
        <v>1408</v>
      </c>
    </row>
    <row r="369" spans="1:2" ht="16" customHeight="1">
      <c r="A369" t="s">
        <v>4906</v>
      </c>
      <c r="B369" t="s">
        <v>1409</v>
      </c>
    </row>
    <row r="370" spans="1:2" ht="16" customHeight="1">
      <c r="A370" t="s">
        <v>4906</v>
      </c>
      <c r="B370" t="s">
        <v>1436</v>
      </c>
    </row>
    <row r="371" spans="1:2" ht="16" customHeight="1">
      <c r="A371" t="s">
        <v>4906</v>
      </c>
      <c r="B371" t="s">
        <v>1491</v>
      </c>
    </row>
    <row r="372" spans="1:2" ht="16" customHeight="1">
      <c r="A372" t="s">
        <v>4907</v>
      </c>
      <c r="B372" t="s">
        <v>1330</v>
      </c>
    </row>
    <row r="373" spans="1:2" ht="16" customHeight="1">
      <c r="A373" t="s">
        <v>4907</v>
      </c>
      <c r="B373" t="s">
        <v>1780</v>
      </c>
    </row>
    <row r="374" spans="1:2" ht="16" customHeight="1">
      <c r="A374" t="s">
        <v>4907</v>
      </c>
      <c r="B374" t="s">
        <v>1798</v>
      </c>
    </row>
    <row r="375" spans="1:2" ht="16" customHeight="1">
      <c r="A375" t="s">
        <v>4907</v>
      </c>
      <c r="B375" t="s">
        <v>1805</v>
      </c>
    </row>
    <row r="376" spans="1:2" ht="16" customHeight="1">
      <c r="A376" t="s">
        <v>4907</v>
      </c>
      <c r="B376" t="s">
        <v>1847</v>
      </c>
    </row>
    <row r="377" spans="1:2" ht="16" customHeight="1">
      <c r="A377" t="s">
        <v>4907</v>
      </c>
      <c r="B377" t="s">
        <v>4355</v>
      </c>
    </row>
    <row r="378" spans="1:2" ht="16" customHeight="1">
      <c r="A378" t="s">
        <v>4908</v>
      </c>
      <c r="B378" t="s">
        <v>1978</v>
      </c>
    </row>
    <row r="379" spans="1:2" ht="16" customHeight="1">
      <c r="A379" t="s">
        <v>4908</v>
      </c>
      <c r="B379" t="s">
        <v>1980</v>
      </c>
    </row>
    <row r="380" spans="1:2" ht="16" customHeight="1">
      <c r="A380" t="s">
        <v>4908</v>
      </c>
      <c r="B380" t="s">
        <v>1981</v>
      </c>
    </row>
    <row r="381" spans="1:2" ht="16" customHeight="1">
      <c r="A381" t="s">
        <v>4908</v>
      </c>
      <c r="B381" t="s">
        <v>1982</v>
      </c>
    </row>
    <row r="382" spans="1:2" ht="16" customHeight="1">
      <c r="A382" t="s">
        <v>4908</v>
      </c>
      <c r="B382" t="s">
        <v>1983</v>
      </c>
    </row>
    <row r="383" spans="1:2" ht="16" customHeight="1">
      <c r="A383" t="s">
        <v>4908</v>
      </c>
      <c r="B383" t="s">
        <v>1984</v>
      </c>
    </row>
    <row r="384" spans="1:2" ht="16" customHeight="1">
      <c r="A384" t="s">
        <v>4908</v>
      </c>
      <c r="B384" t="s">
        <v>1985</v>
      </c>
    </row>
    <row r="385" spans="1:2" ht="16" customHeight="1">
      <c r="A385" t="s">
        <v>4908</v>
      </c>
      <c r="B385" t="s">
        <v>1986</v>
      </c>
    </row>
    <row r="386" spans="1:2" ht="16" customHeight="1">
      <c r="A386" t="s">
        <v>4908</v>
      </c>
      <c r="B386" t="s">
        <v>1987</v>
      </c>
    </row>
    <row r="387" spans="1:2" ht="16" customHeight="1">
      <c r="A387" t="s">
        <v>4908</v>
      </c>
      <c r="B387" t="s">
        <v>1988</v>
      </c>
    </row>
    <row r="388" spans="1:2" ht="16" customHeight="1">
      <c r="A388" t="s">
        <v>4908</v>
      </c>
      <c r="B388" t="s">
        <v>1989</v>
      </c>
    </row>
    <row r="389" spans="1:2" ht="16" customHeight="1">
      <c r="A389" t="s">
        <v>4908</v>
      </c>
      <c r="B389" t="s">
        <v>1990</v>
      </c>
    </row>
    <row r="390" spans="1:2" ht="16" customHeight="1">
      <c r="A390" t="s">
        <v>4908</v>
      </c>
      <c r="B390" t="s">
        <v>4909</v>
      </c>
    </row>
    <row r="391" spans="1:2" ht="16" customHeight="1">
      <c r="A391" t="s">
        <v>4908</v>
      </c>
      <c r="B391" t="s">
        <v>1991</v>
      </c>
    </row>
    <row r="392" spans="1:2" ht="16" customHeight="1">
      <c r="A392" t="s">
        <v>4908</v>
      </c>
      <c r="B392" t="s">
        <v>1992</v>
      </c>
    </row>
    <row r="393" spans="1:2" ht="16" customHeight="1">
      <c r="A393" t="s">
        <v>4908</v>
      </c>
      <c r="B393" t="s">
        <v>1993</v>
      </c>
    </row>
    <row r="394" spans="1:2" ht="16" customHeight="1">
      <c r="A394" t="s">
        <v>4908</v>
      </c>
      <c r="B394" t="s">
        <v>1994</v>
      </c>
    </row>
    <row r="395" spans="1:2" ht="16" customHeight="1">
      <c r="A395" t="s">
        <v>4908</v>
      </c>
      <c r="B395" t="s">
        <v>1995</v>
      </c>
    </row>
    <row r="396" spans="1:2" ht="16" customHeight="1">
      <c r="A396" t="s">
        <v>4908</v>
      </c>
      <c r="B396" t="s">
        <v>1996</v>
      </c>
    </row>
    <row r="397" spans="1:2" ht="16" customHeight="1">
      <c r="A397" t="s">
        <v>4908</v>
      </c>
      <c r="B397" t="s">
        <v>1997</v>
      </c>
    </row>
    <row r="398" spans="1:2" ht="16" customHeight="1">
      <c r="A398" t="s">
        <v>4908</v>
      </c>
      <c r="B398" t="s">
        <v>1998</v>
      </c>
    </row>
    <row r="399" spans="1:2" ht="16" customHeight="1">
      <c r="A399" t="s">
        <v>4908</v>
      </c>
      <c r="B399" t="s">
        <v>1999</v>
      </c>
    </row>
    <row r="400" spans="1:2" ht="16" customHeight="1">
      <c r="A400" t="s">
        <v>4908</v>
      </c>
      <c r="B400" t="s">
        <v>2000</v>
      </c>
    </row>
    <row r="401" spans="1:2" ht="16" customHeight="1">
      <c r="A401" t="s">
        <v>4908</v>
      </c>
      <c r="B401" t="s">
        <v>2001</v>
      </c>
    </row>
    <row r="402" spans="1:2" ht="16" customHeight="1">
      <c r="A402" t="s">
        <v>4908</v>
      </c>
      <c r="B402" t="s">
        <v>2002</v>
      </c>
    </row>
    <row r="403" spans="1:2" ht="16" customHeight="1">
      <c r="A403" t="s">
        <v>4908</v>
      </c>
      <c r="B403" t="s">
        <v>2003</v>
      </c>
    </row>
    <row r="404" spans="1:2" ht="16" customHeight="1">
      <c r="A404" t="s">
        <v>4908</v>
      </c>
      <c r="B404" t="s">
        <v>2004</v>
      </c>
    </row>
    <row r="405" spans="1:2" ht="16" customHeight="1">
      <c r="A405" t="s">
        <v>4908</v>
      </c>
      <c r="B405" t="s">
        <v>2005</v>
      </c>
    </row>
    <row r="406" spans="1:2" ht="16" customHeight="1">
      <c r="A406" t="s">
        <v>4908</v>
      </c>
      <c r="B406" t="s">
        <v>2006</v>
      </c>
    </row>
    <row r="407" spans="1:2" ht="16" customHeight="1">
      <c r="A407" t="s">
        <v>4908</v>
      </c>
      <c r="B407" t="s">
        <v>2007</v>
      </c>
    </row>
    <row r="408" spans="1:2" ht="16" customHeight="1">
      <c r="A408" t="s">
        <v>4908</v>
      </c>
      <c r="B408" t="s">
        <v>2008</v>
      </c>
    </row>
    <row r="409" spans="1:2" ht="16" customHeight="1">
      <c r="A409" t="s">
        <v>4908</v>
      </c>
      <c r="B409" t="s">
        <v>2009</v>
      </c>
    </row>
    <row r="410" spans="1:2" ht="16" customHeight="1">
      <c r="A410" t="s">
        <v>4908</v>
      </c>
      <c r="B410" t="s">
        <v>2010</v>
      </c>
    </row>
    <row r="411" spans="1:2" ht="16" customHeight="1">
      <c r="A411" t="s">
        <v>4908</v>
      </c>
      <c r="B411" t="s">
        <v>2011</v>
      </c>
    </row>
    <row r="412" spans="1:2" ht="16" customHeight="1">
      <c r="A412" t="s">
        <v>4908</v>
      </c>
      <c r="B412" t="s">
        <v>2012</v>
      </c>
    </row>
    <row r="413" spans="1:2" ht="16" customHeight="1">
      <c r="A413" t="s">
        <v>4908</v>
      </c>
      <c r="B413" t="s">
        <v>2013</v>
      </c>
    </row>
    <row r="414" spans="1:2" ht="16" customHeight="1">
      <c r="A414" t="s">
        <v>4908</v>
      </c>
      <c r="B414" t="s">
        <v>2014</v>
      </c>
    </row>
    <row r="415" spans="1:2" ht="16" customHeight="1">
      <c r="A415" t="s">
        <v>4908</v>
      </c>
      <c r="B415" t="s">
        <v>2015</v>
      </c>
    </row>
    <row r="416" spans="1:2" ht="16" customHeight="1">
      <c r="A416" t="s">
        <v>4908</v>
      </c>
      <c r="B416" t="s">
        <v>2016</v>
      </c>
    </row>
    <row r="417" spans="1:2" ht="16" customHeight="1">
      <c r="A417" t="s">
        <v>4908</v>
      </c>
      <c r="B417" t="s">
        <v>2017</v>
      </c>
    </row>
    <row r="418" spans="1:2" ht="16" customHeight="1">
      <c r="A418" t="s">
        <v>4908</v>
      </c>
      <c r="B418" t="s">
        <v>2018</v>
      </c>
    </row>
    <row r="419" spans="1:2" ht="16" customHeight="1">
      <c r="A419" t="s">
        <v>4908</v>
      </c>
      <c r="B419" t="s">
        <v>2019</v>
      </c>
    </row>
    <row r="420" spans="1:2" ht="16" customHeight="1">
      <c r="A420" t="s">
        <v>4908</v>
      </c>
      <c r="B420" t="s">
        <v>2020</v>
      </c>
    </row>
    <row r="421" spans="1:2" ht="16" customHeight="1">
      <c r="A421" t="s">
        <v>4908</v>
      </c>
      <c r="B421" t="s">
        <v>2021</v>
      </c>
    </row>
    <row r="422" spans="1:2" ht="16" customHeight="1">
      <c r="A422" t="s">
        <v>4908</v>
      </c>
      <c r="B422" t="s">
        <v>2022</v>
      </c>
    </row>
    <row r="423" spans="1:2" ht="16" customHeight="1">
      <c r="A423" t="s">
        <v>4908</v>
      </c>
      <c r="B423" t="s">
        <v>2023</v>
      </c>
    </row>
    <row r="424" spans="1:2" ht="16" customHeight="1">
      <c r="A424" t="s">
        <v>4908</v>
      </c>
      <c r="B424" t="s">
        <v>2024</v>
      </c>
    </row>
    <row r="425" spans="1:2" ht="16" customHeight="1">
      <c r="A425" t="s">
        <v>4908</v>
      </c>
      <c r="B425" t="s">
        <v>2025</v>
      </c>
    </row>
    <row r="426" spans="1:2" ht="16" customHeight="1">
      <c r="A426" t="s">
        <v>4910</v>
      </c>
      <c r="B426" t="s">
        <v>1341</v>
      </c>
    </row>
    <row r="427" spans="1:2" ht="16" customHeight="1">
      <c r="A427" t="s">
        <v>4910</v>
      </c>
      <c r="B427" t="s">
        <v>1524</v>
      </c>
    </row>
    <row r="428" spans="1:2" ht="16" customHeight="1">
      <c r="A428" t="s">
        <v>4910</v>
      </c>
      <c r="B428" t="s">
        <v>1581</v>
      </c>
    </row>
    <row r="429" spans="1:2" ht="16" customHeight="1">
      <c r="A429" t="s">
        <v>4910</v>
      </c>
      <c r="B429" t="s">
        <v>1641</v>
      </c>
    </row>
    <row r="430" spans="1:2" ht="16" customHeight="1">
      <c r="A430" t="s">
        <v>4910</v>
      </c>
      <c r="B430" t="s">
        <v>1673</v>
      </c>
    </row>
    <row r="431" spans="1:2" ht="16" customHeight="1">
      <c r="A431" t="s">
        <v>4911</v>
      </c>
      <c r="B431" t="s">
        <v>1383</v>
      </c>
    </row>
    <row r="432" spans="1:2" ht="16" customHeight="1">
      <c r="A432" t="s">
        <v>4911</v>
      </c>
      <c r="B432" t="s">
        <v>1783</v>
      </c>
    </row>
    <row r="433" spans="1:2" ht="16" customHeight="1">
      <c r="A433" t="s">
        <v>4911</v>
      </c>
      <c r="B433" t="s">
        <v>1785</v>
      </c>
    </row>
    <row r="434" spans="1:2" ht="16" customHeight="1">
      <c r="A434" t="s">
        <v>4911</v>
      </c>
      <c r="B434" t="s">
        <v>1830</v>
      </c>
    </row>
    <row r="435" spans="1:2" ht="16" customHeight="1">
      <c r="A435" t="s">
        <v>4911</v>
      </c>
      <c r="B435" t="s">
        <v>1944</v>
      </c>
    </row>
    <row r="436" spans="1:2" ht="16" customHeight="1">
      <c r="A436" t="s">
        <v>4911</v>
      </c>
      <c r="B436" t="s">
        <v>4371</v>
      </c>
    </row>
    <row r="437" spans="1:2" ht="16" customHeight="1">
      <c r="A437" t="s">
        <v>4912</v>
      </c>
      <c r="B437" t="s">
        <v>1277</v>
      </c>
    </row>
    <row r="438" spans="1:2" ht="16" customHeight="1">
      <c r="A438" t="s">
        <v>4912</v>
      </c>
      <c r="B438" t="s">
        <v>1398</v>
      </c>
    </row>
    <row r="439" spans="1:2" ht="16" customHeight="1">
      <c r="A439" t="s">
        <v>4912</v>
      </c>
      <c r="B439" t="s">
        <v>1403</v>
      </c>
    </row>
    <row r="440" spans="1:2" ht="16" customHeight="1">
      <c r="A440" t="s">
        <v>4912</v>
      </c>
      <c r="B440" t="s">
        <v>1425</v>
      </c>
    </row>
    <row r="441" spans="1:2" ht="16" customHeight="1">
      <c r="A441" t="s">
        <v>4912</v>
      </c>
      <c r="B441" t="s">
        <v>1444</v>
      </c>
    </row>
    <row r="442" spans="1:2" ht="16" customHeight="1">
      <c r="A442" t="s">
        <v>4912</v>
      </c>
      <c r="B442" t="s">
        <v>1503</v>
      </c>
    </row>
    <row r="443" spans="1:2" ht="16" customHeight="1">
      <c r="A443" t="s">
        <v>4912</v>
      </c>
      <c r="B443" t="s">
        <v>1569</v>
      </c>
    </row>
    <row r="444" spans="1:2" ht="16" customHeight="1">
      <c r="A444" t="s">
        <v>4912</v>
      </c>
      <c r="B444" t="s">
        <v>1592</v>
      </c>
    </row>
    <row r="445" spans="1:2" ht="16" customHeight="1">
      <c r="A445" t="s">
        <v>4912</v>
      </c>
      <c r="B445" t="s">
        <v>1607</v>
      </c>
    </row>
    <row r="446" spans="1:2" ht="16" customHeight="1">
      <c r="A446" t="s">
        <v>4912</v>
      </c>
      <c r="B446" t="s">
        <v>1642</v>
      </c>
    </row>
    <row r="447" spans="1:2" ht="16" customHeight="1">
      <c r="A447" t="s">
        <v>4912</v>
      </c>
      <c r="B447" t="s">
        <v>1663</v>
      </c>
    </row>
    <row r="448" spans="1:2" ht="16" customHeight="1">
      <c r="A448" t="s">
        <v>4913</v>
      </c>
      <c r="B448" t="s">
        <v>1306</v>
      </c>
    </row>
    <row r="449" spans="1:2" ht="16" customHeight="1">
      <c r="A449" t="s">
        <v>4913</v>
      </c>
      <c r="B449" t="s">
        <v>1695</v>
      </c>
    </row>
    <row r="450" spans="1:2" ht="16" customHeight="1">
      <c r="A450" t="s">
        <v>4913</v>
      </c>
      <c r="B450" t="s">
        <v>1714</v>
      </c>
    </row>
    <row r="451" spans="1:2" ht="16" customHeight="1">
      <c r="A451" t="s">
        <v>4913</v>
      </c>
      <c r="B451" t="s">
        <v>1715</v>
      </c>
    </row>
    <row r="452" spans="1:2" ht="16" customHeight="1">
      <c r="A452" t="s">
        <v>4913</v>
      </c>
      <c r="B452" t="s">
        <v>1877</v>
      </c>
    </row>
    <row r="453" spans="1:2" ht="16" customHeight="1">
      <c r="A453" t="s">
        <v>4914</v>
      </c>
      <c r="B453" t="s">
        <v>1379</v>
      </c>
    </row>
    <row r="454" spans="1:2" ht="16" customHeight="1">
      <c r="A454" t="s">
        <v>4914</v>
      </c>
      <c r="B454" t="s">
        <v>1778</v>
      </c>
    </row>
    <row r="455" spans="1:2" ht="16" customHeight="1">
      <c r="A455" t="s">
        <v>4914</v>
      </c>
      <c r="B455" t="s">
        <v>1786</v>
      </c>
    </row>
    <row r="456" spans="1:2" ht="16" customHeight="1">
      <c r="A456" t="s">
        <v>4914</v>
      </c>
      <c r="B456" t="s">
        <v>1787</v>
      </c>
    </row>
    <row r="457" spans="1:2" ht="16" customHeight="1">
      <c r="A457" t="s">
        <v>4914</v>
      </c>
      <c r="B457" t="s">
        <v>1837</v>
      </c>
    </row>
    <row r="458" spans="1:2" ht="16" customHeight="1">
      <c r="A458" t="s">
        <v>4914</v>
      </c>
      <c r="B458" t="s">
        <v>4368</v>
      </c>
    </row>
    <row r="459" spans="1:2" ht="16" customHeight="1">
      <c r="A459" t="s">
        <v>4915</v>
      </c>
      <c r="B459" t="s">
        <v>1197</v>
      </c>
    </row>
    <row r="460" spans="1:2" ht="16" customHeight="1">
      <c r="A460" t="s">
        <v>4916</v>
      </c>
      <c r="B460" t="s">
        <v>1140</v>
      </c>
    </row>
    <row r="461" spans="1:2" ht="16" customHeight="1">
      <c r="A461" t="s">
        <v>4916</v>
      </c>
      <c r="B461" t="s">
        <v>1147</v>
      </c>
    </row>
    <row r="462" spans="1:2" ht="16" customHeight="1">
      <c r="A462" t="s">
        <v>4917</v>
      </c>
      <c r="B462" t="s">
        <v>1317</v>
      </c>
    </row>
    <row r="463" spans="1:2" ht="16" customHeight="1">
      <c r="A463" t="s">
        <v>4917</v>
      </c>
      <c r="B463" t="s">
        <v>1746</v>
      </c>
    </row>
    <row r="464" spans="1:2" ht="16" customHeight="1">
      <c r="A464" t="s">
        <v>4917</v>
      </c>
      <c r="B464" t="s">
        <v>1771</v>
      </c>
    </row>
    <row r="465" spans="1:2" ht="16" customHeight="1">
      <c r="A465" t="s">
        <v>4917</v>
      </c>
      <c r="B465" t="s">
        <v>1822</v>
      </c>
    </row>
    <row r="466" spans="1:2" ht="16" customHeight="1">
      <c r="A466" t="s">
        <v>4917</v>
      </c>
      <c r="B466" t="s">
        <v>1965</v>
      </c>
    </row>
    <row r="467" spans="1:2" ht="16" customHeight="1">
      <c r="A467" t="s">
        <v>4917</v>
      </c>
      <c r="B467" t="s">
        <v>4379</v>
      </c>
    </row>
    <row r="468" spans="1:2" ht="16" customHeight="1">
      <c r="A468" t="s">
        <v>4918</v>
      </c>
      <c r="B468" t="s">
        <v>4299</v>
      </c>
    </row>
    <row r="469" spans="1:2" ht="16" customHeight="1">
      <c r="A469" t="s">
        <v>4918</v>
      </c>
      <c r="B469" t="s">
        <v>4427</v>
      </c>
    </row>
    <row r="470" spans="1:2" ht="16" customHeight="1">
      <c r="A470" t="s">
        <v>4919</v>
      </c>
      <c r="B470" t="s">
        <v>1361</v>
      </c>
    </row>
    <row r="471" spans="1:2" ht="16" customHeight="1">
      <c r="A471" t="s">
        <v>4919</v>
      </c>
      <c r="B471" t="s">
        <v>1852</v>
      </c>
    </row>
    <row r="472" spans="1:2" ht="16" customHeight="1">
      <c r="A472" t="s">
        <v>4919</v>
      </c>
      <c r="B472" t="s">
        <v>1859</v>
      </c>
    </row>
    <row r="473" spans="1:2" ht="16" customHeight="1">
      <c r="A473" t="s">
        <v>4919</v>
      </c>
      <c r="B473" t="s">
        <v>4468</v>
      </c>
    </row>
    <row r="474" spans="1:2" ht="16" customHeight="1">
      <c r="A474" t="s">
        <v>4920</v>
      </c>
      <c r="B474" t="s">
        <v>1276</v>
      </c>
    </row>
    <row r="475" spans="1:2" ht="16" customHeight="1">
      <c r="A475" t="s">
        <v>4920</v>
      </c>
      <c r="B475" t="s">
        <v>1516</v>
      </c>
    </row>
    <row r="476" spans="1:2" ht="16" customHeight="1">
      <c r="A476" t="s">
        <v>4920</v>
      </c>
      <c r="B476" t="s">
        <v>1609</v>
      </c>
    </row>
    <row r="477" spans="1:2" ht="16" customHeight="1">
      <c r="A477" t="s">
        <v>4920</v>
      </c>
      <c r="B477" t="s">
        <v>1623</v>
      </c>
    </row>
    <row r="478" spans="1:2" ht="16" customHeight="1">
      <c r="A478" t="s">
        <v>4920</v>
      </c>
      <c r="B478" t="s">
        <v>1625</v>
      </c>
    </row>
    <row r="479" spans="1:2" ht="16" customHeight="1">
      <c r="A479" t="s">
        <v>4921</v>
      </c>
      <c r="B479" t="s">
        <v>4121</v>
      </c>
    </row>
    <row r="480" spans="1:2" ht="16" customHeight="1">
      <c r="A480" t="s">
        <v>4922</v>
      </c>
      <c r="B480" t="s">
        <v>1136</v>
      </c>
    </row>
    <row r="481" spans="1:2" ht="16" customHeight="1">
      <c r="A481" t="s">
        <v>4922</v>
      </c>
      <c r="B481" t="s">
        <v>1142</v>
      </c>
    </row>
    <row r="482" spans="1:2" ht="16" customHeight="1">
      <c r="A482" t="s">
        <v>4923</v>
      </c>
      <c r="B482" t="s">
        <v>1399</v>
      </c>
    </row>
    <row r="483" spans="1:2" ht="16" customHeight="1">
      <c r="A483" t="s">
        <v>4923</v>
      </c>
      <c r="B483" t="s">
        <v>1450</v>
      </c>
    </row>
    <row r="484" spans="1:2" ht="16" customHeight="1">
      <c r="A484" t="s">
        <v>4923</v>
      </c>
      <c r="B484" t="s">
        <v>1451</v>
      </c>
    </row>
    <row r="485" spans="1:2" ht="16" customHeight="1">
      <c r="A485" t="s">
        <v>4923</v>
      </c>
      <c r="B485" t="s">
        <v>1452</v>
      </c>
    </row>
    <row r="486" spans="1:2" ht="16" customHeight="1">
      <c r="A486" t="s">
        <v>4923</v>
      </c>
      <c r="B486" t="s">
        <v>1455</v>
      </c>
    </row>
    <row r="487" spans="1:2" ht="16" customHeight="1">
      <c r="A487" t="s">
        <v>4923</v>
      </c>
      <c r="B487" t="s">
        <v>1456</v>
      </c>
    </row>
    <row r="488" spans="1:2" ht="16" customHeight="1">
      <c r="A488" t="s">
        <v>4923</v>
      </c>
      <c r="B488" t="s">
        <v>1459</v>
      </c>
    </row>
    <row r="489" spans="1:2" ht="16" customHeight="1">
      <c r="A489" t="s">
        <v>4923</v>
      </c>
      <c r="B489" t="s">
        <v>1551</v>
      </c>
    </row>
    <row r="490" spans="1:2" ht="16" customHeight="1">
      <c r="A490" t="s">
        <v>4923</v>
      </c>
      <c r="B490" t="s">
        <v>1565</v>
      </c>
    </row>
    <row r="491" spans="1:2" ht="16" customHeight="1">
      <c r="A491" t="s">
        <v>4923</v>
      </c>
      <c r="B491" t="s">
        <v>1574</v>
      </c>
    </row>
    <row r="492" spans="1:2" ht="16" customHeight="1">
      <c r="A492" t="s">
        <v>4923</v>
      </c>
      <c r="B492" t="s">
        <v>1587</v>
      </c>
    </row>
    <row r="493" spans="1:2" ht="16" customHeight="1">
      <c r="A493" t="s">
        <v>4923</v>
      </c>
      <c r="B493" t="s">
        <v>1632</v>
      </c>
    </row>
    <row r="494" spans="1:2" ht="16" customHeight="1">
      <c r="A494" t="s">
        <v>4923</v>
      </c>
      <c r="B494" t="s">
        <v>1647</v>
      </c>
    </row>
    <row r="495" spans="1:2" ht="16" customHeight="1">
      <c r="A495" t="s">
        <v>4923</v>
      </c>
      <c r="B495" t="s">
        <v>1678</v>
      </c>
    </row>
    <row r="496" spans="1:2" ht="16" customHeight="1">
      <c r="A496" t="s">
        <v>4923</v>
      </c>
      <c r="B496" t="s">
        <v>1679</v>
      </c>
    </row>
    <row r="497" spans="1:2" ht="16" customHeight="1">
      <c r="A497" t="s">
        <v>4923</v>
      </c>
      <c r="B497" t="s">
        <v>1685</v>
      </c>
    </row>
    <row r="498" spans="1:2" ht="16" customHeight="1">
      <c r="A498" t="s">
        <v>4924</v>
      </c>
      <c r="B498" t="s">
        <v>1273</v>
      </c>
    </row>
    <row r="499" spans="1:2" ht="16" customHeight="1">
      <c r="A499" t="s">
        <v>4924</v>
      </c>
      <c r="B499" t="s">
        <v>1430</v>
      </c>
    </row>
    <row r="500" spans="1:2" ht="16" customHeight="1">
      <c r="A500" t="s">
        <v>4924</v>
      </c>
      <c r="B500" t="s">
        <v>1438</v>
      </c>
    </row>
    <row r="501" spans="1:2" ht="16" customHeight="1">
      <c r="A501" t="s">
        <v>4924</v>
      </c>
      <c r="B501" t="s">
        <v>1439</v>
      </c>
    </row>
    <row r="502" spans="1:2" ht="16" customHeight="1">
      <c r="A502" t="s">
        <v>4924</v>
      </c>
      <c r="B502" t="s">
        <v>1526</v>
      </c>
    </row>
    <row r="503" spans="1:2" ht="16" customHeight="1">
      <c r="A503" t="s">
        <v>4925</v>
      </c>
      <c r="B503" t="s">
        <v>1242</v>
      </c>
    </row>
    <row r="504" spans="1:2" ht="16" customHeight="1">
      <c r="A504" t="s">
        <v>4925</v>
      </c>
      <c r="B504" t="s">
        <v>1702</v>
      </c>
    </row>
    <row r="505" spans="1:2" ht="16" customHeight="1">
      <c r="A505" t="s">
        <v>4925</v>
      </c>
      <c r="B505" t="s">
        <v>1733</v>
      </c>
    </row>
    <row r="506" spans="1:2" ht="16" customHeight="1">
      <c r="A506" t="s">
        <v>4925</v>
      </c>
      <c r="B506" t="s">
        <v>1757</v>
      </c>
    </row>
    <row r="507" spans="1:2" ht="16" customHeight="1">
      <c r="A507" t="s">
        <v>4925</v>
      </c>
      <c r="B507" t="s">
        <v>1883</v>
      </c>
    </row>
    <row r="508" spans="1:2" ht="16" customHeight="1">
      <c r="A508" t="s">
        <v>4926</v>
      </c>
      <c r="B508" t="s">
        <v>1351</v>
      </c>
    </row>
    <row r="509" spans="1:2" ht="16" customHeight="1">
      <c r="A509" t="s">
        <v>4926</v>
      </c>
      <c r="B509" t="s">
        <v>4325</v>
      </c>
    </row>
    <row r="510" spans="1:2" ht="16" customHeight="1">
      <c r="A510" t="s">
        <v>4926</v>
      </c>
      <c r="B510" t="s">
        <v>4475</v>
      </c>
    </row>
    <row r="511" spans="1:2" ht="16" customHeight="1">
      <c r="A511" t="s">
        <v>4926</v>
      </c>
      <c r="B511" t="s">
        <v>4481</v>
      </c>
    </row>
    <row r="512" spans="1:2" ht="16" customHeight="1">
      <c r="A512" t="s">
        <v>4927</v>
      </c>
      <c r="B512" t="s">
        <v>1244</v>
      </c>
    </row>
    <row r="513" spans="1:2" ht="16" customHeight="1">
      <c r="A513" t="s">
        <v>4927</v>
      </c>
      <c r="B513" t="s">
        <v>1775</v>
      </c>
    </row>
    <row r="514" spans="1:2" ht="16" customHeight="1">
      <c r="A514" t="s">
        <v>4927</v>
      </c>
      <c r="B514" t="s">
        <v>1865</v>
      </c>
    </row>
    <row r="515" spans="1:2" ht="16" customHeight="1">
      <c r="A515" t="s">
        <v>4927</v>
      </c>
      <c r="B515" t="s">
        <v>1867</v>
      </c>
    </row>
    <row r="516" spans="1:2" ht="16" customHeight="1">
      <c r="A516" t="s">
        <v>4927</v>
      </c>
      <c r="B516" t="s">
        <v>1892</v>
      </c>
    </row>
    <row r="517" spans="1:2" ht="16" customHeight="1">
      <c r="A517" t="s">
        <v>4928</v>
      </c>
      <c r="B517" t="s">
        <v>1387</v>
      </c>
    </row>
    <row r="518" spans="1:2" ht="16" customHeight="1">
      <c r="A518" t="s">
        <v>4928</v>
      </c>
      <c r="B518" t="s">
        <v>1935</v>
      </c>
    </row>
    <row r="519" spans="1:2" ht="16" customHeight="1">
      <c r="A519" t="s">
        <v>4928</v>
      </c>
      <c r="B519" t="s">
        <v>1956</v>
      </c>
    </row>
    <row r="520" spans="1:2" ht="16" customHeight="1">
      <c r="A520" t="s">
        <v>4928</v>
      </c>
      <c r="B520" t="s">
        <v>1962</v>
      </c>
    </row>
    <row r="521" spans="1:2" ht="16" customHeight="1">
      <c r="A521" t="s">
        <v>4928</v>
      </c>
      <c r="B521" t="s">
        <v>1969</v>
      </c>
    </row>
    <row r="522" spans="1:2" ht="16" customHeight="1">
      <c r="A522" t="s">
        <v>4928</v>
      </c>
      <c r="B522" t="s">
        <v>4334</v>
      </c>
    </row>
    <row r="523" spans="1:2" ht="16" customHeight="1">
      <c r="A523" t="s">
        <v>4929</v>
      </c>
      <c r="B523" t="s">
        <v>1410</v>
      </c>
    </row>
    <row r="524" spans="1:2" ht="16" customHeight="1">
      <c r="A524" t="s">
        <v>4929</v>
      </c>
      <c r="B524" t="s">
        <v>1422</v>
      </c>
    </row>
    <row r="525" spans="1:2" ht="16" customHeight="1">
      <c r="A525" t="s">
        <v>4929</v>
      </c>
      <c r="B525" t="s">
        <v>1460</v>
      </c>
    </row>
    <row r="526" spans="1:2" ht="16" customHeight="1">
      <c r="A526" t="s">
        <v>4929</v>
      </c>
      <c r="B526" t="s">
        <v>1482</v>
      </c>
    </row>
    <row r="527" spans="1:2" ht="16" customHeight="1">
      <c r="A527" t="s">
        <v>4929</v>
      </c>
      <c r="B527" t="s">
        <v>1494</v>
      </c>
    </row>
    <row r="528" spans="1:2" ht="16" customHeight="1">
      <c r="A528" t="s">
        <v>4929</v>
      </c>
      <c r="B528" t="s">
        <v>1507</v>
      </c>
    </row>
    <row r="529" spans="1:2" ht="16" customHeight="1">
      <c r="A529" t="s">
        <v>4929</v>
      </c>
      <c r="B529" t="s">
        <v>1128</v>
      </c>
    </row>
    <row r="530" spans="1:2" ht="16" customHeight="1">
      <c r="A530" t="s">
        <v>4930</v>
      </c>
      <c r="B530" t="s">
        <v>1138</v>
      </c>
    </row>
    <row r="531" spans="1:2" ht="16" customHeight="1">
      <c r="A531" t="s">
        <v>4930</v>
      </c>
      <c r="B531" t="s">
        <v>1141</v>
      </c>
    </row>
    <row r="532" spans="1:2" ht="16" customHeight="1">
      <c r="A532" t="s">
        <v>4931</v>
      </c>
      <c r="B532" t="s">
        <v>1243</v>
      </c>
    </row>
    <row r="533" spans="1:2" ht="16" customHeight="1">
      <c r="A533" t="s">
        <v>4931</v>
      </c>
      <c r="B533" t="s">
        <v>1478</v>
      </c>
    </row>
    <row r="534" spans="1:2" ht="16" customHeight="1">
      <c r="A534" t="s">
        <v>4931</v>
      </c>
      <c r="B534" t="s">
        <v>1485</v>
      </c>
    </row>
    <row r="535" spans="1:2" ht="16" customHeight="1">
      <c r="A535" t="s">
        <v>4931</v>
      </c>
      <c r="B535" t="s">
        <v>4312</v>
      </c>
    </row>
    <row r="536" spans="1:2" ht="16" customHeight="1">
      <c r="A536" t="s">
        <v>4932</v>
      </c>
      <c r="B536" t="s">
        <v>4522</v>
      </c>
    </row>
    <row r="537" spans="1:2" ht="16" customHeight="1">
      <c r="A537" t="s">
        <v>4932</v>
      </c>
      <c r="B537" t="s">
        <v>4523</v>
      </c>
    </row>
    <row r="538" spans="1:2" ht="16" customHeight="1">
      <c r="A538" t="s">
        <v>4932</v>
      </c>
      <c r="B538" t="s">
        <v>4524</v>
      </c>
    </row>
    <row r="539" spans="1:2" ht="16" customHeight="1">
      <c r="A539" t="s">
        <v>4932</v>
      </c>
      <c r="B539" t="s">
        <v>4614</v>
      </c>
    </row>
    <row r="540" spans="1:2" ht="16" customHeight="1">
      <c r="A540" t="s">
        <v>4932</v>
      </c>
      <c r="B540" t="s">
        <v>4625</v>
      </c>
    </row>
    <row r="541" spans="1:2" ht="16" customHeight="1">
      <c r="A541" t="s">
        <v>4932</v>
      </c>
      <c r="B541" t="s">
        <v>4626</v>
      </c>
    </row>
    <row r="542" spans="1:2" ht="16" customHeight="1">
      <c r="A542" t="s">
        <v>4933</v>
      </c>
      <c r="B542" t="s">
        <v>1131</v>
      </c>
    </row>
    <row r="543" spans="1:2" ht="16" customHeight="1">
      <c r="A543" t="s">
        <v>4933</v>
      </c>
      <c r="B543" t="s">
        <v>1154</v>
      </c>
    </row>
    <row r="544" spans="1:2" ht="16" customHeight="1">
      <c r="A544" t="s">
        <v>4933</v>
      </c>
      <c r="B544" t="s">
        <v>1177</v>
      </c>
    </row>
    <row r="545" spans="1:2" ht="16" customHeight="1">
      <c r="A545" t="s">
        <v>4934</v>
      </c>
      <c r="B545" t="s">
        <v>1261</v>
      </c>
    </row>
    <row r="546" spans="1:2" ht="16" customHeight="1">
      <c r="A546" t="s">
        <v>4934</v>
      </c>
      <c r="B546" t="s">
        <v>4257</v>
      </c>
    </row>
    <row r="547" spans="1:2" ht="16" customHeight="1">
      <c r="A547" t="s">
        <v>4934</v>
      </c>
      <c r="B547" t="s">
        <v>4277</v>
      </c>
    </row>
    <row r="548" spans="1:2" ht="16" customHeight="1">
      <c r="A548" t="s">
        <v>4934</v>
      </c>
      <c r="B548" t="s">
        <v>4329</v>
      </c>
    </row>
    <row r="549" spans="1:2" ht="16" customHeight="1">
      <c r="A549" t="s">
        <v>4934</v>
      </c>
      <c r="B549" t="s">
        <v>4472</v>
      </c>
    </row>
    <row r="550" spans="1:2" ht="16" customHeight="1">
      <c r="A550" t="s">
        <v>4935</v>
      </c>
      <c r="B550" t="s">
        <v>1201</v>
      </c>
    </row>
    <row r="551" spans="1:2" ht="16" customHeight="1">
      <c r="A551" t="s">
        <v>4936</v>
      </c>
      <c r="B551" t="s">
        <v>1308</v>
      </c>
    </row>
    <row r="552" spans="1:2" ht="16" customHeight="1">
      <c r="A552" t="s">
        <v>4936</v>
      </c>
      <c r="B552" t="s">
        <v>1699</v>
      </c>
    </row>
    <row r="553" spans="1:2" ht="16" customHeight="1">
      <c r="A553" t="s">
        <v>4936</v>
      </c>
      <c r="B553" t="s">
        <v>1707</v>
      </c>
    </row>
    <row r="554" spans="1:2" ht="16" customHeight="1">
      <c r="A554" t="s">
        <v>4936</v>
      </c>
      <c r="B554" t="s">
        <v>1717</v>
      </c>
    </row>
    <row r="555" spans="1:2" ht="16" customHeight="1">
      <c r="A555" t="s">
        <v>4936</v>
      </c>
      <c r="B555" t="s">
        <v>1874</v>
      </c>
    </row>
    <row r="556" spans="1:2" ht="16" customHeight="1">
      <c r="A556" t="s">
        <v>4937</v>
      </c>
      <c r="B556" t="s">
        <v>4260</v>
      </c>
    </row>
    <row r="557" spans="1:2" ht="16" customHeight="1">
      <c r="A557" t="s">
        <v>4937</v>
      </c>
      <c r="B557" t="s">
        <v>4264</v>
      </c>
    </row>
    <row r="558" spans="1:2" ht="16" customHeight="1">
      <c r="A558" t="s">
        <v>4937</v>
      </c>
      <c r="B558" t="s">
        <v>4267</v>
      </c>
    </row>
    <row r="559" spans="1:2" ht="16" customHeight="1">
      <c r="A559" t="s">
        <v>4937</v>
      </c>
      <c r="B559" t="s">
        <v>4165</v>
      </c>
    </row>
    <row r="560" spans="1:2" ht="16" customHeight="1">
      <c r="A560" t="s">
        <v>4937</v>
      </c>
      <c r="B560" t="s">
        <v>4166</v>
      </c>
    </row>
    <row r="561" spans="1:2" ht="16" customHeight="1">
      <c r="A561" t="s">
        <v>4937</v>
      </c>
      <c r="B561" t="s">
        <v>4402</v>
      </c>
    </row>
    <row r="562" spans="1:2" ht="16" customHeight="1">
      <c r="A562" t="s">
        <v>4937</v>
      </c>
      <c r="B562" t="s">
        <v>4416</v>
      </c>
    </row>
    <row r="563" spans="1:2" ht="16" customHeight="1">
      <c r="A563" t="s">
        <v>4937</v>
      </c>
      <c r="B563" t="s">
        <v>4419</v>
      </c>
    </row>
    <row r="564" spans="1:2" ht="16" customHeight="1">
      <c r="A564" t="s">
        <v>4937</v>
      </c>
      <c r="B564" t="s">
        <v>4420</v>
      </c>
    </row>
    <row r="565" spans="1:2" ht="16" customHeight="1">
      <c r="A565" t="s">
        <v>4937</v>
      </c>
      <c r="B565" t="s">
        <v>4425</v>
      </c>
    </row>
    <row r="566" spans="1:2" ht="16" customHeight="1">
      <c r="A566" t="s">
        <v>4937</v>
      </c>
      <c r="B566" t="s">
        <v>4430</v>
      </c>
    </row>
    <row r="567" spans="1:2" ht="16" customHeight="1">
      <c r="A567" t="s">
        <v>4937</v>
      </c>
      <c r="B567" t="s">
        <v>4146</v>
      </c>
    </row>
    <row r="568" spans="1:2" ht="16" customHeight="1">
      <c r="A568" t="s">
        <v>4937</v>
      </c>
      <c r="B568" t="s">
        <v>4149</v>
      </c>
    </row>
    <row r="569" spans="1:2" ht="16" customHeight="1">
      <c r="A569" t="s">
        <v>4937</v>
      </c>
      <c r="B569" t="s">
        <v>1180</v>
      </c>
    </row>
    <row r="570" spans="1:2" ht="16" customHeight="1">
      <c r="A570" t="s">
        <v>4938</v>
      </c>
      <c r="B570" t="s">
        <v>1335</v>
      </c>
    </row>
    <row r="571" spans="1:2" ht="16" customHeight="1">
      <c r="A571" t="s">
        <v>4938</v>
      </c>
      <c r="B571" t="s">
        <v>1863</v>
      </c>
    </row>
    <row r="572" spans="1:2" ht="16" customHeight="1">
      <c r="A572" t="s">
        <v>4938</v>
      </c>
      <c r="B572" t="s">
        <v>1878</v>
      </c>
    </row>
    <row r="573" spans="1:2" ht="16" customHeight="1">
      <c r="A573" t="s">
        <v>4938</v>
      </c>
      <c r="B573" t="s">
        <v>1893</v>
      </c>
    </row>
    <row r="574" spans="1:2" ht="16" customHeight="1">
      <c r="A574" t="s">
        <v>4938</v>
      </c>
      <c r="B574" t="s">
        <v>1920</v>
      </c>
    </row>
    <row r="575" spans="1:2" ht="16" customHeight="1">
      <c r="A575" t="s">
        <v>4939</v>
      </c>
      <c r="B575" t="s">
        <v>1355</v>
      </c>
    </row>
    <row r="576" spans="1:2" ht="16" customHeight="1">
      <c r="A576" t="s">
        <v>4939</v>
      </c>
      <c r="B576" t="s">
        <v>1782</v>
      </c>
    </row>
    <row r="577" spans="1:2" ht="16" customHeight="1">
      <c r="A577" t="s">
        <v>4939</v>
      </c>
      <c r="B577" t="s">
        <v>1824</v>
      </c>
    </row>
    <row r="578" spans="1:2" ht="16" customHeight="1">
      <c r="A578" t="s">
        <v>4939</v>
      </c>
      <c r="B578" t="s">
        <v>1829</v>
      </c>
    </row>
    <row r="579" spans="1:2" ht="16" customHeight="1">
      <c r="A579" t="s">
        <v>4939</v>
      </c>
      <c r="B579" t="s">
        <v>1970</v>
      </c>
    </row>
    <row r="580" spans="1:2" ht="16" customHeight="1">
      <c r="A580" t="s">
        <v>4939</v>
      </c>
      <c r="B580" t="s">
        <v>4385</v>
      </c>
    </row>
    <row r="581" spans="1:2" ht="16" customHeight="1">
      <c r="A581" t="s">
        <v>4940</v>
      </c>
      <c r="B581" t="s">
        <v>1278</v>
      </c>
    </row>
    <row r="582" spans="1:2" ht="16" customHeight="1">
      <c r="A582" t="s">
        <v>4940</v>
      </c>
      <c r="B582" t="s">
        <v>1703</v>
      </c>
    </row>
    <row r="583" spans="1:2" ht="16" customHeight="1">
      <c r="A583" t="s">
        <v>4940</v>
      </c>
      <c r="B583" t="s">
        <v>1921</v>
      </c>
    </row>
    <row r="584" spans="1:2" ht="16" customHeight="1">
      <c r="A584" t="s">
        <v>4940</v>
      </c>
      <c r="B584" t="s">
        <v>1215</v>
      </c>
    </row>
    <row r="585" spans="1:2" ht="16" customHeight="1">
      <c r="A585" t="s">
        <v>4940</v>
      </c>
      <c r="B585" t="s">
        <v>4476</v>
      </c>
    </row>
    <row r="586" spans="1:2" ht="16" customHeight="1">
      <c r="A586" t="s">
        <v>4941</v>
      </c>
      <c r="B586" t="s">
        <v>1265</v>
      </c>
    </row>
    <row r="587" spans="1:2" ht="16" customHeight="1">
      <c r="A587" t="s">
        <v>4941</v>
      </c>
      <c r="B587" t="s">
        <v>4467</v>
      </c>
    </row>
    <row r="588" spans="1:2" ht="16" customHeight="1">
      <c r="A588" t="s">
        <v>4941</v>
      </c>
      <c r="B588" t="s">
        <v>4479</v>
      </c>
    </row>
    <row r="589" spans="1:2" ht="16" customHeight="1">
      <c r="A589" t="s">
        <v>4941</v>
      </c>
      <c r="B589" t="s">
        <v>4492</v>
      </c>
    </row>
    <row r="590" spans="1:2" ht="16" customHeight="1">
      <c r="A590" t="s">
        <v>4942</v>
      </c>
      <c r="B590" t="s">
        <v>1385</v>
      </c>
    </row>
    <row r="591" spans="1:2" ht="16" customHeight="1">
      <c r="A591" t="s">
        <v>4942</v>
      </c>
      <c r="B591" t="s">
        <v>1761</v>
      </c>
    </row>
    <row r="592" spans="1:2" ht="16" customHeight="1">
      <c r="A592" t="s">
        <v>4942</v>
      </c>
      <c r="B592" t="s">
        <v>1926</v>
      </c>
    </row>
    <row r="593" spans="1:2" ht="16" customHeight="1">
      <c r="A593" t="s">
        <v>4942</v>
      </c>
      <c r="B593" t="s">
        <v>1937</v>
      </c>
    </row>
    <row r="594" spans="1:2" ht="16" customHeight="1">
      <c r="A594" t="s">
        <v>4942</v>
      </c>
      <c r="B594" t="s">
        <v>1968</v>
      </c>
    </row>
    <row r="595" spans="1:2" ht="16" customHeight="1">
      <c r="A595" t="s">
        <v>4942</v>
      </c>
      <c r="B595" t="s">
        <v>4321</v>
      </c>
    </row>
    <row r="596" spans="1:2" ht="16" customHeight="1">
      <c r="A596" t="s">
        <v>4943</v>
      </c>
      <c r="B596" t="s">
        <v>1309</v>
      </c>
    </row>
    <row r="597" spans="1:2" ht="16" customHeight="1">
      <c r="A597" t="s">
        <v>4943</v>
      </c>
      <c r="B597" t="s">
        <v>1808</v>
      </c>
    </row>
    <row r="598" spans="1:2" ht="16" customHeight="1">
      <c r="A598" t="s">
        <v>4943</v>
      </c>
      <c r="B598" t="s">
        <v>1858</v>
      </c>
    </row>
    <row r="599" spans="1:2" ht="16" customHeight="1">
      <c r="A599" t="s">
        <v>4943</v>
      </c>
      <c r="B599" t="s">
        <v>1885</v>
      </c>
    </row>
    <row r="600" spans="1:2" ht="16" customHeight="1">
      <c r="A600" t="s">
        <v>4943</v>
      </c>
      <c r="B600" t="s">
        <v>1898</v>
      </c>
    </row>
    <row r="601" spans="1:2" ht="16" customHeight="1">
      <c r="A601" t="s">
        <v>4944</v>
      </c>
      <c r="B601" t="s">
        <v>1367</v>
      </c>
    </row>
    <row r="602" spans="1:2" ht="16" customHeight="1">
      <c r="A602" t="s">
        <v>4944</v>
      </c>
      <c r="B602" t="s">
        <v>1419</v>
      </c>
    </row>
    <row r="603" spans="1:2" ht="16" customHeight="1">
      <c r="A603" t="s">
        <v>4944</v>
      </c>
      <c r="B603" t="s">
        <v>1426</v>
      </c>
    </row>
    <row r="604" spans="1:2" ht="16" customHeight="1">
      <c r="A604" t="s">
        <v>4944</v>
      </c>
      <c r="B604" t="s">
        <v>1429</v>
      </c>
    </row>
    <row r="605" spans="1:2" ht="16" customHeight="1">
      <c r="A605" t="s">
        <v>4944</v>
      </c>
      <c r="B605" t="s">
        <v>1506</v>
      </c>
    </row>
    <row r="606" spans="1:2" ht="16" customHeight="1">
      <c r="A606" t="s">
        <v>4944</v>
      </c>
      <c r="B606" t="s">
        <v>1532</v>
      </c>
    </row>
    <row r="607" spans="1:2" ht="16" customHeight="1">
      <c r="A607" t="s">
        <v>4944</v>
      </c>
      <c r="B607" t="s">
        <v>1540</v>
      </c>
    </row>
    <row r="608" spans="1:2" ht="16" customHeight="1">
      <c r="A608" t="s">
        <v>4945</v>
      </c>
      <c r="B608" t="s">
        <v>1297</v>
      </c>
    </row>
    <row r="609" spans="1:2" ht="16" customHeight="1">
      <c r="A609" t="s">
        <v>4945</v>
      </c>
      <c r="B609" t="s">
        <v>1794</v>
      </c>
    </row>
    <row r="610" spans="1:2" ht="16" customHeight="1">
      <c r="A610" t="s">
        <v>4945</v>
      </c>
      <c r="B610" t="s">
        <v>1833</v>
      </c>
    </row>
    <row r="611" spans="1:2" ht="16" customHeight="1">
      <c r="A611" t="s">
        <v>4945</v>
      </c>
      <c r="B611" t="s">
        <v>1839</v>
      </c>
    </row>
    <row r="612" spans="1:2" ht="16" customHeight="1">
      <c r="A612" t="s">
        <v>4945</v>
      </c>
      <c r="B612" t="s">
        <v>1967</v>
      </c>
    </row>
    <row r="613" spans="1:2" ht="16" customHeight="1">
      <c r="A613" t="s">
        <v>4945</v>
      </c>
      <c r="B613" t="s">
        <v>4384</v>
      </c>
    </row>
    <row r="614" spans="1:2" ht="16" customHeight="1">
      <c r="A614" t="s">
        <v>4946</v>
      </c>
      <c r="B614" t="s">
        <v>2133</v>
      </c>
    </row>
    <row r="615" spans="1:2" ht="16" customHeight="1">
      <c r="A615" t="s">
        <v>4946</v>
      </c>
      <c r="B615" t="s">
        <v>2134</v>
      </c>
    </row>
    <row r="616" spans="1:2" ht="16" customHeight="1">
      <c r="A616" t="s">
        <v>4946</v>
      </c>
      <c r="B616" t="s">
        <v>2135</v>
      </c>
    </row>
    <row r="617" spans="1:2" ht="16" customHeight="1">
      <c r="A617" t="s">
        <v>4946</v>
      </c>
      <c r="B617" t="s">
        <v>2136</v>
      </c>
    </row>
    <row r="618" spans="1:2" ht="16" customHeight="1">
      <c r="A618" t="s">
        <v>4946</v>
      </c>
      <c r="B618" t="s">
        <v>2137</v>
      </c>
    </row>
    <row r="619" spans="1:2" ht="16" customHeight="1">
      <c r="A619" t="s">
        <v>4946</v>
      </c>
      <c r="B619" t="s">
        <v>2138</v>
      </c>
    </row>
    <row r="620" spans="1:2" ht="16" customHeight="1">
      <c r="A620" t="s">
        <v>4946</v>
      </c>
      <c r="B620" t="s">
        <v>2139</v>
      </c>
    </row>
    <row r="621" spans="1:2" ht="16" customHeight="1">
      <c r="A621" t="s">
        <v>4946</v>
      </c>
      <c r="B621" t="s">
        <v>2140</v>
      </c>
    </row>
    <row r="622" spans="1:2" ht="16" customHeight="1">
      <c r="A622" t="s">
        <v>4946</v>
      </c>
      <c r="B622" t="s">
        <v>2141</v>
      </c>
    </row>
    <row r="623" spans="1:2" ht="16" customHeight="1">
      <c r="A623" t="s">
        <v>4946</v>
      </c>
      <c r="B623" t="s">
        <v>2142</v>
      </c>
    </row>
    <row r="624" spans="1:2" ht="16" customHeight="1">
      <c r="A624" t="s">
        <v>4946</v>
      </c>
      <c r="B624" t="s">
        <v>2143</v>
      </c>
    </row>
    <row r="625" spans="1:2" ht="16" customHeight="1">
      <c r="A625" t="s">
        <v>4946</v>
      </c>
      <c r="B625" t="s">
        <v>2144</v>
      </c>
    </row>
    <row r="626" spans="1:2" ht="16" customHeight="1">
      <c r="A626" t="s">
        <v>4946</v>
      </c>
      <c r="B626" t="s">
        <v>2145</v>
      </c>
    </row>
    <row r="627" spans="1:2" ht="16" customHeight="1">
      <c r="A627" t="s">
        <v>4946</v>
      </c>
      <c r="B627" t="s">
        <v>2146</v>
      </c>
    </row>
    <row r="628" spans="1:2" ht="16" customHeight="1">
      <c r="A628" t="s">
        <v>4946</v>
      </c>
      <c r="B628" t="s">
        <v>2147</v>
      </c>
    </row>
    <row r="629" spans="1:2" ht="16" customHeight="1">
      <c r="A629" t="s">
        <v>4946</v>
      </c>
      <c r="B629" t="s">
        <v>2148</v>
      </c>
    </row>
    <row r="630" spans="1:2" ht="16" customHeight="1">
      <c r="A630" t="s">
        <v>4946</v>
      </c>
      <c r="B630" t="s">
        <v>2149</v>
      </c>
    </row>
    <row r="631" spans="1:2" ht="16" customHeight="1">
      <c r="A631" t="s">
        <v>4946</v>
      </c>
      <c r="B631" t="s">
        <v>2150</v>
      </c>
    </row>
    <row r="632" spans="1:2" ht="16" customHeight="1">
      <c r="A632" t="s">
        <v>4946</v>
      </c>
      <c r="B632" t="s">
        <v>2151</v>
      </c>
    </row>
    <row r="633" spans="1:2" ht="16" customHeight="1">
      <c r="A633" t="s">
        <v>4946</v>
      </c>
      <c r="B633" t="s">
        <v>2152</v>
      </c>
    </row>
    <row r="634" spans="1:2" ht="16" customHeight="1">
      <c r="A634" t="s">
        <v>4946</v>
      </c>
      <c r="B634" t="s">
        <v>2153</v>
      </c>
    </row>
    <row r="635" spans="1:2" ht="16" customHeight="1">
      <c r="A635" t="s">
        <v>4946</v>
      </c>
      <c r="B635" t="s">
        <v>2154</v>
      </c>
    </row>
    <row r="636" spans="1:2" ht="16" customHeight="1">
      <c r="A636" t="s">
        <v>4946</v>
      </c>
      <c r="B636" t="s">
        <v>2155</v>
      </c>
    </row>
    <row r="637" spans="1:2" ht="16" customHeight="1">
      <c r="A637" t="s">
        <v>4946</v>
      </c>
      <c r="B637" t="s">
        <v>2156</v>
      </c>
    </row>
    <row r="638" spans="1:2" ht="16" customHeight="1">
      <c r="A638" t="s">
        <v>4946</v>
      </c>
      <c r="B638" t="s">
        <v>2157</v>
      </c>
    </row>
    <row r="639" spans="1:2" ht="16" customHeight="1">
      <c r="A639" t="s">
        <v>4946</v>
      </c>
      <c r="B639" t="s">
        <v>2158</v>
      </c>
    </row>
    <row r="640" spans="1:2" ht="16" customHeight="1">
      <c r="A640" t="s">
        <v>4946</v>
      </c>
      <c r="B640" t="s">
        <v>2159</v>
      </c>
    </row>
    <row r="641" spans="1:2" ht="16" customHeight="1">
      <c r="A641" t="s">
        <v>4946</v>
      </c>
      <c r="B641" t="s">
        <v>2160</v>
      </c>
    </row>
    <row r="642" spans="1:2" ht="16" customHeight="1">
      <c r="A642" t="s">
        <v>4946</v>
      </c>
      <c r="B642" t="s">
        <v>2161</v>
      </c>
    </row>
    <row r="643" spans="1:2" ht="16" customHeight="1">
      <c r="A643" t="s">
        <v>4946</v>
      </c>
      <c r="B643" t="s">
        <v>2162</v>
      </c>
    </row>
    <row r="644" spans="1:2" ht="16" customHeight="1">
      <c r="A644" t="s">
        <v>4947</v>
      </c>
      <c r="B644" t="s">
        <v>1319</v>
      </c>
    </row>
    <row r="645" spans="1:2" ht="16" customHeight="1">
      <c r="A645" t="s">
        <v>4947</v>
      </c>
      <c r="B645" t="s">
        <v>1831</v>
      </c>
    </row>
    <row r="646" spans="1:2" ht="16" customHeight="1">
      <c r="A646" t="s">
        <v>4947</v>
      </c>
      <c r="B646" t="s">
        <v>1834</v>
      </c>
    </row>
    <row r="647" spans="1:2" ht="16" customHeight="1">
      <c r="A647" t="s">
        <v>4947</v>
      </c>
      <c r="B647" t="s">
        <v>4323</v>
      </c>
    </row>
    <row r="648" spans="1:2" ht="16" customHeight="1">
      <c r="A648" t="s">
        <v>4947</v>
      </c>
      <c r="B648" t="s">
        <v>4469</v>
      </c>
    </row>
    <row r="649" spans="1:2" ht="16" customHeight="1">
      <c r="A649" t="s">
        <v>4948</v>
      </c>
      <c r="B649" t="s">
        <v>4544</v>
      </c>
    </row>
    <row r="650" spans="1:2" ht="16" customHeight="1">
      <c r="A650" t="s">
        <v>4948</v>
      </c>
      <c r="B650" t="s">
        <v>4545</v>
      </c>
    </row>
    <row r="651" spans="1:2" ht="16" customHeight="1">
      <c r="A651" t="s">
        <v>4948</v>
      </c>
      <c r="B651" t="s">
        <v>4546</v>
      </c>
    </row>
    <row r="652" spans="1:2" ht="16" customHeight="1">
      <c r="A652" t="s">
        <v>4948</v>
      </c>
      <c r="B652" t="s">
        <v>4547</v>
      </c>
    </row>
    <row r="653" spans="1:2" ht="16" customHeight="1">
      <c r="A653" t="s">
        <v>4948</v>
      </c>
      <c r="B653" t="s">
        <v>4548</v>
      </c>
    </row>
    <row r="654" spans="1:2" ht="16" customHeight="1">
      <c r="A654" t="s">
        <v>4948</v>
      </c>
      <c r="B654" t="s">
        <v>4653</v>
      </c>
    </row>
    <row r="655" spans="1:2" ht="16" customHeight="1">
      <c r="A655" t="s">
        <v>4949</v>
      </c>
      <c r="B655" t="s">
        <v>1320</v>
      </c>
    </row>
    <row r="656" spans="1:2" ht="16" customHeight="1">
      <c r="A656" t="s">
        <v>4949</v>
      </c>
      <c r="B656" t="s">
        <v>4243</v>
      </c>
    </row>
    <row r="657" spans="1:2" ht="16" customHeight="1">
      <c r="A657" t="s">
        <v>4949</v>
      </c>
      <c r="B657" t="s">
        <v>4247</v>
      </c>
    </row>
    <row r="658" spans="1:2" ht="16" customHeight="1">
      <c r="A658" t="s">
        <v>4950</v>
      </c>
      <c r="B658" t="s">
        <v>1247</v>
      </c>
    </row>
    <row r="659" spans="1:2" ht="16" customHeight="1">
      <c r="A659" t="s">
        <v>4950</v>
      </c>
      <c r="B659" t="s">
        <v>1470</v>
      </c>
    </row>
    <row r="660" spans="1:2" ht="16" customHeight="1">
      <c r="A660" t="s">
        <v>4950</v>
      </c>
      <c r="B660" t="s">
        <v>1599</v>
      </c>
    </row>
    <row r="661" spans="1:2" ht="16" customHeight="1">
      <c r="A661" t="s">
        <v>4950</v>
      </c>
      <c r="B661" t="s">
        <v>4271</v>
      </c>
    </row>
    <row r="662" spans="1:2" ht="16" customHeight="1">
      <c r="A662" t="s">
        <v>4951</v>
      </c>
      <c r="B662" t="s">
        <v>1369</v>
      </c>
    </row>
    <row r="663" spans="1:2" ht="16" customHeight="1">
      <c r="A663" t="s">
        <v>4951</v>
      </c>
      <c r="B663" t="s">
        <v>1804</v>
      </c>
    </row>
    <row r="664" spans="1:2" ht="16" customHeight="1">
      <c r="A664" t="s">
        <v>4951</v>
      </c>
      <c r="B664" t="s">
        <v>1810</v>
      </c>
    </row>
    <row r="665" spans="1:2" ht="16" customHeight="1">
      <c r="A665" t="s">
        <v>4951</v>
      </c>
      <c r="B665" t="s">
        <v>1813</v>
      </c>
    </row>
    <row r="666" spans="1:2" ht="16" customHeight="1">
      <c r="A666" t="s">
        <v>4951</v>
      </c>
      <c r="B666" t="s">
        <v>1835</v>
      </c>
    </row>
    <row r="667" spans="1:2" ht="16" customHeight="1">
      <c r="A667" t="s">
        <v>4951</v>
      </c>
      <c r="B667" t="s">
        <v>4341</v>
      </c>
    </row>
    <row r="668" spans="1:2" ht="16" customHeight="1">
      <c r="A668" t="s">
        <v>4952</v>
      </c>
      <c r="B668" t="s">
        <v>2058</v>
      </c>
    </row>
    <row r="669" spans="1:2" ht="16" customHeight="1">
      <c r="A669" t="s">
        <v>4952</v>
      </c>
      <c r="B669" t="s">
        <v>2059</v>
      </c>
    </row>
    <row r="670" spans="1:2" ht="16" customHeight="1">
      <c r="A670" t="s">
        <v>4952</v>
      </c>
      <c r="B670" t="s">
        <v>2060</v>
      </c>
    </row>
    <row r="671" spans="1:2" ht="16" customHeight="1">
      <c r="A671" t="s">
        <v>4952</v>
      </c>
      <c r="B671" t="s">
        <v>2061</v>
      </c>
    </row>
    <row r="672" spans="1:2" ht="16" customHeight="1">
      <c r="A672" t="s">
        <v>4952</v>
      </c>
      <c r="B672" t="s">
        <v>2062</v>
      </c>
    </row>
    <row r="673" spans="1:2" ht="16" customHeight="1">
      <c r="A673" t="s">
        <v>4952</v>
      </c>
      <c r="B673" t="s">
        <v>2063</v>
      </c>
    </row>
    <row r="674" spans="1:2" ht="16" customHeight="1">
      <c r="A674" t="s">
        <v>4952</v>
      </c>
      <c r="B674" t="s">
        <v>2064</v>
      </c>
    </row>
    <row r="675" spans="1:2" ht="16" customHeight="1">
      <c r="A675" t="s">
        <v>4952</v>
      </c>
      <c r="B675" t="s">
        <v>2065</v>
      </c>
    </row>
    <row r="676" spans="1:2" ht="16" customHeight="1">
      <c r="A676" t="s">
        <v>4952</v>
      </c>
      <c r="B676" t="s">
        <v>2066</v>
      </c>
    </row>
    <row r="677" spans="1:2" ht="16" customHeight="1">
      <c r="A677" t="s">
        <v>4952</v>
      </c>
      <c r="B677" t="s">
        <v>2067</v>
      </c>
    </row>
    <row r="678" spans="1:2" ht="16" customHeight="1">
      <c r="A678" t="s">
        <v>4952</v>
      </c>
      <c r="B678" t="s">
        <v>2068</v>
      </c>
    </row>
    <row r="679" spans="1:2" ht="16" customHeight="1">
      <c r="A679" t="s">
        <v>4952</v>
      </c>
      <c r="B679" t="s">
        <v>2069</v>
      </c>
    </row>
    <row r="680" spans="1:2" ht="16" customHeight="1">
      <c r="A680" t="s">
        <v>4952</v>
      </c>
      <c r="B680" t="s">
        <v>2070</v>
      </c>
    </row>
    <row r="681" spans="1:2" ht="16" customHeight="1">
      <c r="A681" t="s">
        <v>4952</v>
      </c>
      <c r="B681" t="s">
        <v>2071</v>
      </c>
    </row>
    <row r="682" spans="1:2" ht="16" customHeight="1">
      <c r="A682" t="s">
        <v>4952</v>
      </c>
      <c r="B682" t="s">
        <v>2072</v>
      </c>
    </row>
    <row r="683" spans="1:2" ht="16" customHeight="1">
      <c r="A683" t="s">
        <v>4952</v>
      </c>
      <c r="B683" t="s">
        <v>2073</v>
      </c>
    </row>
    <row r="684" spans="1:2" ht="16" customHeight="1">
      <c r="A684" t="s">
        <v>4952</v>
      </c>
      <c r="B684" t="s">
        <v>2074</v>
      </c>
    </row>
    <row r="685" spans="1:2" ht="16" customHeight="1">
      <c r="A685" t="s">
        <v>4952</v>
      </c>
      <c r="B685" t="s">
        <v>2075</v>
      </c>
    </row>
    <row r="686" spans="1:2" ht="16" customHeight="1">
      <c r="A686" t="s">
        <v>4952</v>
      </c>
      <c r="B686" t="s">
        <v>2076</v>
      </c>
    </row>
    <row r="687" spans="1:2" ht="16" customHeight="1">
      <c r="A687" t="s">
        <v>4952</v>
      </c>
      <c r="B687" t="s">
        <v>2077</v>
      </c>
    </row>
    <row r="688" spans="1:2" ht="16" customHeight="1">
      <c r="A688" t="s">
        <v>4952</v>
      </c>
      <c r="B688" t="s">
        <v>2078</v>
      </c>
    </row>
    <row r="689" spans="1:2" ht="16" customHeight="1">
      <c r="A689" t="s">
        <v>4952</v>
      </c>
      <c r="B689" t="s">
        <v>2079</v>
      </c>
    </row>
    <row r="690" spans="1:2" ht="16" customHeight="1">
      <c r="A690" t="s">
        <v>4952</v>
      </c>
      <c r="B690" t="s">
        <v>2080</v>
      </c>
    </row>
    <row r="691" spans="1:2" ht="16" customHeight="1">
      <c r="A691" t="s">
        <v>4952</v>
      </c>
      <c r="B691" t="s">
        <v>2081</v>
      </c>
    </row>
    <row r="692" spans="1:2" ht="16" customHeight="1">
      <c r="A692" t="s">
        <v>4952</v>
      </c>
      <c r="B692" t="s">
        <v>2082</v>
      </c>
    </row>
    <row r="693" spans="1:2" ht="16" customHeight="1">
      <c r="A693" t="s">
        <v>4952</v>
      </c>
      <c r="B693" t="s">
        <v>2083</v>
      </c>
    </row>
    <row r="694" spans="1:2" ht="16" customHeight="1">
      <c r="A694" t="s">
        <v>4952</v>
      </c>
      <c r="B694" t="s">
        <v>2084</v>
      </c>
    </row>
    <row r="695" spans="1:2" ht="16" customHeight="1">
      <c r="A695" t="s">
        <v>4952</v>
      </c>
      <c r="B695" t="s">
        <v>2085</v>
      </c>
    </row>
    <row r="696" spans="1:2" ht="16" customHeight="1">
      <c r="A696" t="s">
        <v>4952</v>
      </c>
      <c r="B696" t="s">
        <v>2086</v>
      </c>
    </row>
    <row r="697" spans="1:2" ht="16" customHeight="1">
      <c r="A697" t="s">
        <v>4952</v>
      </c>
      <c r="B697" t="s">
        <v>2087</v>
      </c>
    </row>
    <row r="698" spans="1:2" ht="16" customHeight="1">
      <c r="A698" t="s">
        <v>4952</v>
      </c>
      <c r="B698" t="s">
        <v>2088</v>
      </c>
    </row>
    <row r="699" spans="1:2" ht="16" customHeight="1">
      <c r="A699" t="s">
        <v>4952</v>
      </c>
      <c r="B699" t="s">
        <v>2089</v>
      </c>
    </row>
    <row r="700" spans="1:2" ht="16" customHeight="1">
      <c r="A700" t="s">
        <v>4952</v>
      </c>
      <c r="B700" t="s">
        <v>2090</v>
      </c>
    </row>
    <row r="701" spans="1:2" ht="16" customHeight="1">
      <c r="A701" t="s">
        <v>4952</v>
      </c>
      <c r="B701" t="s">
        <v>2091</v>
      </c>
    </row>
    <row r="702" spans="1:2" ht="16" customHeight="1">
      <c r="A702" t="s">
        <v>4952</v>
      </c>
      <c r="B702" t="s">
        <v>2092</v>
      </c>
    </row>
    <row r="703" spans="1:2" ht="16" customHeight="1">
      <c r="A703" t="s">
        <v>4952</v>
      </c>
      <c r="B703" t="s">
        <v>2093</v>
      </c>
    </row>
    <row r="704" spans="1:2" ht="16" customHeight="1">
      <c r="A704" t="s">
        <v>4952</v>
      </c>
      <c r="B704" t="s">
        <v>2094</v>
      </c>
    </row>
    <row r="705" spans="1:2" ht="16" customHeight="1">
      <c r="A705" t="s">
        <v>4952</v>
      </c>
      <c r="B705" t="s">
        <v>2095</v>
      </c>
    </row>
    <row r="706" spans="1:2" ht="16" customHeight="1">
      <c r="A706" t="s">
        <v>4952</v>
      </c>
      <c r="B706" t="s">
        <v>2096</v>
      </c>
    </row>
    <row r="707" spans="1:2" ht="16" customHeight="1">
      <c r="A707" t="s">
        <v>4952</v>
      </c>
      <c r="B707" t="s">
        <v>2097</v>
      </c>
    </row>
    <row r="708" spans="1:2" ht="16" customHeight="1">
      <c r="A708" t="s">
        <v>4952</v>
      </c>
      <c r="B708" t="s">
        <v>2098</v>
      </c>
    </row>
    <row r="709" spans="1:2" ht="16" customHeight="1">
      <c r="A709" t="s">
        <v>4952</v>
      </c>
      <c r="B709" t="s">
        <v>2099</v>
      </c>
    </row>
    <row r="710" spans="1:2" ht="16" customHeight="1">
      <c r="A710" t="s">
        <v>4952</v>
      </c>
      <c r="B710" t="s">
        <v>2100</v>
      </c>
    </row>
    <row r="711" spans="1:2" ht="16" customHeight="1">
      <c r="A711" t="s">
        <v>4952</v>
      </c>
      <c r="B711" t="s">
        <v>2101</v>
      </c>
    </row>
    <row r="712" spans="1:2" ht="16" customHeight="1">
      <c r="A712" t="s">
        <v>4952</v>
      </c>
      <c r="B712" t="s">
        <v>2102</v>
      </c>
    </row>
    <row r="713" spans="1:2" ht="16" customHeight="1">
      <c r="A713" t="s">
        <v>4953</v>
      </c>
      <c r="B713" t="s">
        <v>1284</v>
      </c>
    </row>
    <row r="714" spans="1:2" ht="16" customHeight="1">
      <c r="A714" t="s">
        <v>4953</v>
      </c>
      <c r="B714" t="s">
        <v>1407</v>
      </c>
    </row>
    <row r="715" spans="1:2" ht="16" customHeight="1">
      <c r="A715" t="s">
        <v>4953</v>
      </c>
      <c r="B715" t="s">
        <v>1413</v>
      </c>
    </row>
    <row r="716" spans="1:2" ht="16" customHeight="1">
      <c r="A716" t="s">
        <v>4953</v>
      </c>
      <c r="B716" t="s">
        <v>1433</v>
      </c>
    </row>
    <row r="717" spans="1:2" ht="16" customHeight="1">
      <c r="A717" t="s">
        <v>4953</v>
      </c>
      <c r="B717" t="s">
        <v>1474</v>
      </c>
    </row>
    <row r="718" spans="1:2" ht="16" customHeight="1">
      <c r="A718" t="s">
        <v>4954</v>
      </c>
      <c r="B718" t="s">
        <v>1204</v>
      </c>
    </row>
    <row r="719" spans="1:2" ht="16" customHeight="1">
      <c r="A719" t="s">
        <v>4955</v>
      </c>
      <c r="B719" t="s">
        <v>4525</v>
      </c>
    </row>
    <row r="720" spans="1:2" ht="16" customHeight="1">
      <c r="A720" t="s">
        <v>4955</v>
      </c>
      <c r="B720" t="s">
        <v>4526</v>
      </c>
    </row>
    <row r="721" spans="1:2" ht="16" customHeight="1">
      <c r="A721" t="s">
        <v>4955</v>
      </c>
      <c r="B721" t="s">
        <v>4530</v>
      </c>
    </row>
    <row r="722" spans="1:2" ht="16" customHeight="1">
      <c r="A722" t="s">
        <v>4955</v>
      </c>
      <c r="B722" t="s">
        <v>4531</v>
      </c>
    </row>
    <row r="723" spans="1:2" ht="16" customHeight="1">
      <c r="A723" t="s">
        <v>4955</v>
      </c>
      <c r="B723" t="s">
        <v>4532</v>
      </c>
    </row>
    <row r="724" spans="1:2" ht="16" customHeight="1">
      <c r="A724" t="s">
        <v>4955</v>
      </c>
      <c r="B724" t="s">
        <v>4652</v>
      </c>
    </row>
    <row r="725" spans="1:2" ht="16" customHeight="1">
      <c r="A725" t="s">
        <v>4956</v>
      </c>
      <c r="B725" t="s">
        <v>4508</v>
      </c>
    </row>
    <row r="726" spans="1:2" ht="16" customHeight="1">
      <c r="A726" t="s">
        <v>4956</v>
      </c>
      <c r="B726" t="s">
        <v>4509</v>
      </c>
    </row>
    <row r="727" spans="1:2" ht="16" customHeight="1">
      <c r="A727" t="s">
        <v>4956</v>
      </c>
      <c r="B727" t="s">
        <v>4510</v>
      </c>
    </row>
    <row r="728" spans="1:2" ht="16" customHeight="1">
      <c r="A728" t="s">
        <v>4956</v>
      </c>
      <c r="B728" t="s">
        <v>4511</v>
      </c>
    </row>
    <row r="729" spans="1:2" ht="16" customHeight="1">
      <c r="A729" t="s">
        <v>4956</v>
      </c>
      <c r="B729" t="s">
        <v>4512</v>
      </c>
    </row>
    <row r="730" spans="1:2" ht="16" customHeight="1">
      <c r="A730" t="s">
        <v>4956</v>
      </c>
      <c r="B730" t="s">
        <v>4651</v>
      </c>
    </row>
    <row r="731" spans="1:2" ht="16" customHeight="1">
      <c r="A731" t="s">
        <v>4957</v>
      </c>
      <c r="B731" t="s">
        <v>1253</v>
      </c>
    </row>
    <row r="732" spans="1:2" ht="16" customHeight="1">
      <c r="A732" t="s">
        <v>4957</v>
      </c>
      <c r="B732" t="s">
        <v>1414</v>
      </c>
    </row>
    <row r="733" spans="1:2" ht="16" customHeight="1">
      <c r="A733" t="s">
        <v>4957</v>
      </c>
      <c r="B733" t="s">
        <v>1418</v>
      </c>
    </row>
    <row r="734" spans="1:2" ht="16" customHeight="1">
      <c r="A734" t="s">
        <v>4957</v>
      </c>
      <c r="B734" t="s">
        <v>1424</v>
      </c>
    </row>
    <row r="735" spans="1:2" ht="16" customHeight="1">
      <c r="A735" t="s">
        <v>4957</v>
      </c>
      <c r="B735" t="s">
        <v>1468</v>
      </c>
    </row>
    <row r="736" spans="1:2" ht="16" customHeight="1">
      <c r="A736" t="s">
        <v>4957</v>
      </c>
      <c r="B736" t="s">
        <v>1469</v>
      </c>
    </row>
    <row r="737" spans="1:2" ht="16" customHeight="1">
      <c r="A737" t="s">
        <v>4957</v>
      </c>
      <c r="B737" t="s">
        <v>1616</v>
      </c>
    </row>
    <row r="738" spans="1:2" ht="16" customHeight="1">
      <c r="A738" t="s">
        <v>4957</v>
      </c>
      <c r="B738" t="s">
        <v>4310</v>
      </c>
    </row>
    <row r="739" spans="1:2" ht="16" customHeight="1">
      <c r="A739" t="s">
        <v>4958</v>
      </c>
      <c r="B739" t="s">
        <v>1249</v>
      </c>
    </row>
    <row r="740" spans="1:2" ht="16" customHeight="1">
      <c r="A740" t="s">
        <v>4958</v>
      </c>
      <c r="B740" t="s">
        <v>1929</v>
      </c>
    </row>
    <row r="741" spans="1:2" ht="16" customHeight="1">
      <c r="A741" t="s">
        <v>4958</v>
      </c>
      <c r="B741" t="s">
        <v>1934</v>
      </c>
    </row>
    <row r="742" spans="1:2" ht="16" customHeight="1">
      <c r="A742" t="s">
        <v>4958</v>
      </c>
      <c r="B742" t="s">
        <v>4331</v>
      </c>
    </row>
    <row r="743" spans="1:2" ht="16" customHeight="1">
      <c r="A743" t="s">
        <v>4958</v>
      </c>
      <c r="B743" t="s">
        <v>4486</v>
      </c>
    </row>
    <row r="744" spans="1:2" ht="16" customHeight="1">
      <c r="A744" t="s">
        <v>4959</v>
      </c>
      <c r="B744" t="s">
        <v>1365</v>
      </c>
    </row>
    <row r="745" spans="1:2" ht="16" customHeight="1">
      <c r="A745" t="s">
        <v>4959</v>
      </c>
      <c r="B745" t="s">
        <v>1698</v>
      </c>
    </row>
    <row r="746" spans="1:2" ht="16" customHeight="1">
      <c r="A746" t="s">
        <v>4959</v>
      </c>
      <c r="B746" t="s">
        <v>1710</v>
      </c>
    </row>
    <row r="747" spans="1:2" ht="16" customHeight="1">
      <c r="A747" t="s">
        <v>4959</v>
      </c>
      <c r="B747" t="s">
        <v>1716</v>
      </c>
    </row>
    <row r="748" spans="1:2" ht="16" customHeight="1">
      <c r="A748" t="s">
        <v>4959</v>
      </c>
      <c r="B748" t="s">
        <v>1881</v>
      </c>
    </row>
    <row r="749" spans="1:2" ht="16" customHeight="1">
      <c r="A749" t="s">
        <v>4960</v>
      </c>
      <c r="B749" t="s">
        <v>4236</v>
      </c>
    </row>
    <row r="750" spans="1:2" ht="16" customHeight="1">
      <c r="A750" t="s">
        <v>4961</v>
      </c>
      <c r="B750" t="s">
        <v>1396</v>
      </c>
    </row>
    <row r="751" spans="1:2" ht="16" customHeight="1">
      <c r="A751" t="s">
        <v>4961</v>
      </c>
      <c r="B751" t="s">
        <v>1931</v>
      </c>
    </row>
    <row r="752" spans="1:2" ht="16" customHeight="1">
      <c r="A752" t="s">
        <v>4961</v>
      </c>
      <c r="B752" t="s">
        <v>1940</v>
      </c>
    </row>
    <row r="753" spans="1:2" ht="16" customHeight="1">
      <c r="A753" t="s">
        <v>4961</v>
      </c>
      <c r="B753" t="s">
        <v>4327</v>
      </c>
    </row>
    <row r="754" spans="1:2" ht="16" customHeight="1">
      <c r="A754" t="s">
        <v>4961</v>
      </c>
      <c r="B754" t="s">
        <v>4490</v>
      </c>
    </row>
    <row r="755" spans="1:2" ht="16" customHeight="1">
      <c r="A755" t="s">
        <v>4962</v>
      </c>
      <c r="B755" t="s">
        <v>1302</v>
      </c>
    </row>
    <row r="756" spans="1:2" ht="16" customHeight="1">
      <c r="A756" t="s">
        <v>4962</v>
      </c>
      <c r="B756" t="s">
        <v>1759</v>
      </c>
    </row>
    <row r="757" spans="1:2" ht="16" customHeight="1">
      <c r="A757" t="s">
        <v>4962</v>
      </c>
      <c r="B757" t="s">
        <v>1876</v>
      </c>
    </row>
    <row r="758" spans="1:2" ht="16" customHeight="1">
      <c r="A758" t="s">
        <v>4962</v>
      </c>
      <c r="B758" t="s">
        <v>1889</v>
      </c>
    </row>
    <row r="759" spans="1:2" ht="16" customHeight="1">
      <c r="A759" t="s">
        <v>4962</v>
      </c>
      <c r="B759" t="s">
        <v>1912</v>
      </c>
    </row>
    <row r="760" spans="1:2" ht="16" customHeight="1">
      <c r="A760" t="s">
        <v>4963</v>
      </c>
      <c r="B760" t="s">
        <v>1377</v>
      </c>
    </row>
    <row r="761" spans="1:2" ht="16" customHeight="1">
      <c r="A761" t="s">
        <v>4963</v>
      </c>
      <c r="B761" t="s">
        <v>1760</v>
      </c>
    </row>
    <row r="762" spans="1:2" ht="16" customHeight="1">
      <c r="A762" t="s">
        <v>4963</v>
      </c>
      <c r="B762" t="s">
        <v>1925</v>
      </c>
    </row>
    <row r="763" spans="1:2" ht="16" customHeight="1">
      <c r="A763" t="s">
        <v>4963</v>
      </c>
      <c r="B763" t="s">
        <v>1927</v>
      </c>
    </row>
    <row r="764" spans="1:2" ht="16" customHeight="1">
      <c r="A764" t="s">
        <v>4963</v>
      </c>
      <c r="B764" t="s">
        <v>1932</v>
      </c>
    </row>
    <row r="765" spans="1:2" ht="16" customHeight="1">
      <c r="A765" t="s">
        <v>4963</v>
      </c>
      <c r="B765" t="s">
        <v>4326</v>
      </c>
    </row>
    <row r="766" spans="1:2" ht="16" customHeight="1">
      <c r="A766" t="s">
        <v>4964</v>
      </c>
      <c r="B766" t="s">
        <v>4123</v>
      </c>
    </row>
    <row r="767" spans="1:2" ht="16" customHeight="1">
      <c r="A767" t="s">
        <v>4965</v>
      </c>
      <c r="B767" t="s">
        <v>1326</v>
      </c>
    </row>
    <row r="768" spans="1:2" ht="16" customHeight="1">
      <c r="A768" t="s">
        <v>4965</v>
      </c>
      <c r="B768" t="s">
        <v>1747</v>
      </c>
    </row>
    <row r="769" spans="1:2" ht="16" customHeight="1">
      <c r="A769" t="s">
        <v>4965</v>
      </c>
      <c r="B769" t="s">
        <v>1826</v>
      </c>
    </row>
    <row r="770" spans="1:2" ht="16" customHeight="1">
      <c r="A770" t="s">
        <v>4965</v>
      </c>
      <c r="B770" t="s">
        <v>1946</v>
      </c>
    </row>
    <row r="771" spans="1:2" ht="16" customHeight="1">
      <c r="A771" t="s">
        <v>4965</v>
      </c>
      <c r="B771" t="s">
        <v>1949</v>
      </c>
    </row>
    <row r="772" spans="1:2" ht="16" customHeight="1">
      <c r="A772" t="s">
        <v>4965</v>
      </c>
      <c r="B772" t="s">
        <v>4375</v>
      </c>
    </row>
    <row r="773" spans="1:2" ht="16" customHeight="1">
      <c r="A773" t="s">
        <v>4966</v>
      </c>
      <c r="B773" t="s">
        <v>1400</v>
      </c>
    </row>
    <row r="774" spans="1:2" ht="16" customHeight="1">
      <c r="A774" t="s">
        <v>4966</v>
      </c>
      <c r="B774" t="s">
        <v>1401</v>
      </c>
    </row>
    <row r="775" spans="1:2" ht="16" customHeight="1">
      <c r="A775" t="s">
        <v>4966</v>
      </c>
      <c r="B775" t="s">
        <v>1404</v>
      </c>
    </row>
    <row r="776" spans="1:2" ht="16" customHeight="1">
      <c r="A776" t="s">
        <v>4966</v>
      </c>
      <c r="B776" t="s">
        <v>1481</v>
      </c>
    </row>
    <row r="777" spans="1:2" ht="16" customHeight="1">
      <c r="A777" t="s">
        <v>4966</v>
      </c>
      <c r="B777" t="s">
        <v>1562</v>
      </c>
    </row>
    <row r="778" spans="1:2" ht="16" customHeight="1">
      <c r="A778" t="s">
        <v>4966</v>
      </c>
      <c r="B778" t="s">
        <v>1563</v>
      </c>
    </row>
    <row r="779" spans="1:2" ht="16" customHeight="1">
      <c r="A779" t="s">
        <v>4966</v>
      </c>
      <c r="B779" t="s">
        <v>1636</v>
      </c>
    </row>
    <row r="780" spans="1:2" ht="16" customHeight="1">
      <c r="A780" t="s">
        <v>4966</v>
      </c>
      <c r="B780" t="s">
        <v>1659</v>
      </c>
    </row>
    <row r="781" spans="1:2" ht="16" customHeight="1">
      <c r="A781" t="s">
        <v>4966</v>
      </c>
      <c r="B781" t="s">
        <v>4405</v>
      </c>
    </row>
    <row r="782" spans="1:2" ht="16" customHeight="1">
      <c r="A782" t="s">
        <v>4966</v>
      </c>
      <c r="B782" t="s">
        <v>4408</v>
      </c>
    </row>
    <row r="783" spans="1:2" ht="16" customHeight="1">
      <c r="A783" t="s">
        <v>4967</v>
      </c>
      <c r="B783" t="s">
        <v>1259</v>
      </c>
    </row>
    <row r="784" spans="1:2" ht="16" customHeight="1">
      <c r="A784" t="s">
        <v>4967</v>
      </c>
      <c r="B784" t="s">
        <v>1420</v>
      </c>
    </row>
    <row r="785" spans="1:2" ht="16" customHeight="1">
      <c r="A785" t="s">
        <v>4967</v>
      </c>
      <c r="B785" t="s">
        <v>1529</v>
      </c>
    </row>
    <row r="786" spans="1:2" ht="16" customHeight="1">
      <c r="A786" t="s">
        <v>4967</v>
      </c>
      <c r="B786" t="s">
        <v>1547</v>
      </c>
    </row>
    <row r="787" spans="1:2" ht="16" customHeight="1">
      <c r="A787" t="s">
        <v>4967</v>
      </c>
      <c r="B787" t="s">
        <v>1593</v>
      </c>
    </row>
    <row r="788" spans="1:2" ht="16" customHeight="1">
      <c r="A788" t="s">
        <v>4968</v>
      </c>
      <c r="B788" t="s">
        <v>1334</v>
      </c>
    </row>
    <row r="789" spans="1:2" ht="16" customHeight="1">
      <c r="A789" t="s">
        <v>4968</v>
      </c>
      <c r="B789" t="s">
        <v>1797</v>
      </c>
    </row>
    <row r="790" spans="1:2" ht="16" customHeight="1">
      <c r="A790" t="s">
        <v>4968</v>
      </c>
      <c r="B790" t="s">
        <v>1960</v>
      </c>
    </row>
    <row r="791" spans="1:2" ht="16" customHeight="1">
      <c r="A791" t="s">
        <v>4968</v>
      </c>
      <c r="B791" t="s">
        <v>4338</v>
      </c>
    </row>
    <row r="792" spans="1:2" ht="16" customHeight="1">
      <c r="A792" t="s">
        <v>4968</v>
      </c>
      <c r="B792" t="s">
        <v>4484</v>
      </c>
    </row>
    <row r="793" spans="1:2" ht="16" customHeight="1">
      <c r="A793" t="s">
        <v>4969</v>
      </c>
      <c r="B793" t="s">
        <v>1245</v>
      </c>
    </row>
    <row r="794" spans="1:2" ht="16" customHeight="1">
      <c r="A794" t="s">
        <v>4969</v>
      </c>
      <c r="B794" t="s">
        <v>1718</v>
      </c>
    </row>
    <row r="795" spans="1:2" ht="16" customHeight="1">
      <c r="A795" t="s">
        <v>4969</v>
      </c>
      <c r="B795" t="s">
        <v>1871</v>
      </c>
    </row>
    <row r="796" spans="1:2" ht="16" customHeight="1">
      <c r="A796" t="s">
        <v>4969</v>
      </c>
      <c r="B796" t="s">
        <v>1872</v>
      </c>
    </row>
    <row r="797" spans="1:2" ht="16" customHeight="1">
      <c r="A797" t="s">
        <v>4969</v>
      </c>
      <c r="B797" t="s">
        <v>1888</v>
      </c>
    </row>
    <row r="798" spans="1:2" ht="16" customHeight="1">
      <c r="A798" t="s">
        <v>4970</v>
      </c>
      <c r="B798" t="s">
        <v>1389</v>
      </c>
    </row>
    <row r="799" spans="1:2" ht="16" customHeight="1">
      <c r="A799" t="s">
        <v>4970</v>
      </c>
      <c r="B799" t="s">
        <v>1788</v>
      </c>
    </row>
    <row r="800" spans="1:2" ht="16" customHeight="1">
      <c r="A800" t="s">
        <v>4970</v>
      </c>
      <c r="B800" t="s">
        <v>1789</v>
      </c>
    </row>
    <row r="801" spans="1:2" ht="16" customHeight="1">
      <c r="A801" t="s">
        <v>4970</v>
      </c>
      <c r="B801" t="s">
        <v>1843</v>
      </c>
    </row>
    <row r="802" spans="1:2" ht="16" customHeight="1">
      <c r="A802" t="s">
        <v>4970</v>
      </c>
      <c r="B802" t="s">
        <v>1966</v>
      </c>
    </row>
    <row r="803" spans="1:2" ht="16" customHeight="1">
      <c r="A803" t="s">
        <v>4970</v>
      </c>
      <c r="B803" t="s">
        <v>4369</v>
      </c>
    </row>
    <row r="804" spans="1:2" ht="16" customHeight="1">
      <c r="A804" t="s">
        <v>4971</v>
      </c>
      <c r="B804" t="s">
        <v>1252</v>
      </c>
    </row>
    <row r="805" spans="1:2" ht="16" customHeight="1">
      <c r="A805" t="s">
        <v>4971</v>
      </c>
      <c r="B805" t="s">
        <v>1448</v>
      </c>
    </row>
    <row r="806" spans="1:2" ht="16" customHeight="1">
      <c r="A806" t="s">
        <v>4971</v>
      </c>
      <c r="B806" t="s">
        <v>1484</v>
      </c>
    </row>
    <row r="807" spans="1:2" ht="16" customHeight="1">
      <c r="A807" t="s">
        <v>4971</v>
      </c>
      <c r="B807" t="s">
        <v>1534</v>
      </c>
    </row>
    <row r="808" spans="1:2" ht="16" customHeight="1">
      <c r="A808" t="s">
        <v>4971</v>
      </c>
      <c r="B808" t="s">
        <v>1617</v>
      </c>
    </row>
    <row r="809" spans="1:2" ht="16" customHeight="1">
      <c r="A809" t="s">
        <v>4971</v>
      </c>
      <c r="B809" t="s">
        <v>1618</v>
      </c>
    </row>
    <row r="810" spans="1:2" ht="16" customHeight="1">
      <c r="A810" t="s">
        <v>4971</v>
      </c>
      <c r="B810" t="s">
        <v>1634</v>
      </c>
    </row>
    <row r="811" spans="1:2" ht="16" customHeight="1">
      <c r="A811" t="s">
        <v>4971</v>
      </c>
      <c r="B811" t="s">
        <v>4314</v>
      </c>
    </row>
    <row r="812" spans="1:2" ht="16" customHeight="1">
      <c r="A812" t="s">
        <v>4972</v>
      </c>
      <c r="B812" t="s">
        <v>4533</v>
      </c>
    </row>
    <row r="813" spans="1:2" ht="16" customHeight="1">
      <c r="A813" t="s">
        <v>4972</v>
      </c>
      <c r="B813" t="s">
        <v>4534</v>
      </c>
    </row>
    <row r="814" spans="1:2" ht="16" customHeight="1">
      <c r="A814" t="s">
        <v>4972</v>
      </c>
      <c r="B814" t="s">
        <v>4535</v>
      </c>
    </row>
    <row r="815" spans="1:2" ht="16" customHeight="1">
      <c r="A815" t="s">
        <v>4972</v>
      </c>
      <c r="B815" t="s">
        <v>4536</v>
      </c>
    </row>
    <row r="816" spans="1:2" ht="16" customHeight="1">
      <c r="A816" t="s">
        <v>4972</v>
      </c>
      <c r="B816" t="s">
        <v>4537</v>
      </c>
    </row>
    <row r="817" spans="1:2" ht="16" customHeight="1">
      <c r="A817" t="s">
        <v>4972</v>
      </c>
      <c r="B817" t="s">
        <v>4627</v>
      </c>
    </row>
    <row r="818" spans="1:2" ht="16" customHeight="1">
      <c r="A818" t="s">
        <v>4973</v>
      </c>
      <c r="B818" t="s">
        <v>4251</v>
      </c>
    </row>
    <row r="819" spans="1:2" ht="16" customHeight="1">
      <c r="A819" t="s">
        <v>4973</v>
      </c>
      <c r="B819" t="s">
        <v>4460</v>
      </c>
    </row>
    <row r="820" spans="1:2" ht="16" customHeight="1">
      <c r="A820" t="s">
        <v>4973</v>
      </c>
      <c r="B820" t="s">
        <v>4471</v>
      </c>
    </row>
    <row r="821" spans="1:2" ht="16" customHeight="1">
      <c r="A821" t="s">
        <v>4973</v>
      </c>
      <c r="B821" t="s">
        <v>4480</v>
      </c>
    </row>
    <row r="822" spans="1:2" ht="16" customHeight="1">
      <c r="A822" t="s">
        <v>4973</v>
      </c>
      <c r="B822" t="s">
        <v>4482</v>
      </c>
    </row>
    <row r="823" spans="1:2" ht="16" customHeight="1">
      <c r="A823" t="s">
        <v>4974</v>
      </c>
      <c r="B823" t="s">
        <v>1266</v>
      </c>
    </row>
    <row r="824" spans="1:2" ht="16" customHeight="1">
      <c r="A824" t="s">
        <v>4974</v>
      </c>
      <c r="B824" t="s">
        <v>1583</v>
      </c>
    </row>
    <row r="825" spans="1:2" ht="16" customHeight="1">
      <c r="A825" t="s">
        <v>4974</v>
      </c>
      <c r="B825" t="s">
        <v>1613</v>
      </c>
    </row>
    <row r="826" spans="1:2" ht="16" customHeight="1">
      <c r="A826" t="s">
        <v>4974</v>
      </c>
      <c r="B826" t="s">
        <v>1643</v>
      </c>
    </row>
    <row r="827" spans="1:2" ht="16" customHeight="1">
      <c r="A827" t="s">
        <v>4974</v>
      </c>
      <c r="B827" t="s">
        <v>1652</v>
      </c>
    </row>
    <row r="828" spans="1:2" ht="16" customHeight="1">
      <c r="A828" t="s">
        <v>4975</v>
      </c>
      <c r="B828" t="s">
        <v>4348</v>
      </c>
    </row>
    <row r="829" spans="1:2" ht="16" customHeight="1">
      <c r="A829" t="s">
        <v>4975</v>
      </c>
      <c r="B829" t="s">
        <v>4366</v>
      </c>
    </row>
    <row r="830" spans="1:2" ht="16" customHeight="1">
      <c r="A830" t="s">
        <v>4975</v>
      </c>
      <c r="B830" t="s">
        <v>4387</v>
      </c>
    </row>
    <row r="831" spans="1:2" ht="16" customHeight="1">
      <c r="A831" t="s">
        <v>4976</v>
      </c>
      <c r="B831" t="s">
        <v>1184</v>
      </c>
    </row>
    <row r="832" spans="1:2" ht="16" customHeight="1">
      <c r="A832" t="s">
        <v>4977</v>
      </c>
      <c r="B832" t="s">
        <v>1381</v>
      </c>
    </row>
    <row r="833" spans="1:2" ht="16" customHeight="1">
      <c r="A833" t="s">
        <v>4977</v>
      </c>
      <c r="B833" t="s">
        <v>1791</v>
      </c>
    </row>
    <row r="834" spans="1:2" ht="16" customHeight="1">
      <c r="A834" t="s">
        <v>4977</v>
      </c>
      <c r="B834" t="s">
        <v>1792</v>
      </c>
    </row>
    <row r="835" spans="1:2" ht="16" customHeight="1">
      <c r="A835" t="s">
        <v>4977</v>
      </c>
      <c r="B835" t="s">
        <v>1796</v>
      </c>
    </row>
    <row r="836" spans="1:2" ht="16" customHeight="1">
      <c r="A836" t="s">
        <v>4977</v>
      </c>
      <c r="B836" t="s">
        <v>1799</v>
      </c>
    </row>
    <row r="837" spans="1:2" ht="16" customHeight="1">
      <c r="A837" t="s">
        <v>4977</v>
      </c>
      <c r="B837" t="s">
        <v>4386</v>
      </c>
    </row>
    <row r="838" spans="1:2" ht="16" customHeight="1">
      <c r="A838" t="s">
        <v>4978</v>
      </c>
      <c r="B838" t="s">
        <v>1313</v>
      </c>
    </row>
    <row r="839" spans="1:2" ht="16" customHeight="1">
      <c r="A839" t="s">
        <v>4978</v>
      </c>
      <c r="B839" t="s">
        <v>1766</v>
      </c>
    </row>
    <row r="840" spans="1:2" ht="16" customHeight="1">
      <c r="A840" t="s">
        <v>4978</v>
      </c>
      <c r="B840" t="s">
        <v>1768</v>
      </c>
    </row>
    <row r="841" spans="1:2" ht="16" customHeight="1">
      <c r="A841" t="s">
        <v>4978</v>
      </c>
      <c r="B841" t="s">
        <v>1953</v>
      </c>
    </row>
    <row r="842" spans="1:2" ht="16" customHeight="1">
      <c r="A842" t="s">
        <v>4978</v>
      </c>
      <c r="B842" t="s">
        <v>1972</v>
      </c>
    </row>
    <row r="843" spans="1:2" ht="16" customHeight="1">
      <c r="A843" t="s">
        <v>4978</v>
      </c>
      <c r="B843" t="s">
        <v>4322</v>
      </c>
    </row>
    <row r="844" spans="1:2" ht="16" customHeight="1">
      <c r="A844" t="s">
        <v>4979</v>
      </c>
      <c r="B844" t="s">
        <v>1288</v>
      </c>
    </row>
    <row r="845" spans="1:2" ht="16" customHeight="1">
      <c r="A845" t="s">
        <v>4979</v>
      </c>
      <c r="B845" t="s">
        <v>1558</v>
      </c>
    </row>
    <row r="846" spans="1:2" ht="16" customHeight="1">
      <c r="A846" t="s">
        <v>4979</v>
      </c>
      <c r="B846" t="s">
        <v>1571</v>
      </c>
    </row>
    <row r="847" spans="1:2" ht="16" customHeight="1">
      <c r="A847" t="s">
        <v>4979</v>
      </c>
      <c r="B847" t="s">
        <v>1572</v>
      </c>
    </row>
    <row r="848" spans="1:2" ht="16" customHeight="1">
      <c r="A848" t="s">
        <v>4979</v>
      </c>
      <c r="B848" t="s">
        <v>1624</v>
      </c>
    </row>
    <row r="849" spans="1:2" ht="16" customHeight="1">
      <c r="A849" t="s">
        <v>4979</v>
      </c>
      <c r="B849" t="s">
        <v>1639</v>
      </c>
    </row>
    <row r="850" spans="1:2" ht="16" customHeight="1">
      <c r="A850" t="s">
        <v>4979</v>
      </c>
      <c r="B850" t="s">
        <v>1658</v>
      </c>
    </row>
    <row r="851" spans="1:2" ht="16" customHeight="1">
      <c r="A851" t="s">
        <v>4980</v>
      </c>
      <c r="B851" t="s">
        <v>1262</v>
      </c>
    </row>
    <row r="852" spans="1:2" ht="16" customHeight="1">
      <c r="A852" t="s">
        <v>4980</v>
      </c>
      <c r="B852" t="s">
        <v>4474</v>
      </c>
    </row>
    <row r="853" spans="1:2" ht="16" customHeight="1">
      <c r="A853" t="s">
        <v>4980</v>
      </c>
      <c r="B853" t="s">
        <v>4477</v>
      </c>
    </row>
    <row r="854" spans="1:2" ht="16" customHeight="1">
      <c r="A854" t="s">
        <v>4981</v>
      </c>
      <c r="B854" t="s">
        <v>1210</v>
      </c>
    </row>
    <row r="855" spans="1:2" ht="16" customHeight="1">
      <c r="A855" t="s">
        <v>4982</v>
      </c>
      <c r="B855" t="s">
        <v>1446</v>
      </c>
    </row>
    <row r="856" spans="1:2" ht="16" customHeight="1">
      <c r="A856" t="s">
        <v>4982</v>
      </c>
      <c r="B856" t="s">
        <v>1458</v>
      </c>
    </row>
    <row r="857" spans="1:2" ht="16" customHeight="1">
      <c r="A857" t="s">
        <v>4982</v>
      </c>
      <c r="B857" t="s">
        <v>1463</v>
      </c>
    </row>
    <row r="858" spans="1:2" ht="16" customHeight="1">
      <c r="A858" t="s">
        <v>4982</v>
      </c>
      <c r="B858" t="s">
        <v>1464</v>
      </c>
    </row>
    <row r="859" spans="1:2" ht="16" customHeight="1">
      <c r="A859" t="s">
        <v>4982</v>
      </c>
      <c r="B859" t="s">
        <v>1492</v>
      </c>
    </row>
    <row r="860" spans="1:2" ht="16" customHeight="1">
      <c r="A860" t="s">
        <v>4982</v>
      </c>
      <c r="B860" t="s">
        <v>1541</v>
      </c>
    </row>
    <row r="861" spans="1:2" ht="16" customHeight="1">
      <c r="A861" t="s">
        <v>4982</v>
      </c>
      <c r="B861" t="s">
        <v>4399</v>
      </c>
    </row>
    <row r="862" spans="1:2" ht="16" customHeight="1">
      <c r="A862" t="s">
        <v>4982</v>
      </c>
      <c r="B862" t="s">
        <v>4413</v>
      </c>
    </row>
    <row r="863" spans="1:2" ht="16" customHeight="1">
      <c r="A863" t="s">
        <v>4982</v>
      </c>
      <c r="B863" t="s">
        <v>4424</v>
      </c>
    </row>
    <row r="864" spans="1:2" ht="16" customHeight="1">
      <c r="A864" t="s">
        <v>4982</v>
      </c>
      <c r="B864" t="s">
        <v>4426</v>
      </c>
    </row>
    <row r="865" spans="1:2" ht="16" customHeight="1">
      <c r="A865" t="s">
        <v>4983</v>
      </c>
      <c r="B865" t="s">
        <v>1373</v>
      </c>
    </row>
    <row r="866" spans="1:2" ht="16" customHeight="1">
      <c r="A866" t="s">
        <v>4983</v>
      </c>
      <c r="B866" t="s">
        <v>1772</v>
      </c>
    </row>
    <row r="867" spans="1:2" ht="16" customHeight="1">
      <c r="A867" t="s">
        <v>4983</v>
      </c>
      <c r="B867" t="s">
        <v>1955</v>
      </c>
    </row>
    <row r="868" spans="1:2" ht="16" customHeight="1">
      <c r="A868" t="s">
        <v>4983</v>
      </c>
      <c r="B868" t="s">
        <v>1961</v>
      </c>
    </row>
    <row r="869" spans="1:2" ht="16" customHeight="1">
      <c r="A869" t="s">
        <v>4983</v>
      </c>
      <c r="B869" t="s">
        <v>1976</v>
      </c>
    </row>
    <row r="870" spans="1:2" ht="16" customHeight="1">
      <c r="A870" t="s">
        <v>4983</v>
      </c>
      <c r="B870" t="s">
        <v>4356</v>
      </c>
    </row>
    <row r="871" spans="1:2" ht="16" customHeight="1">
      <c r="A871" t="s">
        <v>4984</v>
      </c>
      <c r="B871" t="s">
        <v>1254</v>
      </c>
    </row>
    <row r="872" spans="1:2" ht="16" customHeight="1">
      <c r="A872" t="s">
        <v>4984</v>
      </c>
      <c r="B872" t="s">
        <v>1694</v>
      </c>
    </row>
    <row r="873" spans="1:2" ht="16" customHeight="1">
      <c r="A873" t="s">
        <v>4984</v>
      </c>
      <c r="B873" t="s">
        <v>1850</v>
      </c>
    </row>
    <row r="874" spans="1:2" ht="16" customHeight="1">
      <c r="A874" t="s">
        <v>4984</v>
      </c>
      <c r="B874" t="s">
        <v>1899</v>
      </c>
    </row>
    <row r="875" spans="1:2" ht="16" customHeight="1">
      <c r="A875" t="s">
        <v>4984</v>
      </c>
      <c r="B875" t="s">
        <v>1911</v>
      </c>
    </row>
    <row r="876" spans="1:2" ht="16" customHeight="1">
      <c r="A876" t="s">
        <v>4985</v>
      </c>
      <c r="B876" t="s">
        <v>1239</v>
      </c>
    </row>
    <row r="877" spans="1:2" ht="16" customHeight="1">
      <c r="A877" t="s">
        <v>4985</v>
      </c>
      <c r="B877" t="s">
        <v>1431</v>
      </c>
    </row>
    <row r="878" spans="1:2" ht="16" customHeight="1">
      <c r="A878" t="s">
        <v>4985</v>
      </c>
      <c r="B878" t="s">
        <v>1467</v>
      </c>
    </row>
    <row r="879" spans="1:2" ht="16" customHeight="1">
      <c r="A879" t="s">
        <v>4985</v>
      </c>
      <c r="B879" t="s">
        <v>4274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40"/>
  <sheetViews>
    <sheetView workbookViewId="0">
      <selection activeCell="F25" sqref="F25"/>
    </sheetView>
  </sheetViews>
  <sheetFormatPr baseColWidth="10" defaultRowHeight="16"/>
  <sheetData>
    <row r="1" spans="1:33">
      <c r="A1" t="s">
        <v>4845</v>
      </c>
      <c r="B1" t="s">
        <v>1170</v>
      </c>
      <c r="C1" t="s">
        <v>1174</v>
      </c>
      <c r="D1" t="s">
        <v>1175</v>
      </c>
    </row>
    <row r="2" spans="1:33">
      <c r="A2" t="s">
        <v>4846</v>
      </c>
      <c r="B2" t="s">
        <v>1299</v>
      </c>
      <c r="C2" t="s">
        <v>1728</v>
      </c>
      <c r="D2" t="s">
        <v>1752</v>
      </c>
      <c r="E2" t="s">
        <v>1784</v>
      </c>
      <c r="F2" t="s">
        <v>1856</v>
      </c>
    </row>
    <row r="3" spans="1:33">
      <c r="A3" t="s">
        <v>4847</v>
      </c>
      <c r="B3" t="s">
        <v>1194</v>
      </c>
    </row>
    <row r="4" spans="1:33">
      <c r="A4" t="s">
        <v>4848</v>
      </c>
      <c r="B4" t="s">
        <v>1258</v>
      </c>
      <c r="C4" t="s">
        <v>1691</v>
      </c>
      <c r="D4" t="s">
        <v>1706</v>
      </c>
      <c r="E4" t="s">
        <v>1708</v>
      </c>
      <c r="F4" t="s">
        <v>1709</v>
      </c>
    </row>
    <row r="5" spans="1:33">
      <c r="A5" t="s">
        <v>4849</v>
      </c>
      <c r="B5" t="s">
        <v>1427</v>
      </c>
      <c r="C5" t="s">
        <v>1493</v>
      </c>
      <c r="D5" t="s">
        <v>1496</v>
      </c>
      <c r="E5" t="s">
        <v>1497</v>
      </c>
      <c r="F5" t="s">
        <v>1499</v>
      </c>
      <c r="G5" t="s">
        <v>1655</v>
      </c>
      <c r="H5" t="s">
        <v>4580</v>
      </c>
      <c r="I5" t="s">
        <v>4591</v>
      </c>
      <c r="J5" t="s">
        <v>4611</v>
      </c>
      <c r="K5" t="s">
        <v>4612</v>
      </c>
      <c r="L5" t="s">
        <v>4619</v>
      </c>
      <c r="M5" t="s">
        <v>4623</v>
      </c>
    </row>
    <row r="6" spans="1:33">
      <c r="A6" t="s">
        <v>4850</v>
      </c>
      <c r="B6" t="s">
        <v>1345</v>
      </c>
      <c r="C6" t="s">
        <v>1769</v>
      </c>
      <c r="D6" t="s">
        <v>1806</v>
      </c>
      <c r="E6" t="s">
        <v>1828</v>
      </c>
      <c r="F6" t="s">
        <v>1841</v>
      </c>
      <c r="G6" t="s">
        <v>4320</v>
      </c>
    </row>
    <row r="7" spans="1:33">
      <c r="A7" t="s">
        <v>4851</v>
      </c>
      <c r="B7" t="s">
        <v>1298</v>
      </c>
      <c r="C7" t="s">
        <v>1518</v>
      </c>
      <c r="D7" t="s">
        <v>1533</v>
      </c>
      <c r="E7" t="s">
        <v>1630</v>
      </c>
      <c r="F7" t="s">
        <v>1656</v>
      </c>
    </row>
    <row r="8" spans="1:33">
      <c r="A8" t="s">
        <v>4852</v>
      </c>
      <c r="B8" t="s">
        <v>1287</v>
      </c>
      <c r="C8" t="s">
        <v>1692</v>
      </c>
      <c r="D8" t="s">
        <v>1701</v>
      </c>
      <c r="E8" t="s">
        <v>1705</v>
      </c>
      <c r="F8" t="s">
        <v>1917</v>
      </c>
    </row>
    <row r="9" spans="1:33">
      <c r="A9" t="s">
        <v>4853</v>
      </c>
      <c r="B9" t="s">
        <v>4133</v>
      </c>
    </row>
    <row r="10" spans="1:33">
      <c r="A10" t="s">
        <v>4854</v>
      </c>
      <c r="B10" t="s">
        <v>2103</v>
      </c>
      <c r="C10" t="s">
        <v>2104</v>
      </c>
      <c r="D10" t="s">
        <v>2105</v>
      </c>
      <c r="E10" t="s">
        <v>2106</v>
      </c>
      <c r="F10" t="s">
        <v>2107</v>
      </c>
      <c r="G10" t="s">
        <v>2108</v>
      </c>
      <c r="H10" t="s">
        <v>2109</v>
      </c>
      <c r="I10" t="s">
        <v>2110</v>
      </c>
      <c r="J10" t="s">
        <v>2111</v>
      </c>
      <c r="K10" t="s">
        <v>2112</v>
      </c>
      <c r="L10" t="s">
        <v>2113</v>
      </c>
      <c r="M10" t="s">
        <v>2114</v>
      </c>
      <c r="N10" t="s">
        <v>2115</v>
      </c>
      <c r="O10" t="s">
        <v>2116</v>
      </c>
      <c r="P10" t="s">
        <v>2117</v>
      </c>
      <c r="Q10" t="s">
        <v>2118</v>
      </c>
      <c r="R10" t="s">
        <v>2119</v>
      </c>
      <c r="S10" t="s">
        <v>2120</v>
      </c>
      <c r="T10" t="s">
        <v>2121</v>
      </c>
      <c r="U10" t="s">
        <v>2122</v>
      </c>
      <c r="V10" t="s">
        <v>2123</v>
      </c>
      <c r="W10" t="s">
        <v>2124</v>
      </c>
      <c r="X10" t="s">
        <v>2125</v>
      </c>
      <c r="Y10" t="s">
        <v>2126</v>
      </c>
      <c r="Z10" t="s">
        <v>2127</v>
      </c>
      <c r="AA10" t="s">
        <v>2128</v>
      </c>
      <c r="AB10" t="s">
        <v>2129</v>
      </c>
      <c r="AC10" t="s">
        <v>2130</v>
      </c>
      <c r="AD10" t="s">
        <v>2131</v>
      </c>
      <c r="AE10" t="s">
        <v>2132</v>
      </c>
    </row>
    <row r="11" spans="1:33">
      <c r="A11" t="s">
        <v>4855</v>
      </c>
      <c r="B11" t="s">
        <v>4303</v>
      </c>
    </row>
    <row r="12" spans="1:33">
      <c r="A12" t="s">
        <v>4856</v>
      </c>
      <c r="B12" t="s">
        <v>1349</v>
      </c>
      <c r="C12" t="s">
        <v>1795</v>
      </c>
      <c r="D12" t="s">
        <v>1815</v>
      </c>
      <c r="E12" t="s">
        <v>1821</v>
      </c>
      <c r="F12" t="s">
        <v>1945</v>
      </c>
      <c r="G12" t="s">
        <v>4349</v>
      </c>
    </row>
    <row r="13" spans="1:33">
      <c r="A13" t="s">
        <v>4857</v>
      </c>
      <c r="B13" t="s">
        <v>1295</v>
      </c>
      <c r="C13" t="s">
        <v>1525</v>
      </c>
      <c r="D13" t="s">
        <v>1627</v>
      </c>
      <c r="E13" t="s">
        <v>1670</v>
      </c>
      <c r="F13" t="s">
        <v>1684</v>
      </c>
    </row>
    <row r="14" spans="1:33">
      <c r="A14" t="s">
        <v>4858</v>
      </c>
      <c r="B14" t="s">
        <v>1338</v>
      </c>
      <c r="C14" t="s">
        <v>1696</v>
      </c>
      <c r="D14" t="s">
        <v>1700</v>
      </c>
      <c r="E14" t="s">
        <v>4337</v>
      </c>
      <c r="F14" t="s">
        <v>4488</v>
      </c>
    </row>
    <row r="15" spans="1:33">
      <c r="A15" t="s">
        <v>4859</v>
      </c>
      <c r="B15" t="s">
        <v>1336</v>
      </c>
      <c r="C15" t="s">
        <v>1713</v>
      </c>
      <c r="D15" t="s">
        <v>1723</v>
      </c>
      <c r="E15" t="s">
        <v>4330</v>
      </c>
      <c r="F15" t="s">
        <v>4489</v>
      </c>
    </row>
    <row r="16" spans="1:33">
      <c r="A16" t="s">
        <v>4860</v>
      </c>
      <c r="B16" t="s">
        <v>2026</v>
      </c>
      <c r="C16" t="s">
        <v>2027</v>
      </c>
      <c r="D16" t="s">
        <v>2028</v>
      </c>
      <c r="E16" t="s">
        <v>2029</v>
      </c>
      <c r="F16" t="s">
        <v>2030</v>
      </c>
      <c r="G16" t="s">
        <v>2031</v>
      </c>
      <c r="H16" t="s">
        <v>2032</v>
      </c>
      <c r="I16" t="s">
        <v>2033</v>
      </c>
      <c r="J16" t="s">
        <v>2034</v>
      </c>
      <c r="K16" t="s">
        <v>2035</v>
      </c>
      <c r="L16" t="s">
        <v>2036</v>
      </c>
      <c r="M16" t="s">
        <v>2037</v>
      </c>
      <c r="N16" t="s">
        <v>2038</v>
      </c>
      <c r="O16" t="s">
        <v>2039</v>
      </c>
      <c r="P16" t="s">
        <v>2040</v>
      </c>
      <c r="Q16" t="s">
        <v>2041</v>
      </c>
      <c r="R16" t="s">
        <v>2042</v>
      </c>
      <c r="S16" t="s">
        <v>2043</v>
      </c>
      <c r="T16" t="s">
        <v>2044</v>
      </c>
      <c r="U16" t="s">
        <v>2045</v>
      </c>
      <c r="V16" t="s">
        <v>2046</v>
      </c>
      <c r="W16" t="s">
        <v>2047</v>
      </c>
      <c r="X16" t="s">
        <v>2048</v>
      </c>
      <c r="Y16" t="s">
        <v>2049</v>
      </c>
      <c r="Z16" t="s">
        <v>2050</v>
      </c>
      <c r="AA16" t="s">
        <v>2051</v>
      </c>
      <c r="AB16" t="s">
        <v>2052</v>
      </c>
      <c r="AC16" t="s">
        <v>2053</v>
      </c>
      <c r="AD16" t="s">
        <v>2054</v>
      </c>
      <c r="AE16" t="s">
        <v>2055</v>
      </c>
      <c r="AF16" t="s">
        <v>2056</v>
      </c>
      <c r="AG16" t="s">
        <v>2057</v>
      </c>
    </row>
    <row r="17" spans="1:10">
      <c r="A17" t="s">
        <v>4861</v>
      </c>
      <c r="B17" t="s">
        <v>1363</v>
      </c>
      <c r="C17" t="s">
        <v>1765</v>
      </c>
      <c r="D17" t="s">
        <v>1774</v>
      </c>
      <c r="E17" t="s">
        <v>1845</v>
      </c>
      <c r="F17" t="s">
        <v>1954</v>
      </c>
      <c r="G17" t="s">
        <v>4360</v>
      </c>
    </row>
    <row r="18" spans="1:10">
      <c r="A18" t="s">
        <v>4862</v>
      </c>
      <c r="B18" t="s">
        <v>1328</v>
      </c>
      <c r="C18" t="s">
        <v>1814</v>
      </c>
      <c r="D18" t="s">
        <v>1840</v>
      </c>
      <c r="E18" t="s">
        <v>1848</v>
      </c>
      <c r="F18" t="s">
        <v>1943</v>
      </c>
      <c r="G18" t="s">
        <v>4372</v>
      </c>
    </row>
    <row r="19" spans="1:10">
      <c r="A19" t="s">
        <v>4863</v>
      </c>
      <c r="B19" t="s">
        <v>1332</v>
      </c>
      <c r="C19" t="s">
        <v>1435</v>
      </c>
      <c r="D19" t="s">
        <v>1442</v>
      </c>
      <c r="E19" t="s">
        <v>1559</v>
      </c>
      <c r="F19" t="s">
        <v>1600</v>
      </c>
    </row>
    <row r="20" spans="1:10">
      <c r="A20" t="s">
        <v>4864</v>
      </c>
      <c r="B20" t="s">
        <v>1246</v>
      </c>
      <c r="C20" t="s">
        <v>1758</v>
      </c>
      <c r="D20" t="s">
        <v>1862</v>
      </c>
      <c r="E20" t="s">
        <v>1870</v>
      </c>
      <c r="F20" t="s">
        <v>1880</v>
      </c>
    </row>
    <row r="21" spans="1:10">
      <c r="A21" t="s">
        <v>4865</v>
      </c>
      <c r="B21" t="s">
        <v>1359</v>
      </c>
      <c r="C21" t="s">
        <v>1763</v>
      </c>
      <c r="D21" t="s">
        <v>1776</v>
      </c>
      <c r="E21" t="s">
        <v>1777</v>
      </c>
      <c r="F21" t="s">
        <v>1790</v>
      </c>
      <c r="G21" t="s">
        <v>4388</v>
      </c>
    </row>
    <row r="22" spans="1:10">
      <c r="A22" t="s">
        <v>4866</v>
      </c>
      <c r="B22" t="s">
        <v>1357</v>
      </c>
      <c r="C22" t="s">
        <v>1739</v>
      </c>
      <c r="D22" t="s">
        <v>1779</v>
      </c>
      <c r="E22" t="s">
        <v>1793</v>
      </c>
      <c r="F22" t="s">
        <v>1825</v>
      </c>
      <c r="G22" t="s">
        <v>4367</v>
      </c>
    </row>
    <row r="23" spans="1:10">
      <c r="A23" t="s">
        <v>4867</v>
      </c>
      <c r="B23" t="s">
        <v>4513</v>
      </c>
      <c r="C23" t="s">
        <v>4514</v>
      </c>
      <c r="D23" t="s">
        <v>4515</v>
      </c>
      <c r="E23" t="s">
        <v>4519</v>
      </c>
      <c r="F23" t="s">
        <v>4520</v>
      </c>
      <c r="G23" t="s">
        <v>4521</v>
      </c>
    </row>
    <row r="24" spans="1:10">
      <c r="A24" t="s">
        <v>4868</v>
      </c>
      <c r="B24" t="s">
        <v>1415</v>
      </c>
      <c r="C24" t="s">
        <v>1447</v>
      </c>
      <c r="D24" t="s">
        <v>1453</v>
      </c>
      <c r="E24" t="s">
        <v>1454</v>
      </c>
      <c r="F24" t="s">
        <v>1504</v>
      </c>
      <c r="G24" t="s">
        <v>1573</v>
      </c>
      <c r="H24" t="s">
        <v>1606</v>
      </c>
      <c r="I24" t="s">
        <v>1621</v>
      </c>
      <c r="J24" t="s">
        <v>1228</v>
      </c>
    </row>
    <row r="25" spans="1:10">
      <c r="A25" t="s">
        <v>4869</v>
      </c>
      <c r="B25" t="s">
        <v>1255</v>
      </c>
      <c r="C25" t="s">
        <v>1753</v>
      </c>
      <c r="D25" t="s">
        <v>1802</v>
      </c>
      <c r="E25" t="s">
        <v>1809</v>
      </c>
      <c r="F25" t="s">
        <v>1896</v>
      </c>
    </row>
    <row r="26" spans="1:10">
      <c r="A26" t="s">
        <v>4870</v>
      </c>
      <c r="B26" t="s">
        <v>1391</v>
      </c>
      <c r="C26" t="s">
        <v>1719</v>
      </c>
      <c r="D26" t="s">
        <v>1861</v>
      </c>
      <c r="E26" t="s">
        <v>1914</v>
      </c>
      <c r="F26" t="s">
        <v>1974</v>
      </c>
    </row>
    <row r="27" spans="1:10">
      <c r="A27" t="s">
        <v>4871</v>
      </c>
      <c r="B27" t="s">
        <v>1281</v>
      </c>
      <c r="C27" t="s">
        <v>1923</v>
      </c>
      <c r="D27" t="s">
        <v>1939</v>
      </c>
      <c r="E27" t="s">
        <v>4335</v>
      </c>
      <c r="F27" t="s">
        <v>4485</v>
      </c>
    </row>
    <row r="28" spans="1:10">
      <c r="A28" t="s">
        <v>4872</v>
      </c>
      <c r="B28" t="s">
        <v>1186</v>
      </c>
    </row>
    <row r="29" spans="1:10">
      <c r="A29" t="s">
        <v>4873</v>
      </c>
      <c r="B29" t="s">
        <v>1331</v>
      </c>
      <c r="C29" t="s">
        <v>1471</v>
      </c>
      <c r="D29" t="s">
        <v>1500</v>
      </c>
      <c r="E29" t="s">
        <v>1501</v>
      </c>
      <c r="F29" t="s">
        <v>1509</v>
      </c>
    </row>
    <row r="30" spans="1:10">
      <c r="A30" t="s">
        <v>4874</v>
      </c>
      <c r="B30" t="s">
        <v>1315</v>
      </c>
      <c r="C30" t="s">
        <v>4328</v>
      </c>
      <c r="D30" t="s">
        <v>4463</v>
      </c>
      <c r="E30" t="s">
        <v>4478</v>
      </c>
    </row>
    <row r="31" spans="1:10">
      <c r="A31" t="s">
        <v>4875</v>
      </c>
      <c r="B31" t="s">
        <v>1251</v>
      </c>
      <c r="C31" t="s">
        <v>1462</v>
      </c>
      <c r="D31" t="s">
        <v>1502</v>
      </c>
      <c r="E31" t="s">
        <v>1585</v>
      </c>
      <c r="F31" t="s">
        <v>1615</v>
      </c>
      <c r="G31" t="s">
        <v>1653</v>
      </c>
      <c r="H31" t="s">
        <v>1667</v>
      </c>
      <c r="I31" t="s">
        <v>4315</v>
      </c>
    </row>
    <row r="32" spans="1:10">
      <c r="A32" t="s">
        <v>4876</v>
      </c>
      <c r="B32" t="s">
        <v>1231</v>
      </c>
      <c r="C32" t="s">
        <v>1853</v>
      </c>
      <c r="D32" t="s">
        <v>1864</v>
      </c>
      <c r="E32" t="s">
        <v>1890</v>
      </c>
      <c r="F32" t="s">
        <v>1910</v>
      </c>
    </row>
    <row r="33" spans="1:9">
      <c r="A33" t="s">
        <v>4877</v>
      </c>
      <c r="B33" t="s">
        <v>1182</v>
      </c>
    </row>
    <row r="34" spans="1:9">
      <c r="A34" t="s">
        <v>4878</v>
      </c>
      <c r="B34" t="s">
        <v>1417</v>
      </c>
      <c r="C34" t="s">
        <v>1489</v>
      </c>
      <c r="D34" t="s">
        <v>1626</v>
      </c>
      <c r="E34" t="s">
        <v>1635</v>
      </c>
      <c r="F34" t="s">
        <v>1649</v>
      </c>
      <c r="G34" t="s">
        <v>1664</v>
      </c>
      <c r="H34" t="s">
        <v>1221</v>
      </c>
      <c r="I34" t="s">
        <v>1224</v>
      </c>
    </row>
    <row r="35" spans="1:9">
      <c r="A35" t="s">
        <v>4879</v>
      </c>
      <c r="B35" t="s">
        <v>1285</v>
      </c>
      <c r="C35" t="s">
        <v>1486</v>
      </c>
      <c r="D35" t="s">
        <v>1570</v>
      </c>
      <c r="E35" t="s">
        <v>1602</v>
      </c>
      <c r="F35" t="s">
        <v>1629</v>
      </c>
      <c r="G35" t="s">
        <v>1631</v>
      </c>
      <c r="H35" t="s">
        <v>1638</v>
      </c>
    </row>
    <row r="36" spans="1:9">
      <c r="A36" t="s">
        <v>4880</v>
      </c>
      <c r="B36" t="s">
        <v>4129</v>
      </c>
    </row>
    <row r="37" spans="1:9">
      <c r="A37" t="s">
        <v>4881</v>
      </c>
      <c r="B37" t="s">
        <v>1161</v>
      </c>
      <c r="C37" t="s">
        <v>1162</v>
      </c>
      <c r="D37" t="s">
        <v>1164</v>
      </c>
      <c r="E37" t="s">
        <v>1176</v>
      </c>
    </row>
    <row r="38" spans="1:9">
      <c r="A38" t="s">
        <v>4882</v>
      </c>
      <c r="B38" t="s">
        <v>4240</v>
      </c>
    </row>
    <row r="39" spans="1:9">
      <c r="A39" t="s">
        <v>4883</v>
      </c>
      <c r="B39" t="s">
        <v>1304</v>
      </c>
      <c r="C39" t="s">
        <v>4483</v>
      </c>
      <c r="D39" t="s">
        <v>4491</v>
      </c>
    </row>
    <row r="40" spans="1:9">
      <c r="A40" t="s">
        <v>4884</v>
      </c>
      <c r="B40" t="s">
        <v>1371</v>
      </c>
      <c r="C40" t="s">
        <v>1721</v>
      </c>
      <c r="D40" t="s">
        <v>1895</v>
      </c>
      <c r="E40" t="s">
        <v>1906</v>
      </c>
      <c r="F40" t="s">
        <v>1915</v>
      </c>
    </row>
    <row r="41" spans="1:9">
      <c r="A41" t="s">
        <v>4885</v>
      </c>
      <c r="B41" t="s">
        <v>1241</v>
      </c>
      <c r="C41" t="s">
        <v>1689</v>
      </c>
      <c r="D41" t="s">
        <v>1690</v>
      </c>
      <c r="E41" t="s">
        <v>1697</v>
      </c>
      <c r="F41" t="s">
        <v>1873</v>
      </c>
    </row>
    <row r="42" spans="1:9">
      <c r="A42" t="s">
        <v>4886</v>
      </c>
      <c r="B42" t="s">
        <v>1146</v>
      </c>
      <c r="C42" t="s">
        <v>1155</v>
      </c>
      <c r="D42" t="s">
        <v>1166</v>
      </c>
      <c r="E42" t="s">
        <v>1167</v>
      </c>
    </row>
    <row r="43" spans="1:9">
      <c r="A43" t="s">
        <v>4887</v>
      </c>
      <c r="B43" t="s">
        <v>1149</v>
      </c>
      <c r="C43" t="s">
        <v>1159</v>
      </c>
      <c r="D43" t="s">
        <v>1165</v>
      </c>
      <c r="E43" t="s">
        <v>1168</v>
      </c>
    </row>
    <row r="44" spans="1:9">
      <c r="A44" t="s">
        <v>4888</v>
      </c>
      <c r="B44" t="s">
        <v>1301</v>
      </c>
      <c r="C44" t="s">
        <v>1750</v>
      </c>
      <c r="D44" t="s">
        <v>1800</v>
      </c>
      <c r="E44" t="s">
        <v>1811</v>
      </c>
      <c r="F44" t="s">
        <v>1958</v>
      </c>
      <c r="G44" t="s">
        <v>4374</v>
      </c>
    </row>
    <row r="45" spans="1:9">
      <c r="A45" t="s">
        <v>4889</v>
      </c>
      <c r="B45" t="s">
        <v>4541</v>
      </c>
      <c r="C45" t="s">
        <v>4542</v>
      </c>
      <c r="D45" t="s">
        <v>4543</v>
      </c>
      <c r="E45" t="s">
        <v>4615</v>
      </c>
      <c r="F45" t="s">
        <v>4628</v>
      </c>
      <c r="G45" t="s">
        <v>4629</v>
      </c>
    </row>
    <row r="46" spans="1:9">
      <c r="A46" t="s">
        <v>4890</v>
      </c>
      <c r="B46" t="s">
        <v>1144</v>
      </c>
      <c r="C46" t="s">
        <v>1150</v>
      </c>
    </row>
    <row r="47" spans="1:9">
      <c r="A47" t="s">
        <v>4891</v>
      </c>
      <c r="B47" t="s">
        <v>1250</v>
      </c>
      <c r="C47" t="s">
        <v>1324</v>
      </c>
      <c r="D47" t="s">
        <v>1687</v>
      </c>
      <c r="E47" t="s">
        <v>1745</v>
      </c>
      <c r="F47" t="s">
        <v>1749</v>
      </c>
      <c r="G47" t="s">
        <v>1823</v>
      </c>
    </row>
    <row r="48" spans="1:9">
      <c r="A48" t="s">
        <v>4892</v>
      </c>
      <c r="B48" t="s">
        <v>1375</v>
      </c>
      <c r="C48" t="s">
        <v>1704</v>
      </c>
      <c r="D48" t="s">
        <v>1891</v>
      </c>
      <c r="E48" t="s">
        <v>4465</v>
      </c>
    </row>
    <row r="49" spans="1:49">
      <c r="A49" t="s">
        <v>4893</v>
      </c>
      <c r="B49" t="s">
        <v>1256</v>
      </c>
      <c r="C49" t="s">
        <v>1416</v>
      </c>
      <c r="D49" t="s">
        <v>1432</v>
      </c>
      <c r="E49" t="s">
        <v>1437</v>
      </c>
      <c r="F49" t="s">
        <v>1440</v>
      </c>
      <c r="G49" t="s">
        <v>1443</v>
      </c>
      <c r="H49" t="s">
        <v>1445</v>
      </c>
      <c r="I49" t="s">
        <v>1517</v>
      </c>
      <c r="J49" t="s">
        <v>1637</v>
      </c>
      <c r="K49" t="s">
        <v>4294</v>
      </c>
      <c r="L49" t="s">
        <v>4296</v>
      </c>
      <c r="M49" t="s">
        <v>4297</v>
      </c>
    </row>
    <row r="50" spans="1:49">
      <c r="A50" t="s">
        <v>4894</v>
      </c>
      <c r="B50" t="s">
        <v>1340</v>
      </c>
      <c r="C50" t="s">
        <v>1803</v>
      </c>
      <c r="D50" t="s">
        <v>1844</v>
      </c>
      <c r="E50" t="s">
        <v>1941</v>
      </c>
      <c r="F50" t="s">
        <v>1942</v>
      </c>
      <c r="G50" t="s">
        <v>4361</v>
      </c>
    </row>
    <row r="51" spans="1:49">
      <c r="A51" t="s">
        <v>4895</v>
      </c>
      <c r="B51" t="s">
        <v>1310</v>
      </c>
      <c r="C51" t="s">
        <v>1724</v>
      </c>
      <c r="D51" t="s">
        <v>1854</v>
      </c>
      <c r="E51" t="s">
        <v>1913</v>
      </c>
      <c r="F51" t="s">
        <v>1916</v>
      </c>
    </row>
    <row r="52" spans="1:49">
      <c r="A52" t="s">
        <v>4896</v>
      </c>
      <c r="B52" t="s">
        <v>1543</v>
      </c>
      <c r="C52" t="s">
        <v>1633</v>
      </c>
      <c r="D52" t="s">
        <v>1640</v>
      </c>
      <c r="E52" t="s">
        <v>1674</v>
      </c>
      <c r="F52" t="s">
        <v>1680</v>
      </c>
      <c r="G52" t="s">
        <v>1682</v>
      </c>
      <c r="H52" t="s">
        <v>4503</v>
      </c>
      <c r="I52" t="s">
        <v>4504</v>
      </c>
      <c r="J52" t="s">
        <v>4620</v>
      </c>
      <c r="K52" t="s">
        <v>4621</v>
      </c>
      <c r="L52" t="s">
        <v>4622</v>
      </c>
      <c r="M52" t="s">
        <v>4624</v>
      </c>
    </row>
    <row r="53" spans="1:49">
      <c r="A53" t="s">
        <v>4897</v>
      </c>
      <c r="B53" t="s">
        <v>1322</v>
      </c>
      <c r="C53" t="s">
        <v>4466</v>
      </c>
      <c r="D53" t="s">
        <v>4470</v>
      </c>
    </row>
    <row r="54" spans="1:49">
      <c r="A54" t="s">
        <v>4898</v>
      </c>
      <c r="B54" t="s">
        <v>1190</v>
      </c>
    </row>
    <row r="55" spans="1:49">
      <c r="A55" t="s">
        <v>4899</v>
      </c>
      <c r="B55" t="s">
        <v>1292</v>
      </c>
      <c r="C55" t="s">
        <v>1922</v>
      </c>
      <c r="D55" t="s">
        <v>1930</v>
      </c>
      <c r="E55" t="s">
        <v>1951</v>
      </c>
      <c r="F55" t="s">
        <v>1963</v>
      </c>
      <c r="G55" t="s">
        <v>4332</v>
      </c>
    </row>
    <row r="56" spans="1:49">
      <c r="A56" t="s">
        <v>4900</v>
      </c>
      <c r="B56" t="s">
        <v>1479</v>
      </c>
      <c r="C56" t="s">
        <v>1549</v>
      </c>
      <c r="D56" t="s">
        <v>1550</v>
      </c>
      <c r="E56" t="s">
        <v>1628</v>
      </c>
      <c r="F56" t="s">
        <v>1645</v>
      </c>
      <c r="G56" t="s">
        <v>1681</v>
      </c>
      <c r="H56" t="s">
        <v>4494</v>
      </c>
      <c r="I56" t="s">
        <v>4496</v>
      </c>
      <c r="J56" t="s">
        <v>4497</v>
      </c>
      <c r="K56" t="s">
        <v>4501</v>
      </c>
      <c r="L56" t="s">
        <v>4502</v>
      </c>
      <c r="M56" t="s">
        <v>4613</v>
      </c>
    </row>
    <row r="57" spans="1:49">
      <c r="A57" t="s">
        <v>4901</v>
      </c>
      <c r="B57" t="s">
        <v>1347</v>
      </c>
      <c r="C57" t="s">
        <v>1952</v>
      </c>
      <c r="D57" t="s">
        <v>1957</v>
      </c>
      <c r="E57" t="s">
        <v>1971</v>
      </c>
      <c r="F57" t="s">
        <v>1973</v>
      </c>
      <c r="G57" t="s">
        <v>4317</v>
      </c>
    </row>
    <row r="58" spans="1:49">
      <c r="A58" t="s">
        <v>4902</v>
      </c>
      <c r="B58" t="s">
        <v>1868</v>
      </c>
      <c r="C58" t="s">
        <v>1875</v>
      </c>
      <c r="D58" t="s">
        <v>1904</v>
      </c>
      <c r="E58" t="s">
        <v>1948</v>
      </c>
      <c r="F58" t="s">
        <v>1133</v>
      </c>
      <c r="G58" t="s">
        <v>1163</v>
      </c>
    </row>
    <row r="59" spans="1:49">
      <c r="A59" t="s">
        <v>4903</v>
      </c>
      <c r="B59" t="s">
        <v>1394</v>
      </c>
      <c r="C59" t="s">
        <v>1924</v>
      </c>
      <c r="D59" t="s">
        <v>1933</v>
      </c>
      <c r="E59" t="s">
        <v>4339</v>
      </c>
      <c r="F59" t="s">
        <v>4487</v>
      </c>
    </row>
    <row r="60" spans="1:49">
      <c r="A60" t="s">
        <v>4904</v>
      </c>
      <c r="B60" t="s">
        <v>1353</v>
      </c>
      <c r="C60" t="s">
        <v>1751</v>
      </c>
      <c r="D60" t="s">
        <v>1764</v>
      </c>
      <c r="E60" t="s">
        <v>1820</v>
      </c>
      <c r="F60" t="s">
        <v>1936</v>
      </c>
      <c r="G60" t="s">
        <v>4383</v>
      </c>
    </row>
    <row r="61" spans="1:49">
      <c r="A61" t="s">
        <v>4905</v>
      </c>
      <c r="B61" t="s">
        <v>1343</v>
      </c>
      <c r="C61" t="s">
        <v>1693</v>
      </c>
      <c r="D61" t="s">
        <v>1711</v>
      </c>
      <c r="E61" t="s">
        <v>1918</v>
      </c>
      <c r="F61" t="s">
        <v>1919</v>
      </c>
    </row>
    <row r="62" spans="1:49">
      <c r="A62" t="s">
        <v>4906</v>
      </c>
      <c r="B62" t="s">
        <v>1366</v>
      </c>
      <c r="C62" t="s">
        <v>1408</v>
      </c>
      <c r="D62" t="s">
        <v>1409</v>
      </c>
      <c r="E62" t="s">
        <v>1436</v>
      </c>
      <c r="F62" t="s">
        <v>1491</v>
      </c>
    </row>
    <row r="63" spans="1:49">
      <c r="A63" t="s">
        <v>4907</v>
      </c>
      <c r="B63" t="s">
        <v>1330</v>
      </c>
      <c r="C63" t="s">
        <v>1780</v>
      </c>
      <c r="D63" t="s">
        <v>1798</v>
      </c>
      <c r="E63" t="s">
        <v>1805</v>
      </c>
      <c r="F63" t="s">
        <v>1847</v>
      </c>
      <c r="G63" t="s">
        <v>4355</v>
      </c>
    </row>
    <row r="64" spans="1:49">
      <c r="A64" t="s">
        <v>4908</v>
      </c>
      <c r="B64" t="s">
        <v>1978</v>
      </c>
      <c r="C64" t="s">
        <v>1980</v>
      </c>
      <c r="D64" t="s">
        <v>1981</v>
      </c>
      <c r="E64" t="s">
        <v>1982</v>
      </c>
      <c r="F64" t="s">
        <v>1983</v>
      </c>
      <c r="G64" t="s">
        <v>1984</v>
      </c>
      <c r="H64" t="s">
        <v>1985</v>
      </c>
      <c r="I64" t="s">
        <v>1986</v>
      </c>
      <c r="J64" t="s">
        <v>1987</v>
      </c>
      <c r="K64" t="s">
        <v>1988</v>
      </c>
      <c r="L64" t="s">
        <v>1989</v>
      </c>
      <c r="M64" t="s">
        <v>1990</v>
      </c>
      <c r="N64" t="s">
        <v>4909</v>
      </c>
      <c r="O64" t="s">
        <v>1991</v>
      </c>
      <c r="P64" t="s">
        <v>1992</v>
      </c>
      <c r="Q64" t="s">
        <v>1993</v>
      </c>
      <c r="R64" t="s">
        <v>1994</v>
      </c>
      <c r="S64" t="s">
        <v>1995</v>
      </c>
      <c r="T64" t="s">
        <v>1996</v>
      </c>
      <c r="U64" t="s">
        <v>1997</v>
      </c>
      <c r="V64" t="s">
        <v>1998</v>
      </c>
      <c r="W64" t="s">
        <v>1999</v>
      </c>
      <c r="X64" t="s">
        <v>2000</v>
      </c>
      <c r="Y64" t="s">
        <v>2001</v>
      </c>
      <c r="Z64" t="s">
        <v>2002</v>
      </c>
      <c r="AA64" t="s">
        <v>2003</v>
      </c>
      <c r="AB64" t="s">
        <v>2004</v>
      </c>
      <c r="AC64" t="s">
        <v>2005</v>
      </c>
      <c r="AD64" t="s">
        <v>2006</v>
      </c>
      <c r="AE64" t="s">
        <v>2007</v>
      </c>
      <c r="AF64" t="s">
        <v>2008</v>
      </c>
      <c r="AG64" t="s">
        <v>2009</v>
      </c>
      <c r="AH64" t="s">
        <v>2010</v>
      </c>
      <c r="AI64" t="s">
        <v>2011</v>
      </c>
      <c r="AJ64" t="s">
        <v>2012</v>
      </c>
      <c r="AK64" t="s">
        <v>2013</v>
      </c>
      <c r="AL64" t="s">
        <v>2014</v>
      </c>
      <c r="AM64" t="s">
        <v>2015</v>
      </c>
      <c r="AN64" t="s">
        <v>2016</v>
      </c>
      <c r="AO64" t="s">
        <v>2017</v>
      </c>
      <c r="AP64" t="s">
        <v>2018</v>
      </c>
      <c r="AQ64" t="s">
        <v>2019</v>
      </c>
      <c r="AR64" t="s">
        <v>2020</v>
      </c>
      <c r="AS64" t="s">
        <v>2021</v>
      </c>
      <c r="AT64" t="s">
        <v>2022</v>
      </c>
      <c r="AU64" t="s">
        <v>2023</v>
      </c>
      <c r="AV64" t="s">
        <v>2024</v>
      </c>
      <c r="AW64" t="s">
        <v>2025</v>
      </c>
    </row>
    <row r="65" spans="1:17">
      <c r="A65" t="s">
        <v>4910</v>
      </c>
      <c r="B65" t="s">
        <v>1341</v>
      </c>
      <c r="C65" t="s">
        <v>1524</v>
      </c>
      <c r="D65" t="s">
        <v>1581</v>
      </c>
      <c r="E65" t="s">
        <v>1641</v>
      </c>
      <c r="F65" t="s">
        <v>1673</v>
      </c>
    </row>
    <row r="66" spans="1:17">
      <c r="A66" t="s">
        <v>4911</v>
      </c>
      <c r="B66" t="s">
        <v>1383</v>
      </c>
      <c r="C66" t="s">
        <v>1783</v>
      </c>
      <c r="D66" t="s">
        <v>1785</v>
      </c>
      <c r="E66" t="s">
        <v>1830</v>
      </c>
      <c r="F66" t="s">
        <v>1944</v>
      </c>
      <c r="G66" t="s">
        <v>4371</v>
      </c>
    </row>
    <row r="67" spans="1:17">
      <c r="A67" t="s">
        <v>4912</v>
      </c>
      <c r="B67" t="s">
        <v>1277</v>
      </c>
      <c r="C67" t="s">
        <v>1398</v>
      </c>
      <c r="D67" t="s">
        <v>1403</v>
      </c>
      <c r="E67" t="s">
        <v>1425</v>
      </c>
      <c r="F67" t="s">
        <v>1444</v>
      </c>
      <c r="G67" t="s">
        <v>1503</v>
      </c>
      <c r="H67" t="s">
        <v>1569</v>
      </c>
      <c r="I67" t="s">
        <v>1592</v>
      </c>
      <c r="J67" t="s">
        <v>1607</v>
      </c>
      <c r="K67" t="s">
        <v>1642</v>
      </c>
      <c r="L67" t="s">
        <v>1663</v>
      </c>
    </row>
    <row r="68" spans="1:17">
      <c r="A68" t="s">
        <v>4913</v>
      </c>
      <c r="B68" t="s">
        <v>1306</v>
      </c>
      <c r="C68" t="s">
        <v>1695</v>
      </c>
      <c r="D68" t="s">
        <v>1714</v>
      </c>
      <c r="E68" t="s">
        <v>1715</v>
      </c>
      <c r="F68" t="s">
        <v>1877</v>
      </c>
    </row>
    <row r="69" spans="1:17">
      <c r="A69" t="s">
        <v>4914</v>
      </c>
      <c r="B69" t="s">
        <v>1379</v>
      </c>
      <c r="C69" t="s">
        <v>1778</v>
      </c>
      <c r="D69" t="s">
        <v>1786</v>
      </c>
      <c r="E69" t="s">
        <v>1787</v>
      </c>
      <c r="F69" t="s">
        <v>1837</v>
      </c>
      <c r="G69" t="s">
        <v>4368</v>
      </c>
    </row>
    <row r="70" spans="1:17">
      <c r="A70" t="s">
        <v>4915</v>
      </c>
      <c r="B70" t="s">
        <v>1197</v>
      </c>
    </row>
    <row r="71" spans="1:17">
      <c r="A71" t="s">
        <v>4916</v>
      </c>
      <c r="B71" t="s">
        <v>1140</v>
      </c>
      <c r="C71" t="s">
        <v>1147</v>
      </c>
    </row>
    <row r="72" spans="1:17">
      <c r="A72" t="s">
        <v>4917</v>
      </c>
      <c r="B72" t="s">
        <v>1317</v>
      </c>
      <c r="C72" t="s">
        <v>1746</v>
      </c>
      <c r="D72" t="s">
        <v>1771</v>
      </c>
      <c r="E72" t="s">
        <v>1822</v>
      </c>
      <c r="F72" t="s">
        <v>1965</v>
      </c>
      <c r="G72" t="s">
        <v>4379</v>
      </c>
    </row>
    <row r="73" spans="1:17">
      <c r="A73" t="s">
        <v>4918</v>
      </c>
      <c r="B73" t="s">
        <v>4299</v>
      </c>
      <c r="C73" t="s">
        <v>4427</v>
      </c>
    </row>
    <row r="74" spans="1:17">
      <c r="A74" t="s">
        <v>4919</v>
      </c>
      <c r="B74" t="s">
        <v>1361</v>
      </c>
      <c r="C74" t="s">
        <v>1852</v>
      </c>
      <c r="D74" t="s">
        <v>1859</v>
      </c>
      <c r="E74" t="s">
        <v>4468</v>
      </c>
    </row>
    <row r="75" spans="1:17">
      <c r="A75" t="s">
        <v>4920</v>
      </c>
      <c r="B75" t="s">
        <v>1276</v>
      </c>
      <c r="C75" t="s">
        <v>1516</v>
      </c>
      <c r="D75" t="s">
        <v>1609</v>
      </c>
      <c r="E75" t="s">
        <v>1623</v>
      </c>
      <c r="F75" t="s">
        <v>1625</v>
      </c>
    </row>
    <row r="76" spans="1:17">
      <c r="A76" t="s">
        <v>4921</v>
      </c>
      <c r="B76" t="s">
        <v>4121</v>
      </c>
    </row>
    <row r="77" spans="1:17">
      <c r="A77" t="s">
        <v>4922</v>
      </c>
      <c r="B77" t="s">
        <v>1136</v>
      </c>
      <c r="C77" t="s">
        <v>1142</v>
      </c>
    </row>
    <row r="78" spans="1:17">
      <c r="A78" t="s">
        <v>4923</v>
      </c>
      <c r="B78" t="s">
        <v>1399</v>
      </c>
      <c r="C78" t="s">
        <v>1450</v>
      </c>
      <c r="D78" t="s">
        <v>1451</v>
      </c>
      <c r="E78" t="s">
        <v>1452</v>
      </c>
      <c r="F78" t="s">
        <v>1455</v>
      </c>
      <c r="G78" t="s">
        <v>1456</v>
      </c>
      <c r="H78" t="s">
        <v>1459</v>
      </c>
      <c r="I78" t="s">
        <v>1551</v>
      </c>
      <c r="J78" t="s">
        <v>1565</v>
      </c>
      <c r="K78" t="s">
        <v>1574</v>
      </c>
      <c r="L78" t="s">
        <v>1587</v>
      </c>
      <c r="M78" t="s">
        <v>1632</v>
      </c>
      <c r="N78" t="s">
        <v>1647</v>
      </c>
      <c r="O78" t="s">
        <v>1678</v>
      </c>
      <c r="P78" t="s">
        <v>1679</v>
      </c>
      <c r="Q78" t="s">
        <v>1685</v>
      </c>
    </row>
    <row r="79" spans="1:17">
      <c r="A79" t="s">
        <v>4924</v>
      </c>
      <c r="B79" t="s">
        <v>1273</v>
      </c>
      <c r="C79" t="s">
        <v>1430</v>
      </c>
      <c r="D79" t="s">
        <v>1438</v>
      </c>
      <c r="E79" t="s">
        <v>1439</v>
      </c>
      <c r="F79" t="s">
        <v>1526</v>
      </c>
    </row>
    <row r="80" spans="1:17">
      <c r="A80" t="s">
        <v>4925</v>
      </c>
      <c r="B80" t="s">
        <v>1242</v>
      </c>
      <c r="C80" t="s">
        <v>1702</v>
      </c>
      <c r="D80" t="s">
        <v>1733</v>
      </c>
      <c r="E80" t="s">
        <v>1757</v>
      </c>
      <c r="F80" t="s">
        <v>1883</v>
      </c>
    </row>
    <row r="81" spans="1:15">
      <c r="A81" t="s">
        <v>4926</v>
      </c>
      <c r="B81" t="s">
        <v>1351</v>
      </c>
      <c r="C81" t="s">
        <v>4325</v>
      </c>
      <c r="D81" t="s">
        <v>4475</v>
      </c>
      <c r="E81" t="s">
        <v>4481</v>
      </c>
    </row>
    <row r="82" spans="1:15">
      <c r="A82" t="s">
        <v>4927</v>
      </c>
      <c r="B82" t="s">
        <v>1244</v>
      </c>
      <c r="C82" t="s">
        <v>1775</v>
      </c>
      <c r="D82" t="s">
        <v>1865</v>
      </c>
      <c r="E82" t="s">
        <v>1867</v>
      </c>
      <c r="F82" t="s">
        <v>1892</v>
      </c>
    </row>
    <row r="83" spans="1:15">
      <c r="A83" t="s">
        <v>4928</v>
      </c>
      <c r="B83" t="s">
        <v>1387</v>
      </c>
      <c r="C83" t="s">
        <v>1935</v>
      </c>
      <c r="D83" t="s">
        <v>1956</v>
      </c>
      <c r="E83" t="s">
        <v>1962</v>
      </c>
      <c r="F83" t="s">
        <v>1969</v>
      </c>
      <c r="G83" t="s">
        <v>4334</v>
      </c>
    </row>
    <row r="84" spans="1:15">
      <c r="A84" t="s">
        <v>4929</v>
      </c>
      <c r="B84" t="s">
        <v>1410</v>
      </c>
      <c r="C84" t="s">
        <v>1422</v>
      </c>
      <c r="D84" t="s">
        <v>1460</v>
      </c>
      <c r="E84" t="s">
        <v>1482</v>
      </c>
      <c r="F84" t="s">
        <v>1494</v>
      </c>
      <c r="G84" t="s">
        <v>1507</v>
      </c>
      <c r="H84" t="s">
        <v>1128</v>
      </c>
    </row>
    <row r="85" spans="1:15">
      <c r="A85" t="s">
        <v>4930</v>
      </c>
      <c r="B85" t="s">
        <v>1138</v>
      </c>
      <c r="C85" t="s">
        <v>1141</v>
      </c>
    </row>
    <row r="86" spans="1:15">
      <c r="A86" t="s">
        <v>4931</v>
      </c>
      <c r="B86" t="s">
        <v>1243</v>
      </c>
      <c r="C86" t="s">
        <v>1478</v>
      </c>
      <c r="D86" t="s">
        <v>1485</v>
      </c>
      <c r="E86" t="s">
        <v>4312</v>
      </c>
    </row>
    <row r="87" spans="1:15">
      <c r="A87" t="s">
        <v>4932</v>
      </c>
      <c r="B87" t="s">
        <v>4522</v>
      </c>
      <c r="C87" t="s">
        <v>4523</v>
      </c>
      <c r="D87" t="s">
        <v>4524</v>
      </c>
      <c r="E87" t="s">
        <v>4614</v>
      </c>
      <c r="F87" t="s">
        <v>4625</v>
      </c>
      <c r="G87" t="s">
        <v>4626</v>
      </c>
    </row>
    <row r="88" spans="1:15">
      <c r="A88" t="s">
        <v>4933</v>
      </c>
      <c r="B88" t="s">
        <v>1131</v>
      </c>
      <c r="C88" t="s">
        <v>1154</v>
      </c>
      <c r="D88" t="s">
        <v>1177</v>
      </c>
    </row>
    <row r="89" spans="1:15">
      <c r="A89" t="s">
        <v>4934</v>
      </c>
      <c r="B89" t="s">
        <v>1261</v>
      </c>
      <c r="C89" t="s">
        <v>4257</v>
      </c>
      <c r="D89" t="s">
        <v>4277</v>
      </c>
      <c r="E89" t="s">
        <v>4329</v>
      </c>
      <c r="F89" t="s">
        <v>4472</v>
      </c>
    </row>
    <row r="90" spans="1:15">
      <c r="A90" t="s">
        <v>4935</v>
      </c>
      <c r="B90" t="s">
        <v>1201</v>
      </c>
    </row>
    <row r="91" spans="1:15">
      <c r="A91" t="s">
        <v>4936</v>
      </c>
      <c r="B91" t="s">
        <v>1308</v>
      </c>
      <c r="C91" t="s">
        <v>1699</v>
      </c>
      <c r="D91" t="s">
        <v>1707</v>
      </c>
      <c r="E91" t="s">
        <v>1717</v>
      </c>
      <c r="F91" t="s">
        <v>1874</v>
      </c>
    </row>
    <row r="92" spans="1:15">
      <c r="A92" t="s">
        <v>4937</v>
      </c>
      <c r="B92" t="s">
        <v>4260</v>
      </c>
      <c r="C92" t="s">
        <v>4264</v>
      </c>
      <c r="D92" t="s">
        <v>4267</v>
      </c>
      <c r="E92" t="s">
        <v>4165</v>
      </c>
      <c r="F92" t="s">
        <v>4166</v>
      </c>
      <c r="G92" t="s">
        <v>4402</v>
      </c>
      <c r="H92" t="s">
        <v>4416</v>
      </c>
      <c r="I92" t="s">
        <v>4419</v>
      </c>
      <c r="J92" t="s">
        <v>4420</v>
      </c>
      <c r="K92" t="s">
        <v>4425</v>
      </c>
      <c r="L92" t="s">
        <v>4430</v>
      </c>
      <c r="M92" t="s">
        <v>4146</v>
      </c>
      <c r="N92" t="s">
        <v>4149</v>
      </c>
      <c r="O92" t="s">
        <v>1180</v>
      </c>
    </row>
    <row r="93" spans="1:15">
      <c r="A93" t="s">
        <v>4938</v>
      </c>
      <c r="B93" t="s">
        <v>1335</v>
      </c>
      <c r="C93" t="s">
        <v>1863</v>
      </c>
      <c r="D93" t="s">
        <v>1878</v>
      </c>
      <c r="E93" t="s">
        <v>1893</v>
      </c>
      <c r="F93" t="s">
        <v>1920</v>
      </c>
    </row>
    <row r="94" spans="1:15">
      <c r="A94" t="s">
        <v>4939</v>
      </c>
      <c r="B94" t="s">
        <v>1355</v>
      </c>
      <c r="C94" t="s">
        <v>1782</v>
      </c>
      <c r="D94" t="s">
        <v>1824</v>
      </c>
      <c r="E94" t="s">
        <v>1829</v>
      </c>
      <c r="F94" t="s">
        <v>1970</v>
      </c>
      <c r="G94" t="s">
        <v>4385</v>
      </c>
    </row>
    <row r="95" spans="1:15">
      <c r="A95" t="s">
        <v>4940</v>
      </c>
      <c r="B95" t="s">
        <v>1278</v>
      </c>
      <c r="C95" t="s">
        <v>1703</v>
      </c>
      <c r="D95" t="s">
        <v>1921</v>
      </c>
      <c r="E95" t="s">
        <v>1215</v>
      </c>
      <c r="F95" t="s">
        <v>4476</v>
      </c>
    </row>
    <row r="96" spans="1:15">
      <c r="A96" t="s">
        <v>4941</v>
      </c>
      <c r="B96" t="s">
        <v>1265</v>
      </c>
      <c r="C96" t="s">
        <v>4467</v>
      </c>
      <c r="D96" t="s">
        <v>4479</v>
      </c>
      <c r="E96" t="s">
        <v>4492</v>
      </c>
    </row>
    <row r="97" spans="1:46">
      <c r="A97" t="s">
        <v>4942</v>
      </c>
      <c r="B97" t="s">
        <v>1385</v>
      </c>
      <c r="C97" t="s">
        <v>1761</v>
      </c>
      <c r="D97" t="s">
        <v>1926</v>
      </c>
      <c r="E97" t="s">
        <v>1937</v>
      </c>
      <c r="F97" t="s">
        <v>1968</v>
      </c>
      <c r="G97" t="s">
        <v>4321</v>
      </c>
    </row>
    <row r="98" spans="1:46">
      <c r="A98" t="s">
        <v>4943</v>
      </c>
      <c r="B98" t="s">
        <v>1309</v>
      </c>
      <c r="C98" t="s">
        <v>1808</v>
      </c>
      <c r="D98" t="s">
        <v>1858</v>
      </c>
      <c r="E98" t="s">
        <v>1885</v>
      </c>
      <c r="F98" t="s">
        <v>1898</v>
      </c>
    </row>
    <row r="99" spans="1:46">
      <c r="A99" t="s">
        <v>4944</v>
      </c>
      <c r="B99" t="s">
        <v>1367</v>
      </c>
      <c r="C99" t="s">
        <v>1419</v>
      </c>
      <c r="D99" t="s">
        <v>1426</v>
      </c>
      <c r="E99" t="s">
        <v>1429</v>
      </c>
      <c r="F99" t="s">
        <v>1506</v>
      </c>
      <c r="G99" t="s">
        <v>1532</v>
      </c>
      <c r="H99" t="s">
        <v>1540</v>
      </c>
    </row>
    <row r="100" spans="1:46">
      <c r="A100" t="s">
        <v>4945</v>
      </c>
      <c r="B100" t="s">
        <v>1297</v>
      </c>
      <c r="C100" t="s">
        <v>1794</v>
      </c>
      <c r="D100" t="s">
        <v>1833</v>
      </c>
      <c r="E100" t="s">
        <v>1839</v>
      </c>
      <c r="F100" t="s">
        <v>1967</v>
      </c>
      <c r="G100" t="s">
        <v>4384</v>
      </c>
    </row>
    <row r="101" spans="1:46">
      <c r="A101" t="s">
        <v>4946</v>
      </c>
      <c r="B101" t="s">
        <v>2133</v>
      </c>
      <c r="C101" t="s">
        <v>2134</v>
      </c>
      <c r="D101" t="s">
        <v>2135</v>
      </c>
      <c r="E101" t="s">
        <v>2136</v>
      </c>
      <c r="F101" t="s">
        <v>2137</v>
      </c>
      <c r="G101" t="s">
        <v>2138</v>
      </c>
      <c r="H101" t="s">
        <v>2139</v>
      </c>
      <c r="I101" t="s">
        <v>2140</v>
      </c>
      <c r="J101" t="s">
        <v>2141</v>
      </c>
      <c r="K101" t="s">
        <v>2142</v>
      </c>
      <c r="L101" t="s">
        <v>2143</v>
      </c>
      <c r="M101" t="s">
        <v>2144</v>
      </c>
      <c r="N101" t="s">
        <v>2145</v>
      </c>
      <c r="O101" t="s">
        <v>2146</v>
      </c>
      <c r="P101" t="s">
        <v>2147</v>
      </c>
      <c r="Q101" t="s">
        <v>2148</v>
      </c>
      <c r="R101" t="s">
        <v>2149</v>
      </c>
      <c r="S101" t="s">
        <v>2150</v>
      </c>
      <c r="T101" t="s">
        <v>2151</v>
      </c>
      <c r="U101" t="s">
        <v>2152</v>
      </c>
      <c r="V101" t="s">
        <v>2153</v>
      </c>
      <c r="W101" t="s">
        <v>2154</v>
      </c>
      <c r="X101" t="s">
        <v>2155</v>
      </c>
      <c r="Y101" t="s">
        <v>2156</v>
      </c>
      <c r="Z101" t="s">
        <v>2157</v>
      </c>
      <c r="AA101" t="s">
        <v>2158</v>
      </c>
      <c r="AB101" t="s">
        <v>2159</v>
      </c>
      <c r="AC101" t="s">
        <v>2160</v>
      </c>
      <c r="AD101" t="s">
        <v>2161</v>
      </c>
      <c r="AE101" t="s">
        <v>2162</v>
      </c>
    </row>
    <row r="102" spans="1:46">
      <c r="A102" t="s">
        <v>4947</v>
      </c>
      <c r="B102" t="s">
        <v>1319</v>
      </c>
      <c r="C102" t="s">
        <v>1831</v>
      </c>
      <c r="D102" t="s">
        <v>1834</v>
      </c>
      <c r="E102" t="s">
        <v>4323</v>
      </c>
      <c r="F102" t="s">
        <v>4469</v>
      </c>
    </row>
    <row r="103" spans="1:46">
      <c r="A103" t="s">
        <v>4948</v>
      </c>
      <c r="B103" t="s">
        <v>4544</v>
      </c>
      <c r="C103" t="s">
        <v>4545</v>
      </c>
      <c r="D103" t="s">
        <v>4546</v>
      </c>
      <c r="E103" t="s">
        <v>4547</v>
      </c>
      <c r="F103" t="s">
        <v>4548</v>
      </c>
      <c r="G103" t="s">
        <v>4653</v>
      </c>
    </row>
    <row r="104" spans="1:46">
      <c r="A104" t="s">
        <v>4949</v>
      </c>
      <c r="B104" t="s">
        <v>1320</v>
      </c>
      <c r="C104" t="s">
        <v>4243</v>
      </c>
      <c r="D104" t="s">
        <v>4247</v>
      </c>
    </row>
    <row r="105" spans="1:46">
      <c r="A105" t="s">
        <v>4950</v>
      </c>
      <c r="B105" t="s">
        <v>1247</v>
      </c>
      <c r="C105" t="s">
        <v>1470</v>
      </c>
      <c r="D105" t="s">
        <v>1599</v>
      </c>
      <c r="E105" t="s">
        <v>4271</v>
      </c>
    </row>
    <row r="106" spans="1:46">
      <c r="A106" t="s">
        <v>4951</v>
      </c>
      <c r="B106" t="s">
        <v>1369</v>
      </c>
      <c r="C106" t="s">
        <v>1804</v>
      </c>
      <c r="D106" t="s">
        <v>1810</v>
      </c>
      <c r="E106" t="s">
        <v>1813</v>
      </c>
      <c r="F106" t="s">
        <v>1835</v>
      </c>
      <c r="G106" t="s">
        <v>4341</v>
      </c>
    </row>
    <row r="107" spans="1:46">
      <c r="A107" t="s">
        <v>4952</v>
      </c>
      <c r="B107" t="s">
        <v>2058</v>
      </c>
      <c r="C107" t="s">
        <v>2059</v>
      </c>
      <c r="D107" t="s">
        <v>2060</v>
      </c>
      <c r="E107" t="s">
        <v>2061</v>
      </c>
      <c r="F107" t="s">
        <v>2062</v>
      </c>
      <c r="G107" t="s">
        <v>2063</v>
      </c>
      <c r="H107" t="s">
        <v>2064</v>
      </c>
      <c r="I107" t="s">
        <v>2065</v>
      </c>
      <c r="J107" t="s">
        <v>2066</v>
      </c>
      <c r="K107" t="s">
        <v>2067</v>
      </c>
      <c r="L107" t="s">
        <v>2068</v>
      </c>
      <c r="M107" t="s">
        <v>2069</v>
      </c>
      <c r="N107" t="s">
        <v>2070</v>
      </c>
      <c r="O107" t="s">
        <v>2071</v>
      </c>
      <c r="P107" t="s">
        <v>2072</v>
      </c>
      <c r="Q107" t="s">
        <v>2073</v>
      </c>
      <c r="R107" t="s">
        <v>2074</v>
      </c>
      <c r="S107" t="s">
        <v>2075</v>
      </c>
      <c r="T107" t="s">
        <v>2076</v>
      </c>
      <c r="U107" t="s">
        <v>2077</v>
      </c>
      <c r="V107" t="s">
        <v>2078</v>
      </c>
      <c r="W107" t="s">
        <v>2079</v>
      </c>
      <c r="X107" t="s">
        <v>2080</v>
      </c>
      <c r="Y107" t="s">
        <v>2081</v>
      </c>
      <c r="Z107" t="s">
        <v>2082</v>
      </c>
      <c r="AA107" t="s">
        <v>2083</v>
      </c>
      <c r="AB107" t="s">
        <v>2084</v>
      </c>
      <c r="AC107" t="s">
        <v>2085</v>
      </c>
      <c r="AD107" t="s">
        <v>2086</v>
      </c>
      <c r="AE107" t="s">
        <v>2087</v>
      </c>
      <c r="AF107" t="s">
        <v>2088</v>
      </c>
      <c r="AG107" t="s">
        <v>2089</v>
      </c>
      <c r="AH107" t="s">
        <v>2090</v>
      </c>
      <c r="AI107" t="s">
        <v>2091</v>
      </c>
      <c r="AJ107" t="s">
        <v>2092</v>
      </c>
      <c r="AK107" t="s">
        <v>2093</v>
      </c>
      <c r="AL107" t="s">
        <v>2094</v>
      </c>
      <c r="AM107" t="s">
        <v>2095</v>
      </c>
      <c r="AN107" t="s">
        <v>2096</v>
      </c>
      <c r="AO107" t="s">
        <v>2097</v>
      </c>
      <c r="AP107" t="s">
        <v>2098</v>
      </c>
      <c r="AQ107" t="s">
        <v>2099</v>
      </c>
      <c r="AR107" t="s">
        <v>2100</v>
      </c>
      <c r="AS107" t="s">
        <v>2101</v>
      </c>
      <c r="AT107" t="s">
        <v>2102</v>
      </c>
    </row>
    <row r="108" spans="1:46">
      <c r="A108" t="s">
        <v>4953</v>
      </c>
      <c r="B108" t="s">
        <v>1284</v>
      </c>
      <c r="C108" t="s">
        <v>1407</v>
      </c>
      <c r="D108" t="s">
        <v>1413</v>
      </c>
      <c r="E108" t="s">
        <v>1433</v>
      </c>
      <c r="F108" t="s">
        <v>1474</v>
      </c>
    </row>
    <row r="109" spans="1:46">
      <c r="A109" t="s">
        <v>4954</v>
      </c>
      <c r="B109" t="s">
        <v>1204</v>
      </c>
    </row>
    <row r="110" spans="1:46">
      <c r="A110" t="s">
        <v>4955</v>
      </c>
      <c r="B110" t="s">
        <v>4525</v>
      </c>
      <c r="C110" t="s">
        <v>4526</v>
      </c>
      <c r="D110" t="s">
        <v>4530</v>
      </c>
      <c r="E110" t="s">
        <v>4531</v>
      </c>
      <c r="F110" t="s">
        <v>4532</v>
      </c>
      <c r="G110" t="s">
        <v>4652</v>
      </c>
    </row>
    <row r="111" spans="1:46">
      <c r="A111" t="s">
        <v>4956</v>
      </c>
      <c r="B111" t="s">
        <v>4508</v>
      </c>
      <c r="C111" t="s">
        <v>4509</v>
      </c>
      <c r="D111" t="s">
        <v>4510</v>
      </c>
      <c r="E111" t="s">
        <v>4511</v>
      </c>
      <c r="F111" t="s">
        <v>4512</v>
      </c>
      <c r="G111" t="s">
        <v>4651</v>
      </c>
    </row>
    <row r="112" spans="1:46">
      <c r="A112" t="s">
        <v>4957</v>
      </c>
      <c r="B112" t="s">
        <v>1253</v>
      </c>
      <c r="C112" t="s">
        <v>1414</v>
      </c>
      <c r="D112" t="s">
        <v>1418</v>
      </c>
      <c r="E112" t="s">
        <v>1424</v>
      </c>
      <c r="F112" t="s">
        <v>1468</v>
      </c>
      <c r="G112" t="s">
        <v>1469</v>
      </c>
      <c r="H112" t="s">
        <v>1616</v>
      </c>
      <c r="I112" t="s">
        <v>4310</v>
      </c>
    </row>
    <row r="113" spans="1:11">
      <c r="A113" t="s">
        <v>4958</v>
      </c>
      <c r="B113" t="s">
        <v>1249</v>
      </c>
      <c r="C113" t="s">
        <v>1929</v>
      </c>
      <c r="D113" t="s">
        <v>1934</v>
      </c>
      <c r="E113" t="s">
        <v>4331</v>
      </c>
      <c r="F113" t="s">
        <v>4486</v>
      </c>
    </row>
    <row r="114" spans="1:11">
      <c r="A114" t="s">
        <v>4959</v>
      </c>
      <c r="B114" t="s">
        <v>1365</v>
      </c>
      <c r="C114" t="s">
        <v>1698</v>
      </c>
      <c r="D114" t="s">
        <v>1710</v>
      </c>
      <c r="E114" t="s">
        <v>1716</v>
      </c>
      <c r="F114" t="s">
        <v>1881</v>
      </c>
    </row>
    <row r="115" spans="1:11">
      <c r="A115" t="s">
        <v>4960</v>
      </c>
      <c r="B115" t="s">
        <v>4236</v>
      </c>
    </row>
    <row r="116" spans="1:11">
      <c r="A116" t="s">
        <v>4961</v>
      </c>
      <c r="B116" t="s">
        <v>1396</v>
      </c>
      <c r="C116" t="s">
        <v>1931</v>
      </c>
      <c r="D116" t="s">
        <v>1940</v>
      </c>
      <c r="E116" t="s">
        <v>4327</v>
      </c>
      <c r="F116" t="s">
        <v>4490</v>
      </c>
    </row>
    <row r="117" spans="1:11">
      <c r="A117" t="s">
        <v>4962</v>
      </c>
      <c r="B117" t="s">
        <v>1302</v>
      </c>
      <c r="C117" t="s">
        <v>1759</v>
      </c>
      <c r="D117" t="s">
        <v>1876</v>
      </c>
      <c r="E117" t="s">
        <v>1889</v>
      </c>
      <c r="F117" t="s">
        <v>1912</v>
      </c>
    </row>
    <row r="118" spans="1:11">
      <c r="A118" t="s">
        <v>4963</v>
      </c>
      <c r="B118" t="s">
        <v>1377</v>
      </c>
      <c r="C118" t="s">
        <v>1760</v>
      </c>
      <c r="D118" t="s">
        <v>1925</v>
      </c>
      <c r="E118" t="s">
        <v>1927</v>
      </c>
      <c r="F118" t="s">
        <v>1932</v>
      </c>
      <c r="G118" t="s">
        <v>4326</v>
      </c>
    </row>
    <row r="119" spans="1:11">
      <c r="A119" t="s">
        <v>4964</v>
      </c>
      <c r="B119" t="s">
        <v>4123</v>
      </c>
    </row>
    <row r="120" spans="1:11">
      <c r="A120" t="s">
        <v>4965</v>
      </c>
      <c r="B120" t="s">
        <v>1326</v>
      </c>
      <c r="C120" t="s">
        <v>1747</v>
      </c>
      <c r="D120" t="s">
        <v>1826</v>
      </c>
      <c r="E120" t="s">
        <v>1946</v>
      </c>
      <c r="F120" t="s">
        <v>1949</v>
      </c>
      <c r="G120" t="s">
        <v>4375</v>
      </c>
    </row>
    <row r="121" spans="1:11">
      <c r="A121" t="s">
        <v>4966</v>
      </c>
      <c r="B121" t="s">
        <v>1400</v>
      </c>
      <c r="C121" t="s">
        <v>1401</v>
      </c>
      <c r="D121" t="s">
        <v>1404</v>
      </c>
      <c r="E121" t="s">
        <v>1481</v>
      </c>
      <c r="F121" t="s">
        <v>1562</v>
      </c>
      <c r="G121" t="s">
        <v>1563</v>
      </c>
      <c r="H121" t="s">
        <v>1636</v>
      </c>
      <c r="I121" t="s">
        <v>1659</v>
      </c>
      <c r="J121" t="s">
        <v>4405</v>
      </c>
      <c r="K121" t="s">
        <v>4408</v>
      </c>
    </row>
    <row r="122" spans="1:11">
      <c r="A122" t="s">
        <v>4967</v>
      </c>
      <c r="B122" t="s">
        <v>1259</v>
      </c>
      <c r="C122" t="s">
        <v>1420</v>
      </c>
      <c r="D122" t="s">
        <v>1529</v>
      </c>
      <c r="E122" t="s">
        <v>1547</v>
      </c>
      <c r="F122" t="s">
        <v>1593</v>
      </c>
    </row>
    <row r="123" spans="1:11">
      <c r="A123" t="s">
        <v>4968</v>
      </c>
      <c r="B123" t="s">
        <v>1334</v>
      </c>
      <c r="C123" t="s">
        <v>1797</v>
      </c>
      <c r="D123" t="s">
        <v>1960</v>
      </c>
      <c r="E123" t="s">
        <v>4338</v>
      </c>
      <c r="F123" t="s">
        <v>4484</v>
      </c>
    </row>
    <row r="124" spans="1:11">
      <c r="A124" t="s">
        <v>4969</v>
      </c>
      <c r="B124" t="s">
        <v>1245</v>
      </c>
      <c r="C124" t="s">
        <v>1718</v>
      </c>
      <c r="D124" t="s">
        <v>1871</v>
      </c>
      <c r="E124" t="s">
        <v>1872</v>
      </c>
      <c r="F124" t="s">
        <v>1888</v>
      </c>
    </row>
    <row r="125" spans="1:11">
      <c r="A125" t="s">
        <v>4970</v>
      </c>
      <c r="B125" t="s">
        <v>1389</v>
      </c>
      <c r="C125" t="s">
        <v>1788</v>
      </c>
      <c r="D125" t="s">
        <v>1789</v>
      </c>
      <c r="E125" t="s">
        <v>1843</v>
      </c>
      <c r="F125" t="s">
        <v>1966</v>
      </c>
      <c r="G125" t="s">
        <v>4369</v>
      </c>
    </row>
    <row r="126" spans="1:11">
      <c r="A126" t="s">
        <v>4971</v>
      </c>
      <c r="B126" t="s">
        <v>1252</v>
      </c>
      <c r="C126" t="s">
        <v>1448</v>
      </c>
      <c r="D126" t="s">
        <v>1484</v>
      </c>
      <c r="E126" t="s">
        <v>1534</v>
      </c>
      <c r="F126" t="s">
        <v>1617</v>
      </c>
      <c r="G126" t="s">
        <v>1618</v>
      </c>
      <c r="H126" t="s">
        <v>1634</v>
      </c>
      <c r="I126" t="s">
        <v>4314</v>
      </c>
    </row>
    <row r="127" spans="1:11">
      <c r="A127" t="s">
        <v>4972</v>
      </c>
      <c r="B127" t="s">
        <v>4533</v>
      </c>
      <c r="C127" t="s">
        <v>4534</v>
      </c>
      <c r="D127" t="s">
        <v>4535</v>
      </c>
      <c r="E127" t="s">
        <v>4536</v>
      </c>
      <c r="F127" t="s">
        <v>4537</v>
      </c>
      <c r="G127" t="s">
        <v>4627</v>
      </c>
    </row>
    <row r="128" spans="1:11">
      <c r="A128" t="s">
        <v>4973</v>
      </c>
      <c r="B128" t="s">
        <v>4251</v>
      </c>
      <c r="C128" t="s">
        <v>4460</v>
      </c>
      <c r="D128" t="s">
        <v>4471</v>
      </c>
      <c r="E128" t="s">
        <v>4480</v>
      </c>
      <c r="F128" t="s">
        <v>4482</v>
      </c>
    </row>
    <row r="129" spans="1:11">
      <c r="A129" t="s">
        <v>4974</v>
      </c>
      <c r="B129" t="s">
        <v>1266</v>
      </c>
      <c r="C129" t="s">
        <v>1583</v>
      </c>
      <c r="D129" t="s">
        <v>1613</v>
      </c>
      <c r="E129" t="s">
        <v>1643</v>
      </c>
      <c r="F129" t="s">
        <v>1652</v>
      </c>
    </row>
    <row r="130" spans="1:11">
      <c r="A130" t="s">
        <v>4975</v>
      </c>
      <c r="B130" t="s">
        <v>4348</v>
      </c>
      <c r="C130" t="s">
        <v>4366</v>
      </c>
      <c r="D130" t="s">
        <v>4387</v>
      </c>
    </row>
    <row r="131" spans="1:11">
      <c r="A131" t="s">
        <v>4976</v>
      </c>
      <c r="B131" t="s">
        <v>1184</v>
      </c>
    </row>
    <row r="132" spans="1:11">
      <c r="A132" t="s">
        <v>4977</v>
      </c>
      <c r="B132" t="s">
        <v>1381</v>
      </c>
      <c r="C132" t="s">
        <v>1791</v>
      </c>
      <c r="D132" t="s">
        <v>1792</v>
      </c>
      <c r="E132" t="s">
        <v>1796</v>
      </c>
      <c r="F132" t="s">
        <v>1799</v>
      </c>
      <c r="G132" t="s">
        <v>4386</v>
      </c>
    </row>
    <row r="133" spans="1:11">
      <c r="A133" t="s">
        <v>4978</v>
      </c>
      <c r="B133" t="s">
        <v>1313</v>
      </c>
      <c r="C133" t="s">
        <v>1766</v>
      </c>
      <c r="D133" t="s">
        <v>1768</v>
      </c>
      <c r="E133" t="s">
        <v>1953</v>
      </c>
      <c r="F133" t="s">
        <v>1972</v>
      </c>
      <c r="G133" t="s">
        <v>4322</v>
      </c>
    </row>
    <row r="134" spans="1:11">
      <c r="A134" t="s">
        <v>4979</v>
      </c>
      <c r="B134" t="s">
        <v>1288</v>
      </c>
      <c r="C134" t="s">
        <v>1558</v>
      </c>
      <c r="D134" t="s">
        <v>1571</v>
      </c>
      <c r="E134" t="s">
        <v>1572</v>
      </c>
      <c r="F134" t="s">
        <v>1624</v>
      </c>
      <c r="G134" t="s">
        <v>1639</v>
      </c>
      <c r="H134" t="s">
        <v>1658</v>
      </c>
    </row>
    <row r="135" spans="1:11">
      <c r="A135" t="s">
        <v>4980</v>
      </c>
      <c r="B135" t="s">
        <v>1262</v>
      </c>
      <c r="C135" t="s">
        <v>4474</v>
      </c>
      <c r="D135" t="s">
        <v>4477</v>
      </c>
    </row>
    <row r="136" spans="1:11">
      <c r="A136" t="s">
        <v>4981</v>
      </c>
      <c r="B136" t="s">
        <v>1210</v>
      </c>
    </row>
    <row r="137" spans="1:11">
      <c r="A137" t="s">
        <v>4982</v>
      </c>
      <c r="B137" t="s">
        <v>1446</v>
      </c>
      <c r="C137" t="s">
        <v>1458</v>
      </c>
      <c r="D137" t="s">
        <v>1463</v>
      </c>
      <c r="E137" t="s">
        <v>1464</v>
      </c>
      <c r="F137" t="s">
        <v>1492</v>
      </c>
      <c r="G137" t="s">
        <v>1541</v>
      </c>
      <c r="H137" t="s">
        <v>4399</v>
      </c>
      <c r="I137" t="s">
        <v>4413</v>
      </c>
      <c r="J137" t="s">
        <v>4424</v>
      </c>
      <c r="K137" t="s">
        <v>4426</v>
      </c>
    </row>
    <row r="138" spans="1:11">
      <c r="A138" t="s">
        <v>4983</v>
      </c>
      <c r="B138" t="s">
        <v>1373</v>
      </c>
      <c r="C138" t="s">
        <v>1772</v>
      </c>
      <c r="D138" t="s">
        <v>1955</v>
      </c>
      <c r="E138" t="s">
        <v>1961</v>
      </c>
      <c r="F138" t="s">
        <v>1976</v>
      </c>
      <c r="G138" t="s">
        <v>4356</v>
      </c>
    </row>
    <row r="139" spans="1:11">
      <c r="A139" t="s">
        <v>4984</v>
      </c>
      <c r="B139" t="s">
        <v>1254</v>
      </c>
      <c r="C139" t="s">
        <v>1694</v>
      </c>
      <c r="D139" t="s">
        <v>1850</v>
      </c>
      <c r="E139" t="s">
        <v>1899</v>
      </c>
      <c r="F139" t="s">
        <v>1911</v>
      </c>
    </row>
    <row r="140" spans="1:11">
      <c r="A140" t="s">
        <v>4985</v>
      </c>
      <c r="B140" t="s">
        <v>1239</v>
      </c>
      <c r="C140" t="s">
        <v>1431</v>
      </c>
      <c r="D140" t="s">
        <v>1467</v>
      </c>
      <c r="E140" t="s">
        <v>4274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</vt:lpstr>
      <vt:lpstr>PL</vt:lpstr>
      <vt:lpstr>总箱单</vt:lpstr>
      <vt:lpstr>truck_and_mark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2022-03-09T05:36:00Z</dcterms:created>
  <dcterms:modified xsi:type="dcterms:W3CDTF">2022-03-19T16:15:31Z</dcterms:modified>
</cp:coreProperties>
</file>