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ЭтаКнига"/>
  <mc:AlternateContent xmlns:mc="http://schemas.openxmlformats.org/markup-compatibility/2006">
    <mc:Choice Requires="x15">
      <x15ac:absPath xmlns:x15ac="http://schemas.microsoft.com/office/spreadsheetml/2010/11/ac" url="C:\Users\DDaova\Documents\работа\"/>
    </mc:Choice>
  </mc:AlternateContent>
  <bookViews>
    <workbookView xWindow="0" yWindow="0" windowWidth="28800" windowHeight="12435" activeTab="1"/>
  </bookViews>
  <sheets>
    <sheet name="штатная нагрузка" sheetId="1" r:id="rId1"/>
    <sheet name="Преображенский" sheetId="2" r:id="rId2"/>
  </sheets>
  <definedNames>
    <definedName name="_xlnm._FilterDatabase" localSheetId="1" hidden="1">Преображенский!$D$10:$AJ$160</definedName>
    <definedName name="_xlnm._FilterDatabase" localSheetId="0" hidden="1">'штатная нагрузка'!$D$10:$AJ$151</definedName>
    <definedName name="_xlnm.Print_Area" localSheetId="1">Преображенский!$B$1:$AJ$167</definedName>
    <definedName name="_xlnm.Print_Area" localSheetId="0">'штатная нагрузка'!$A$1:$AJ$159</definedName>
  </definedNames>
  <calcPr calcId="152511"/>
</workbook>
</file>

<file path=xl/calcChain.xml><?xml version="1.0" encoding="utf-8"?>
<calcChain xmlns="http://schemas.openxmlformats.org/spreadsheetml/2006/main">
  <c r="V160" i="2" l="1"/>
  <c r="W160" i="2"/>
  <c r="Z160" i="2"/>
  <c r="AA160" i="2"/>
  <c r="AC160" i="2"/>
  <c r="AD160" i="2"/>
  <c r="AE160" i="2"/>
  <c r="AF160" i="2"/>
  <c r="AG160" i="2"/>
  <c r="AH160" i="2"/>
  <c r="S14" i="2" l="1"/>
  <c r="U12" i="2" l="1"/>
  <c r="AI159" i="2"/>
  <c r="AB159" i="2"/>
  <c r="Y159" i="2"/>
  <c r="X159" i="2"/>
  <c r="U159" i="2"/>
  <c r="T159" i="2"/>
  <c r="S159" i="2"/>
  <c r="Q159" i="2"/>
  <c r="P159" i="2"/>
  <c r="AI158" i="2"/>
  <c r="AB158" i="2"/>
  <c r="Y158" i="2"/>
  <c r="X158" i="2"/>
  <c r="U158" i="2"/>
  <c r="T158" i="2"/>
  <c r="S158" i="2"/>
  <c r="Q158" i="2"/>
  <c r="P158" i="2"/>
  <c r="AI157" i="2"/>
  <c r="AB157" i="2"/>
  <c r="Y157" i="2"/>
  <c r="X157" i="2"/>
  <c r="U157" i="2"/>
  <c r="T157" i="2"/>
  <c r="S157" i="2"/>
  <c r="Q157" i="2"/>
  <c r="P157" i="2"/>
  <c r="AI156" i="2"/>
  <c r="AB156" i="2"/>
  <c r="Y156" i="2"/>
  <c r="X156" i="2"/>
  <c r="U156" i="2"/>
  <c r="T156" i="2"/>
  <c r="S156" i="2"/>
  <c r="Q156" i="2"/>
  <c r="P156" i="2"/>
  <c r="AI155" i="2"/>
  <c r="AB155" i="2"/>
  <c r="Y155" i="2"/>
  <c r="X155" i="2"/>
  <c r="U155" i="2"/>
  <c r="T155" i="2"/>
  <c r="S155" i="2"/>
  <c r="Q155" i="2"/>
  <c r="P155" i="2"/>
  <c r="AI154" i="2"/>
  <c r="AB154" i="2"/>
  <c r="Y154" i="2"/>
  <c r="X154" i="2"/>
  <c r="U154" i="2"/>
  <c r="T154" i="2"/>
  <c r="S154" i="2"/>
  <c r="Q154" i="2"/>
  <c r="P154" i="2"/>
  <c r="AI153" i="2"/>
  <c r="AB153" i="2"/>
  <c r="Y153" i="2"/>
  <c r="X153" i="2"/>
  <c r="U153" i="2"/>
  <c r="T153" i="2"/>
  <c r="S153" i="2"/>
  <c r="Q153" i="2"/>
  <c r="P153" i="2"/>
  <c r="AI152" i="2"/>
  <c r="AB152" i="2"/>
  <c r="Y152" i="2"/>
  <c r="X152" i="2"/>
  <c r="U152" i="2"/>
  <c r="T152" i="2"/>
  <c r="S152" i="2"/>
  <c r="Q152" i="2"/>
  <c r="P152" i="2"/>
  <c r="AI151" i="2"/>
  <c r="AB151" i="2"/>
  <c r="Y151" i="2"/>
  <c r="X151" i="2"/>
  <c r="U151" i="2"/>
  <c r="T151" i="2"/>
  <c r="S151" i="2"/>
  <c r="Q151" i="2"/>
  <c r="P151" i="2"/>
  <c r="AI150" i="2"/>
  <c r="AB150" i="2"/>
  <c r="Y150" i="2"/>
  <c r="X150" i="2"/>
  <c r="U150" i="2"/>
  <c r="T150" i="2"/>
  <c r="S150" i="2"/>
  <c r="Q150" i="2"/>
  <c r="P150" i="2"/>
  <c r="AI149" i="2"/>
  <c r="AB149" i="2"/>
  <c r="Y149" i="2"/>
  <c r="X149" i="2"/>
  <c r="U149" i="2"/>
  <c r="T149" i="2"/>
  <c r="S149" i="2"/>
  <c r="Q149" i="2"/>
  <c r="P149" i="2"/>
  <c r="AI148" i="2"/>
  <c r="AB148" i="2"/>
  <c r="Y148" i="2"/>
  <c r="X148" i="2"/>
  <c r="U148" i="2"/>
  <c r="T148" i="2"/>
  <c r="S148" i="2"/>
  <c r="Q148" i="2"/>
  <c r="P148" i="2"/>
  <c r="AI147" i="2"/>
  <c r="AB147" i="2"/>
  <c r="Y147" i="2"/>
  <c r="X147" i="2"/>
  <c r="U147" i="2"/>
  <c r="T147" i="2"/>
  <c r="S147" i="2"/>
  <c r="Q147" i="2"/>
  <c r="P147" i="2"/>
  <c r="AI146" i="2"/>
  <c r="AB146" i="2"/>
  <c r="Y146" i="2"/>
  <c r="X146" i="2"/>
  <c r="U146" i="2"/>
  <c r="T146" i="2"/>
  <c r="S146" i="2"/>
  <c r="Q146" i="2"/>
  <c r="P146" i="2"/>
  <c r="AI145" i="2"/>
  <c r="AB145" i="2"/>
  <c r="Y145" i="2"/>
  <c r="X145" i="2"/>
  <c r="U145" i="2"/>
  <c r="T145" i="2"/>
  <c r="S145" i="2"/>
  <c r="Q145" i="2"/>
  <c r="P145" i="2"/>
  <c r="AI144" i="2"/>
  <c r="AB144" i="2"/>
  <c r="Y144" i="2"/>
  <c r="X144" i="2"/>
  <c r="U144" i="2"/>
  <c r="T144" i="2"/>
  <c r="S144" i="2"/>
  <c r="Q144" i="2"/>
  <c r="P144" i="2"/>
  <c r="AI143" i="2"/>
  <c r="AB143" i="2"/>
  <c r="Y143" i="2"/>
  <c r="X143" i="2"/>
  <c r="U143" i="2"/>
  <c r="T143" i="2"/>
  <c r="S143" i="2"/>
  <c r="Q143" i="2"/>
  <c r="P143" i="2"/>
  <c r="AI142" i="2"/>
  <c r="AB142" i="2"/>
  <c r="Y142" i="2"/>
  <c r="X142" i="2"/>
  <c r="U142" i="2"/>
  <c r="T142" i="2"/>
  <c r="S142" i="2"/>
  <c r="Q142" i="2"/>
  <c r="P142" i="2"/>
  <c r="AI141" i="2"/>
  <c r="AB141" i="2"/>
  <c r="Y141" i="2"/>
  <c r="X141" i="2"/>
  <c r="U141" i="2"/>
  <c r="T141" i="2"/>
  <c r="S141" i="2"/>
  <c r="Q141" i="2"/>
  <c r="P141" i="2"/>
  <c r="AI140" i="2"/>
  <c r="AB140" i="2"/>
  <c r="Y140" i="2"/>
  <c r="X140" i="2"/>
  <c r="U140" i="2"/>
  <c r="T140" i="2"/>
  <c r="S140" i="2"/>
  <c r="Q140" i="2"/>
  <c r="P140" i="2"/>
  <c r="AI139" i="2"/>
  <c r="AB139" i="2"/>
  <c r="Y139" i="2"/>
  <c r="X139" i="2"/>
  <c r="U139" i="2"/>
  <c r="T139" i="2"/>
  <c r="S139" i="2"/>
  <c r="Q139" i="2"/>
  <c r="P139" i="2"/>
  <c r="AI138" i="2"/>
  <c r="AB138" i="2"/>
  <c r="Y138" i="2"/>
  <c r="X138" i="2"/>
  <c r="U138" i="2"/>
  <c r="T138" i="2"/>
  <c r="S138" i="2"/>
  <c r="Q138" i="2"/>
  <c r="P138" i="2"/>
  <c r="AI137" i="2"/>
  <c r="AB137" i="2"/>
  <c r="Y137" i="2"/>
  <c r="X137" i="2"/>
  <c r="U137" i="2"/>
  <c r="T137" i="2"/>
  <c r="S137" i="2"/>
  <c r="Q137" i="2"/>
  <c r="P137" i="2"/>
  <c r="AI136" i="2"/>
  <c r="AB136" i="2"/>
  <c r="Y136" i="2"/>
  <c r="X136" i="2"/>
  <c r="U136" i="2"/>
  <c r="T136" i="2"/>
  <c r="S136" i="2"/>
  <c r="Q136" i="2"/>
  <c r="P136" i="2"/>
  <c r="AI135" i="2"/>
  <c r="AB135" i="2"/>
  <c r="Y135" i="2"/>
  <c r="X135" i="2"/>
  <c r="U135" i="2"/>
  <c r="T135" i="2"/>
  <c r="S135" i="2"/>
  <c r="Q135" i="2"/>
  <c r="P135" i="2"/>
  <c r="AI134" i="2"/>
  <c r="AB134" i="2"/>
  <c r="Y134" i="2"/>
  <c r="X134" i="2"/>
  <c r="U134" i="2"/>
  <c r="T134" i="2"/>
  <c r="S134" i="2"/>
  <c r="Q134" i="2"/>
  <c r="P134" i="2"/>
  <c r="AI133" i="2"/>
  <c r="AB133" i="2"/>
  <c r="Y133" i="2"/>
  <c r="X133" i="2"/>
  <c r="U133" i="2"/>
  <c r="T133" i="2"/>
  <c r="S133" i="2"/>
  <c r="Q133" i="2"/>
  <c r="P133" i="2"/>
  <c r="AI132" i="2"/>
  <c r="AB132" i="2"/>
  <c r="Y132" i="2"/>
  <c r="X132" i="2"/>
  <c r="U132" i="2"/>
  <c r="T132" i="2"/>
  <c r="S132" i="2"/>
  <c r="Q132" i="2"/>
  <c r="P132" i="2"/>
  <c r="AI131" i="2"/>
  <c r="AB131" i="2"/>
  <c r="Y131" i="2"/>
  <c r="X131" i="2"/>
  <c r="U131" i="2"/>
  <c r="T131" i="2"/>
  <c r="S131" i="2"/>
  <c r="Q131" i="2"/>
  <c r="P131" i="2"/>
  <c r="AI130" i="2"/>
  <c r="AB130" i="2"/>
  <c r="Y130" i="2"/>
  <c r="X130" i="2"/>
  <c r="U130" i="2"/>
  <c r="T130" i="2"/>
  <c r="S130" i="2"/>
  <c r="Q130" i="2"/>
  <c r="P130" i="2"/>
  <c r="AI129" i="2"/>
  <c r="AB129" i="2"/>
  <c r="Y129" i="2"/>
  <c r="X129" i="2"/>
  <c r="U129" i="2"/>
  <c r="T129" i="2"/>
  <c r="S129" i="2"/>
  <c r="Q129" i="2"/>
  <c r="P129" i="2"/>
  <c r="AI128" i="2"/>
  <c r="AB128" i="2"/>
  <c r="Y128" i="2"/>
  <c r="X128" i="2"/>
  <c r="U128" i="2"/>
  <c r="T128" i="2"/>
  <c r="S128" i="2"/>
  <c r="Q128" i="2"/>
  <c r="P128" i="2"/>
  <c r="AI127" i="2"/>
  <c r="AB127" i="2"/>
  <c r="Y127" i="2"/>
  <c r="X127" i="2"/>
  <c r="U127" i="2"/>
  <c r="T127" i="2"/>
  <c r="S127" i="2"/>
  <c r="Q127" i="2"/>
  <c r="P127" i="2"/>
  <c r="AI126" i="2"/>
  <c r="AB126" i="2"/>
  <c r="Y126" i="2"/>
  <c r="X126" i="2"/>
  <c r="U126" i="2"/>
  <c r="T126" i="2"/>
  <c r="S126" i="2"/>
  <c r="Q126" i="2"/>
  <c r="P126" i="2"/>
  <c r="AI125" i="2"/>
  <c r="AB125" i="2"/>
  <c r="Y125" i="2"/>
  <c r="X125" i="2"/>
  <c r="U125" i="2"/>
  <c r="T125" i="2"/>
  <c r="S125" i="2"/>
  <c r="Q125" i="2"/>
  <c r="P125" i="2"/>
  <c r="AI124" i="2"/>
  <c r="AB124" i="2"/>
  <c r="Y124" i="2"/>
  <c r="X124" i="2"/>
  <c r="U124" i="2"/>
  <c r="T124" i="2"/>
  <c r="S124" i="2"/>
  <c r="Q124" i="2"/>
  <c r="P124" i="2"/>
  <c r="AI123" i="2"/>
  <c r="AB123" i="2"/>
  <c r="Y123" i="2"/>
  <c r="X123" i="2"/>
  <c r="U123" i="2"/>
  <c r="T123" i="2"/>
  <c r="S123" i="2"/>
  <c r="Q123" i="2"/>
  <c r="P123" i="2"/>
  <c r="AI122" i="2"/>
  <c r="AB122" i="2"/>
  <c r="Y122" i="2"/>
  <c r="X122" i="2"/>
  <c r="U122" i="2"/>
  <c r="T122" i="2"/>
  <c r="S122" i="2"/>
  <c r="Q122" i="2"/>
  <c r="P122" i="2"/>
  <c r="AI121" i="2"/>
  <c r="AB121" i="2"/>
  <c r="Y121" i="2"/>
  <c r="X121" i="2"/>
  <c r="U121" i="2"/>
  <c r="T121" i="2"/>
  <c r="S121" i="2"/>
  <c r="Q121" i="2"/>
  <c r="P121" i="2"/>
  <c r="AI120" i="2"/>
  <c r="AB120" i="2"/>
  <c r="Y120" i="2"/>
  <c r="X120" i="2"/>
  <c r="U120" i="2"/>
  <c r="T120" i="2"/>
  <c r="S120" i="2"/>
  <c r="Q120" i="2"/>
  <c r="P120" i="2"/>
  <c r="AI119" i="2"/>
  <c r="AB119" i="2"/>
  <c r="Y119" i="2"/>
  <c r="X119" i="2"/>
  <c r="U119" i="2"/>
  <c r="T119" i="2"/>
  <c r="S119" i="2"/>
  <c r="Q119" i="2"/>
  <c r="P119" i="2"/>
  <c r="AI118" i="2"/>
  <c r="AB118" i="2"/>
  <c r="Y118" i="2"/>
  <c r="X118" i="2"/>
  <c r="U118" i="2"/>
  <c r="T118" i="2"/>
  <c r="S118" i="2"/>
  <c r="Q118" i="2"/>
  <c r="P118" i="2"/>
  <c r="AI117" i="2"/>
  <c r="AB117" i="2"/>
  <c r="Y117" i="2"/>
  <c r="X117" i="2"/>
  <c r="U117" i="2"/>
  <c r="T117" i="2"/>
  <c r="S117" i="2"/>
  <c r="Q117" i="2"/>
  <c r="P117" i="2"/>
  <c r="AI116" i="2"/>
  <c r="AB116" i="2"/>
  <c r="Y116" i="2"/>
  <c r="X116" i="2"/>
  <c r="U116" i="2"/>
  <c r="T116" i="2"/>
  <c r="S116" i="2"/>
  <c r="Q116" i="2"/>
  <c r="P116" i="2"/>
  <c r="AI115" i="2"/>
  <c r="AB115" i="2"/>
  <c r="Y115" i="2"/>
  <c r="X115" i="2"/>
  <c r="U115" i="2"/>
  <c r="T115" i="2"/>
  <c r="S115" i="2"/>
  <c r="Q115" i="2"/>
  <c r="P115" i="2"/>
  <c r="AI114" i="2"/>
  <c r="AB114" i="2"/>
  <c r="Y114" i="2"/>
  <c r="X114" i="2"/>
  <c r="U114" i="2"/>
  <c r="T114" i="2"/>
  <c r="S114" i="2"/>
  <c r="Q114" i="2"/>
  <c r="P114" i="2"/>
  <c r="AI113" i="2"/>
  <c r="AB113" i="2"/>
  <c r="Y113" i="2"/>
  <c r="X113" i="2"/>
  <c r="U113" i="2"/>
  <c r="T113" i="2"/>
  <c r="S113" i="2"/>
  <c r="Q113" i="2"/>
  <c r="P113" i="2"/>
  <c r="AI112" i="2"/>
  <c r="AB112" i="2"/>
  <c r="Y112" i="2"/>
  <c r="X112" i="2"/>
  <c r="U112" i="2"/>
  <c r="T112" i="2"/>
  <c r="S112" i="2"/>
  <c r="Q112" i="2"/>
  <c r="P112" i="2"/>
  <c r="AI111" i="2"/>
  <c r="AB111" i="2"/>
  <c r="Y111" i="2"/>
  <c r="X111" i="2"/>
  <c r="U111" i="2"/>
  <c r="T111" i="2"/>
  <c r="S111" i="2"/>
  <c r="Q111" i="2"/>
  <c r="P111" i="2"/>
  <c r="AI110" i="2"/>
  <c r="AB110" i="2"/>
  <c r="Y110" i="2"/>
  <c r="X110" i="2"/>
  <c r="U110" i="2"/>
  <c r="T110" i="2"/>
  <c r="S110" i="2"/>
  <c r="Q110" i="2"/>
  <c r="P110" i="2"/>
  <c r="AI109" i="2"/>
  <c r="AB109" i="2"/>
  <c r="Y109" i="2"/>
  <c r="X109" i="2"/>
  <c r="U109" i="2"/>
  <c r="T109" i="2"/>
  <c r="S109" i="2"/>
  <c r="Q109" i="2"/>
  <c r="P109" i="2"/>
  <c r="AI108" i="2"/>
  <c r="AB108" i="2"/>
  <c r="Y108" i="2"/>
  <c r="X108" i="2"/>
  <c r="U108" i="2"/>
  <c r="T108" i="2"/>
  <c r="S108" i="2"/>
  <c r="Q108" i="2"/>
  <c r="P108" i="2"/>
  <c r="AI107" i="2"/>
  <c r="AB107" i="2"/>
  <c r="Y107" i="2"/>
  <c r="X107" i="2"/>
  <c r="U107" i="2"/>
  <c r="T107" i="2"/>
  <c r="S107" i="2"/>
  <c r="Q107" i="2"/>
  <c r="P107" i="2"/>
  <c r="AI106" i="2"/>
  <c r="AB106" i="2"/>
  <c r="Y106" i="2"/>
  <c r="X106" i="2"/>
  <c r="U106" i="2"/>
  <c r="T106" i="2"/>
  <c r="S106" i="2"/>
  <c r="Q106" i="2"/>
  <c r="P106" i="2"/>
  <c r="AI105" i="2"/>
  <c r="AB105" i="2"/>
  <c r="Y105" i="2"/>
  <c r="X105" i="2"/>
  <c r="U105" i="2"/>
  <c r="T105" i="2"/>
  <c r="S105" i="2"/>
  <c r="Q105" i="2"/>
  <c r="P105" i="2"/>
  <c r="AI104" i="2"/>
  <c r="AB104" i="2"/>
  <c r="Y104" i="2"/>
  <c r="X104" i="2"/>
  <c r="U104" i="2"/>
  <c r="T104" i="2"/>
  <c r="S104" i="2"/>
  <c r="Q104" i="2"/>
  <c r="P104" i="2"/>
  <c r="AI103" i="2"/>
  <c r="AB103" i="2"/>
  <c r="Y103" i="2"/>
  <c r="X103" i="2"/>
  <c r="U103" i="2"/>
  <c r="T103" i="2"/>
  <c r="S103" i="2"/>
  <c r="Q103" i="2"/>
  <c r="P103" i="2"/>
  <c r="AI102" i="2"/>
  <c r="AB102" i="2"/>
  <c r="Y102" i="2"/>
  <c r="X102" i="2"/>
  <c r="U102" i="2"/>
  <c r="T102" i="2"/>
  <c r="S102" i="2"/>
  <c r="Q102" i="2"/>
  <c r="P102" i="2"/>
  <c r="AI101" i="2"/>
  <c r="AB101" i="2"/>
  <c r="Y101" i="2"/>
  <c r="X101" i="2"/>
  <c r="U101" i="2"/>
  <c r="T101" i="2"/>
  <c r="S101" i="2"/>
  <c r="Q101" i="2"/>
  <c r="P101" i="2"/>
  <c r="AI100" i="2"/>
  <c r="AB100" i="2"/>
  <c r="Y100" i="2"/>
  <c r="X100" i="2"/>
  <c r="U100" i="2"/>
  <c r="T100" i="2"/>
  <c r="S100" i="2"/>
  <c r="Q100" i="2"/>
  <c r="P100" i="2"/>
  <c r="AI99" i="2"/>
  <c r="AB99" i="2"/>
  <c r="Y99" i="2"/>
  <c r="X99" i="2"/>
  <c r="U99" i="2"/>
  <c r="T99" i="2"/>
  <c r="S99" i="2"/>
  <c r="Q99" i="2"/>
  <c r="P99" i="2"/>
  <c r="AI98" i="2"/>
  <c r="AB98" i="2"/>
  <c r="Y98" i="2"/>
  <c r="X98" i="2"/>
  <c r="U98" i="2"/>
  <c r="T98" i="2"/>
  <c r="S98" i="2"/>
  <c r="Q98" i="2"/>
  <c r="P98" i="2"/>
  <c r="AI97" i="2"/>
  <c r="AB97" i="2"/>
  <c r="Y97" i="2"/>
  <c r="X97" i="2"/>
  <c r="U97" i="2"/>
  <c r="T97" i="2"/>
  <c r="S97" i="2"/>
  <c r="AI96" i="2"/>
  <c r="AB96" i="2"/>
  <c r="Y96" i="2"/>
  <c r="X96" i="2"/>
  <c r="U96" i="2"/>
  <c r="T96" i="2"/>
  <c r="S96" i="2"/>
  <c r="AI95" i="2"/>
  <c r="AB95" i="2"/>
  <c r="Y95" i="2"/>
  <c r="X95" i="2"/>
  <c r="U95" i="2"/>
  <c r="T95" i="2"/>
  <c r="S95" i="2"/>
  <c r="AI94" i="2"/>
  <c r="AB94" i="2"/>
  <c r="Y94" i="2"/>
  <c r="X94" i="2"/>
  <c r="U94" i="2"/>
  <c r="T94" i="2"/>
  <c r="S94" i="2"/>
  <c r="AI93" i="2"/>
  <c r="AB93" i="2"/>
  <c r="Y93" i="2"/>
  <c r="X93" i="2"/>
  <c r="U93" i="2"/>
  <c r="T93" i="2"/>
  <c r="S93" i="2"/>
  <c r="AI92" i="2"/>
  <c r="AB92" i="2"/>
  <c r="Y92" i="2"/>
  <c r="X92" i="2"/>
  <c r="U92" i="2"/>
  <c r="T92" i="2"/>
  <c r="S92" i="2"/>
  <c r="AI91" i="2"/>
  <c r="AB91" i="2"/>
  <c r="Y91" i="2"/>
  <c r="X91" i="2"/>
  <c r="U91" i="2"/>
  <c r="T91" i="2"/>
  <c r="S91" i="2"/>
  <c r="AI90" i="2"/>
  <c r="AB90" i="2"/>
  <c r="Y90" i="2"/>
  <c r="X90" i="2"/>
  <c r="U90" i="2"/>
  <c r="T90" i="2"/>
  <c r="S90" i="2"/>
  <c r="AI89" i="2"/>
  <c r="AB89" i="2"/>
  <c r="Y89" i="2"/>
  <c r="X89" i="2"/>
  <c r="U89" i="2"/>
  <c r="T89" i="2"/>
  <c r="S89" i="2"/>
  <c r="AI88" i="2"/>
  <c r="AB88" i="2"/>
  <c r="Y88" i="2"/>
  <c r="X88" i="2"/>
  <c r="U88" i="2"/>
  <c r="T88" i="2"/>
  <c r="S88" i="2"/>
  <c r="AI87" i="2"/>
  <c r="AB87" i="2"/>
  <c r="Y87" i="2"/>
  <c r="X87" i="2"/>
  <c r="U87" i="2"/>
  <c r="T87" i="2"/>
  <c r="S87" i="2"/>
  <c r="AI86" i="2"/>
  <c r="AB86" i="2"/>
  <c r="Y86" i="2"/>
  <c r="X86" i="2"/>
  <c r="U86" i="2"/>
  <c r="T86" i="2"/>
  <c r="S86" i="2"/>
  <c r="AI85" i="2"/>
  <c r="AB85" i="2"/>
  <c r="Y85" i="2"/>
  <c r="X85" i="2"/>
  <c r="U85" i="2"/>
  <c r="T85" i="2"/>
  <c r="S85" i="2"/>
  <c r="AI84" i="2"/>
  <c r="AB84" i="2"/>
  <c r="Y84" i="2"/>
  <c r="X84" i="2"/>
  <c r="U84" i="2"/>
  <c r="T84" i="2"/>
  <c r="S84" i="2"/>
  <c r="AI83" i="2"/>
  <c r="AB83" i="2"/>
  <c r="Y83" i="2"/>
  <c r="X83" i="2"/>
  <c r="U83" i="2"/>
  <c r="T83" i="2"/>
  <c r="S83" i="2"/>
  <c r="AI82" i="2"/>
  <c r="AB82" i="2"/>
  <c r="Y82" i="2"/>
  <c r="X82" i="2"/>
  <c r="U82" i="2"/>
  <c r="T82" i="2"/>
  <c r="S82" i="2"/>
  <c r="AI81" i="2"/>
  <c r="AB81" i="2"/>
  <c r="Y81" i="2"/>
  <c r="X81" i="2"/>
  <c r="U81" i="2"/>
  <c r="T81" i="2"/>
  <c r="S81" i="2"/>
  <c r="AI80" i="2"/>
  <c r="AB80" i="2"/>
  <c r="Y80" i="2"/>
  <c r="X80" i="2"/>
  <c r="U80" i="2"/>
  <c r="T80" i="2"/>
  <c r="S80" i="2"/>
  <c r="AI79" i="2"/>
  <c r="AB79" i="2"/>
  <c r="Y79" i="2"/>
  <c r="X79" i="2"/>
  <c r="U79" i="2"/>
  <c r="T79" i="2"/>
  <c r="S79" i="2"/>
  <c r="AI78" i="2"/>
  <c r="AB78" i="2"/>
  <c r="Y78" i="2"/>
  <c r="X78" i="2"/>
  <c r="U78" i="2"/>
  <c r="T78" i="2"/>
  <c r="S78" i="2"/>
  <c r="AI77" i="2"/>
  <c r="AB77" i="2"/>
  <c r="Y77" i="2"/>
  <c r="X77" i="2"/>
  <c r="U77" i="2"/>
  <c r="T77" i="2"/>
  <c r="S77" i="2"/>
  <c r="AI76" i="2"/>
  <c r="AB76" i="2"/>
  <c r="Y76" i="2"/>
  <c r="X76" i="2"/>
  <c r="U76" i="2"/>
  <c r="T76" i="2"/>
  <c r="S76" i="2"/>
  <c r="AI75" i="2"/>
  <c r="AB75" i="2"/>
  <c r="Y75" i="2"/>
  <c r="X75" i="2"/>
  <c r="U75" i="2"/>
  <c r="T75" i="2"/>
  <c r="S75" i="2"/>
  <c r="AI74" i="2"/>
  <c r="AB74" i="2"/>
  <c r="Y74" i="2"/>
  <c r="X74" i="2"/>
  <c r="U74" i="2"/>
  <c r="T74" i="2"/>
  <c r="S74" i="2"/>
  <c r="AI73" i="2"/>
  <c r="AB73" i="2"/>
  <c r="Y73" i="2"/>
  <c r="X73" i="2"/>
  <c r="U73" i="2"/>
  <c r="T73" i="2"/>
  <c r="S73" i="2"/>
  <c r="AI72" i="2"/>
  <c r="AB72" i="2"/>
  <c r="Y72" i="2"/>
  <c r="X72" i="2"/>
  <c r="U72" i="2"/>
  <c r="T72" i="2"/>
  <c r="S72" i="2"/>
  <c r="AI71" i="2"/>
  <c r="AB71" i="2"/>
  <c r="Y71" i="2"/>
  <c r="X71" i="2"/>
  <c r="U71" i="2"/>
  <c r="T71" i="2"/>
  <c r="S71" i="2"/>
  <c r="AI70" i="2"/>
  <c r="AB70" i="2"/>
  <c r="Y70" i="2"/>
  <c r="X70" i="2"/>
  <c r="U70" i="2"/>
  <c r="T70" i="2"/>
  <c r="S70" i="2"/>
  <c r="AI69" i="2"/>
  <c r="AB69" i="2"/>
  <c r="Y69" i="2"/>
  <c r="X69" i="2"/>
  <c r="U69" i="2"/>
  <c r="T69" i="2"/>
  <c r="S69" i="2"/>
  <c r="AI68" i="2"/>
  <c r="AB68" i="2"/>
  <c r="Y68" i="2"/>
  <c r="X68" i="2"/>
  <c r="U68" i="2"/>
  <c r="T68" i="2"/>
  <c r="S68" i="2"/>
  <c r="AI67" i="2"/>
  <c r="AB67" i="2"/>
  <c r="Y67" i="2"/>
  <c r="X67" i="2"/>
  <c r="U67" i="2"/>
  <c r="T67" i="2"/>
  <c r="S67" i="2"/>
  <c r="AI66" i="2"/>
  <c r="AB66" i="2"/>
  <c r="Y66" i="2"/>
  <c r="X66" i="2"/>
  <c r="U66" i="2"/>
  <c r="T66" i="2"/>
  <c r="S66" i="2"/>
  <c r="AI65" i="2"/>
  <c r="AB65" i="2"/>
  <c r="Y65" i="2"/>
  <c r="X65" i="2"/>
  <c r="U65" i="2"/>
  <c r="T65" i="2"/>
  <c r="S65" i="2"/>
  <c r="AI64" i="2"/>
  <c r="AB64" i="2"/>
  <c r="Y64" i="2"/>
  <c r="X64" i="2"/>
  <c r="U64" i="2"/>
  <c r="T64" i="2"/>
  <c r="S64" i="2"/>
  <c r="AI63" i="2"/>
  <c r="AB63" i="2"/>
  <c r="Y63" i="2"/>
  <c r="X63" i="2"/>
  <c r="U63" i="2"/>
  <c r="T63" i="2"/>
  <c r="S63" i="2"/>
  <c r="AI62" i="2"/>
  <c r="AB62" i="2"/>
  <c r="Y62" i="2"/>
  <c r="X62" i="2"/>
  <c r="U62" i="2"/>
  <c r="T62" i="2"/>
  <c r="S62" i="2"/>
  <c r="AI61" i="2"/>
  <c r="AB61" i="2"/>
  <c r="Y61" i="2"/>
  <c r="X61" i="2"/>
  <c r="U61" i="2"/>
  <c r="T61" i="2"/>
  <c r="S61" i="2"/>
  <c r="AI60" i="2"/>
  <c r="AB60" i="2"/>
  <c r="Y60" i="2"/>
  <c r="X60" i="2"/>
  <c r="U60" i="2"/>
  <c r="T60" i="2"/>
  <c r="S60" i="2"/>
  <c r="AI59" i="2"/>
  <c r="AB59" i="2"/>
  <c r="Y59" i="2"/>
  <c r="X59" i="2"/>
  <c r="U59" i="2"/>
  <c r="T59" i="2"/>
  <c r="S59" i="2"/>
  <c r="AI58" i="2"/>
  <c r="AB58" i="2"/>
  <c r="Y58" i="2"/>
  <c r="X58" i="2"/>
  <c r="U58" i="2"/>
  <c r="T58" i="2"/>
  <c r="S58" i="2"/>
  <c r="AI57" i="2"/>
  <c r="AB57" i="2"/>
  <c r="Y57" i="2"/>
  <c r="X57" i="2"/>
  <c r="U57" i="2"/>
  <c r="T57" i="2"/>
  <c r="S57" i="2"/>
  <c r="AI56" i="2"/>
  <c r="AB56" i="2"/>
  <c r="Y56" i="2"/>
  <c r="X56" i="2"/>
  <c r="U56" i="2"/>
  <c r="T56" i="2"/>
  <c r="S56" i="2"/>
  <c r="AI55" i="2"/>
  <c r="AB55" i="2"/>
  <c r="Y55" i="2"/>
  <c r="X55" i="2"/>
  <c r="U55" i="2"/>
  <c r="T55" i="2"/>
  <c r="S55" i="2"/>
  <c r="AI54" i="2"/>
  <c r="AB54" i="2"/>
  <c r="Y54" i="2"/>
  <c r="X54" i="2"/>
  <c r="U54" i="2"/>
  <c r="T54" i="2"/>
  <c r="S54" i="2"/>
  <c r="AI53" i="2"/>
  <c r="AB53" i="2"/>
  <c r="Y53" i="2"/>
  <c r="X53" i="2"/>
  <c r="U53" i="2"/>
  <c r="T53" i="2"/>
  <c r="S53" i="2"/>
  <c r="AI52" i="2"/>
  <c r="AB52" i="2"/>
  <c r="Y52" i="2"/>
  <c r="X52" i="2"/>
  <c r="U52" i="2"/>
  <c r="T52" i="2"/>
  <c r="S52" i="2"/>
  <c r="AI51" i="2"/>
  <c r="AB51" i="2"/>
  <c r="Y51" i="2"/>
  <c r="X51" i="2"/>
  <c r="U51" i="2"/>
  <c r="T51" i="2"/>
  <c r="S51" i="2"/>
  <c r="AI50" i="2"/>
  <c r="AB50" i="2"/>
  <c r="Y50" i="2"/>
  <c r="X50" i="2"/>
  <c r="U50" i="2"/>
  <c r="T50" i="2"/>
  <c r="S50" i="2"/>
  <c r="AI49" i="2"/>
  <c r="AB49" i="2"/>
  <c r="Y49" i="2"/>
  <c r="X49" i="2"/>
  <c r="U49" i="2"/>
  <c r="T49" i="2"/>
  <c r="S49" i="2"/>
  <c r="AI48" i="2"/>
  <c r="AB48" i="2"/>
  <c r="Y48" i="2"/>
  <c r="X48" i="2"/>
  <c r="U48" i="2"/>
  <c r="S48" i="2"/>
  <c r="AI47" i="2"/>
  <c r="AB47" i="2"/>
  <c r="Y47" i="2"/>
  <c r="X47" i="2"/>
  <c r="U47" i="2"/>
  <c r="S47" i="2"/>
  <c r="AI46" i="2"/>
  <c r="AB46" i="2"/>
  <c r="Y46" i="2"/>
  <c r="X46" i="2"/>
  <c r="U46" i="2"/>
  <c r="S46" i="2"/>
  <c r="AI45" i="2"/>
  <c r="AB45" i="2"/>
  <c r="Y45" i="2"/>
  <c r="X45" i="2"/>
  <c r="U45" i="2"/>
  <c r="S45" i="2"/>
  <c r="AI44" i="2"/>
  <c r="AB44" i="2"/>
  <c r="Y44" i="2"/>
  <c r="X44" i="2"/>
  <c r="U44" i="2"/>
  <c r="S44" i="2"/>
  <c r="AI43" i="2"/>
  <c r="AB43" i="2"/>
  <c r="Y43" i="2"/>
  <c r="X43" i="2"/>
  <c r="U43" i="2"/>
  <c r="S43" i="2"/>
  <c r="AI42" i="2"/>
  <c r="AB42" i="2"/>
  <c r="Y42" i="2"/>
  <c r="X42" i="2"/>
  <c r="U42" i="2"/>
  <c r="S42" i="2"/>
  <c r="AI41" i="2"/>
  <c r="AB41" i="2"/>
  <c r="Y41" i="2"/>
  <c r="X41" i="2"/>
  <c r="U41" i="2"/>
  <c r="S41" i="2"/>
  <c r="AI40" i="2"/>
  <c r="AB40" i="2"/>
  <c r="Y40" i="2"/>
  <c r="X40" i="2"/>
  <c r="U40" i="2"/>
  <c r="S40" i="2"/>
  <c r="AI39" i="2"/>
  <c r="AB39" i="2"/>
  <c r="Y39" i="2"/>
  <c r="X39" i="2"/>
  <c r="U39" i="2"/>
  <c r="T39" i="2"/>
  <c r="AI38" i="2"/>
  <c r="AB38" i="2"/>
  <c r="Y38" i="2"/>
  <c r="X38" i="2"/>
  <c r="U38" i="2"/>
  <c r="S38" i="2"/>
  <c r="AI37" i="2"/>
  <c r="AB37" i="2"/>
  <c r="Y37" i="2"/>
  <c r="X37" i="2"/>
  <c r="U37" i="2"/>
  <c r="S37" i="2"/>
  <c r="AI36" i="2"/>
  <c r="AB36" i="2"/>
  <c r="Y36" i="2"/>
  <c r="X36" i="2"/>
  <c r="U36" i="2"/>
  <c r="S36" i="2"/>
  <c r="AI35" i="2"/>
  <c r="AB35" i="2"/>
  <c r="Y35" i="2"/>
  <c r="X35" i="2"/>
  <c r="U35" i="2"/>
  <c r="S35" i="2"/>
  <c r="AI34" i="2"/>
  <c r="AB34" i="2"/>
  <c r="Y34" i="2"/>
  <c r="X34" i="2"/>
  <c r="U34" i="2"/>
  <c r="S34" i="2"/>
  <c r="AI33" i="2"/>
  <c r="AB33" i="2"/>
  <c r="Y33" i="2"/>
  <c r="X33" i="2"/>
  <c r="U33" i="2"/>
  <c r="S33" i="2"/>
  <c r="AI32" i="2"/>
  <c r="AB32" i="2"/>
  <c r="Y32" i="2"/>
  <c r="X32" i="2"/>
  <c r="U32" i="2"/>
  <c r="T32" i="2"/>
  <c r="AI31" i="2"/>
  <c r="AB31" i="2"/>
  <c r="Y31" i="2"/>
  <c r="X31" i="2"/>
  <c r="U31" i="2"/>
  <c r="S31" i="2"/>
  <c r="AI30" i="2"/>
  <c r="AB30" i="2"/>
  <c r="Y30" i="2"/>
  <c r="X30" i="2"/>
  <c r="U30" i="2"/>
  <c r="T30" i="2"/>
  <c r="AI29" i="2"/>
  <c r="AB29" i="2"/>
  <c r="Y29" i="2"/>
  <c r="X29" i="2"/>
  <c r="U29" i="2"/>
  <c r="S29" i="2"/>
  <c r="AI28" i="2"/>
  <c r="AB28" i="2"/>
  <c r="Y28" i="2"/>
  <c r="X28" i="2"/>
  <c r="U28" i="2"/>
  <c r="S28" i="2"/>
  <c r="AI27" i="2"/>
  <c r="AB27" i="2"/>
  <c r="Y27" i="2"/>
  <c r="X27" i="2"/>
  <c r="U27" i="2"/>
  <c r="S27" i="2"/>
  <c r="AI26" i="2"/>
  <c r="AB26" i="2"/>
  <c r="Y26" i="2"/>
  <c r="X26" i="2"/>
  <c r="U26" i="2"/>
  <c r="S26" i="2"/>
  <c r="AI25" i="2"/>
  <c r="AB25" i="2"/>
  <c r="Y25" i="2"/>
  <c r="X25" i="2"/>
  <c r="U25" i="2"/>
  <c r="S25" i="2"/>
  <c r="AI24" i="2"/>
  <c r="AB24" i="2"/>
  <c r="Y24" i="2"/>
  <c r="X24" i="2"/>
  <c r="U24" i="2"/>
  <c r="S24" i="2"/>
  <c r="AI23" i="2"/>
  <c r="AB23" i="2"/>
  <c r="Y23" i="2"/>
  <c r="X23" i="2"/>
  <c r="U23" i="2"/>
  <c r="T23" i="2"/>
  <c r="AI22" i="2"/>
  <c r="AB22" i="2"/>
  <c r="Y22" i="2"/>
  <c r="X22" i="2"/>
  <c r="U22" i="2"/>
  <c r="T22" i="2"/>
  <c r="AI21" i="2"/>
  <c r="AB21" i="2"/>
  <c r="Y21" i="2"/>
  <c r="X21" i="2"/>
  <c r="U21" i="2"/>
  <c r="S21" i="2"/>
  <c r="AI20" i="2"/>
  <c r="AB20" i="2"/>
  <c r="Y20" i="2"/>
  <c r="X20" i="2"/>
  <c r="U20" i="2"/>
  <c r="S20" i="2"/>
  <c r="AI19" i="2"/>
  <c r="AB19" i="2"/>
  <c r="Y19" i="2"/>
  <c r="X19" i="2"/>
  <c r="U19" i="2"/>
  <c r="S19" i="2"/>
  <c r="AI18" i="2"/>
  <c r="AB18" i="2"/>
  <c r="Y18" i="2"/>
  <c r="X18" i="2"/>
  <c r="U18" i="2"/>
  <c r="S18" i="2"/>
  <c r="AI17" i="2"/>
  <c r="AB17" i="2"/>
  <c r="Y17" i="2"/>
  <c r="X17" i="2"/>
  <c r="U17" i="2"/>
  <c r="S17" i="2"/>
  <c r="AI16" i="2"/>
  <c r="AB16" i="2"/>
  <c r="Y16" i="2"/>
  <c r="X16" i="2"/>
  <c r="U16" i="2"/>
  <c r="S16" i="2"/>
  <c r="S160" i="2" s="1"/>
  <c r="AI15" i="2"/>
  <c r="AB15" i="2"/>
  <c r="Y15" i="2"/>
  <c r="X15" i="2"/>
  <c r="U15" i="2"/>
  <c r="T15" i="2"/>
  <c r="AI14" i="2"/>
  <c r="AB14" i="2"/>
  <c r="Y14" i="2"/>
  <c r="X14" i="2"/>
  <c r="U14" i="2"/>
  <c r="AI13" i="2"/>
  <c r="AB13" i="2"/>
  <c r="Y13" i="2"/>
  <c r="X13" i="2"/>
  <c r="U13" i="2"/>
  <c r="T13" i="2"/>
  <c r="AI12" i="2"/>
  <c r="AB12" i="2"/>
  <c r="Y12" i="2"/>
  <c r="X12" i="2"/>
  <c r="AI11" i="2"/>
  <c r="AB11" i="2"/>
  <c r="Y11" i="2"/>
  <c r="X11" i="2"/>
  <c r="U11" i="2"/>
  <c r="AH151" i="1"/>
  <c r="AG151" i="1"/>
  <c r="AF151" i="1"/>
  <c r="AE151" i="1"/>
  <c r="AD151" i="1"/>
  <c r="AC151" i="1"/>
  <c r="AB151" i="1"/>
  <c r="AA151" i="1"/>
  <c r="Z151" i="1"/>
  <c r="Y151" i="1"/>
  <c r="W151" i="1"/>
  <c r="V151" i="1"/>
  <c r="AI150" i="1"/>
  <c r="U150" i="1"/>
  <c r="T150" i="1"/>
  <c r="S150" i="1"/>
  <c r="AJ150" i="1" s="1"/>
  <c r="AI149" i="1"/>
  <c r="U149" i="1"/>
  <c r="T149" i="1"/>
  <c r="T151" i="1" s="1"/>
  <c r="S149" i="1"/>
  <c r="AI148" i="1"/>
  <c r="U148" i="1"/>
  <c r="T148" i="1"/>
  <c r="S148" i="1"/>
  <c r="AI147" i="1"/>
  <c r="U147" i="1"/>
  <c r="T147" i="1"/>
  <c r="S147" i="1"/>
  <c r="AI30" i="1"/>
  <c r="AB30" i="1"/>
  <c r="Y30" i="1"/>
  <c r="X30" i="1"/>
  <c r="U30" i="1"/>
  <c r="AJ30" i="1" s="1"/>
  <c r="T30" i="1"/>
  <c r="S30" i="1"/>
  <c r="AI29" i="1"/>
  <c r="AB29" i="1"/>
  <c r="Y29" i="1"/>
  <c r="X29" i="1"/>
  <c r="U29" i="1"/>
  <c r="AJ29" i="1" s="1"/>
  <c r="T29" i="1"/>
  <c r="S29" i="1"/>
  <c r="AI28" i="1"/>
  <c r="AB28" i="1"/>
  <c r="Y28" i="1"/>
  <c r="X28" i="1"/>
  <c r="U28" i="1"/>
  <c r="AJ28" i="1" s="1"/>
  <c r="T28" i="1"/>
  <c r="S28" i="1"/>
  <c r="AI27" i="1"/>
  <c r="AB27" i="1"/>
  <c r="Y27" i="1"/>
  <c r="X27" i="1"/>
  <c r="U27" i="1"/>
  <c r="AJ27" i="1" s="1"/>
  <c r="T27" i="1"/>
  <c r="S27" i="1"/>
  <c r="AI26" i="1"/>
  <c r="AB26" i="1"/>
  <c r="Y26" i="1"/>
  <c r="X26" i="1"/>
  <c r="U26" i="1"/>
  <c r="AJ26" i="1" s="1"/>
  <c r="T26" i="1"/>
  <c r="S26" i="1"/>
  <c r="AI25" i="1"/>
  <c r="AB25" i="1"/>
  <c r="Y25" i="1"/>
  <c r="X25" i="1"/>
  <c r="U25" i="1"/>
  <c r="AJ25" i="1" s="1"/>
  <c r="T25" i="1"/>
  <c r="S25" i="1"/>
  <c r="AI24" i="1"/>
  <c r="AB24" i="1"/>
  <c r="Y24" i="1"/>
  <c r="X24" i="1"/>
  <c r="U24" i="1"/>
  <c r="AJ24" i="1" s="1"/>
  <c r="T24" i="1"/>
  <c r="S24" i="1"/>
  <c r="AI23" i="1"/>
  <c r="AB23" i="1"/>
  <c r="Y23" i="1"/>
  <c r="X23" i="1"/>
  <c r="U23" i="1"/>
  <c r="AJ23" i="1" s="1"/>
  <c r="T23" i="1"/>
  <c r="S23" i="1"/>
  <c r="AI22" i="1"/>
  <c r="AB22" i="1"/>
  <c r="Y22" i="1"/>
  <c r="X22" i="1"/>
  <c r="U22" i="1"/>
  <c r="AJ22" i="1" s="1"/>
  <c r="T22" i="1"/>
  <c r="S22" i="1"/>
  <c r="AI21" i="1"/>
  <c r="AB21" i="1"/>
  <c r="Y21" i="1"/>
  <c r="X21" i="1"/>
  <c r="U21" i="1"/>
  <c r="AJ21" i="1" s="1"/>
  <c r="T21" i="1"/>
  <c r="S21" i="1"/>
  <c r="AI20" i="1"/>
  <c r="AB20" i="1"/>
  <c r="Y20" i="1"/>
  <c r="X20" i="1"/>
  <c r="U20" i="1"/>
  <c r="AJ20" i="1" s="1"/>
  <c r="T20" i="1"/>
  <c r="S20" i="1"/>
  <c r="AI19" i="1"/>
  <c r="AB19" i="1"/>
  <c r="Y19" i="1"/>
  <c r="X19" i="1"/>
  <c r="U19" i="1"/>
  <c r="AJ19" i="1" s="1"/>
  <c r="T19" i="1"/>
  <c r="S19" i="1"/>
  <c r="AI18" i="1"/>
  <c r="AB18" i="1"/>
  <c r="Y18" i="1"/>
  <c r="X18" i="1"/>
  <c r="U18" i="1"/>
  <c r="AJ18" i="1" s="1"/>
  <c r="T18" i="1"/>
  <c r="S18" i="1"/>
  <c r="AI17" i="1"/>
  <c r="AB17" i="1"/>
  <c r="Y17" i="1"/>
  <c r="X17" i="1"/>
  <c r="U17" i="1"/>
  <c r="AJ17" i="1" s="1"/>
  <c r="T17" i="1"/>
  <c r="S17" i="1"/>
  <c r="AI16" i="1"/>
  <c r="AB16" i="1"/>
  <c r="Y16" i="1"/>
  <c r="X16" i="1"/>
  <c r="U16" i="1"/>
  <c r="AJ16" i="1" s="1"/>
  <c r="T16" i="1"/>
  <c r="S16" i="1"/>
  <c r="AI15" i="1"/>
  <c r="AB15" i="1"/>
  <c r="Y15" i="1"/>
  <c r="X15" i="1"/>
  <c r="U15" i="1"/>
  <c r="AJ15" i="1" s="1"/>
  <c r="T15" i="1"/>
  <c r="S15" i="1"/>
  <c r="AI14" i="1"/>
  <c r="AB14" i="1"/>
  <c r="Y14" i="1"/>
  <c r="X14" i="1"/>
  <c r="U14" i="1"/>
  <c r="AJ14" i="1" s="1"/>
  <c r="T14" i="1"/>
  <c r="S14" i="1"/>
  <c r="AI13" i="1"/>
  <c r="AB13" i="1"/>
  <c r="Y13" i="1"/>
  <c r="X13" i="1"/>
  <c r="U13" i="1"/>
  <c r="AJ13" i="1" s="1"/>
  <c r="T13" i="1"/>
  <c r="S13" i="1"/>
  <c r="AI12" i="1"/>
  <c r="AB12" i="1"/>
  <c r="Y12" i="1"/>
  <c r="X12" i="1"/>
  <c r="U12" i="1"/>
  <c r="AJ12" i="1" s="1"/>
  <c r="T12" i="1"/>
  <c r="S12" i="1"/>
  <c r="AI11" i="1"/>
  <c r="AB11" i="1"/>
  <c r="Y11" i="1"/>
  <c r="X11" i="1"/>
  <c r="X151" i="1" s="1"/>
  <c r="U11" i="1"/>
  <c r="T11" i="1"/>
  <c r="S11" i="1"/>
  <c r="AB160" i="2" l="1"/>
  <c r="AI160" i="2"/>
  <c r="X160" i="2"/>
  <c r="T160" i="2"/>
  <c r="U160" i="2"/>
  <c r="Y160" i="2"/>
  <c r="AJ154" i="2"/>
  <c r="AJ158" i="2"/>
  <c r="AJ15" i="2"/>
  <c r="AJ19" i="2"/>
  <c r="AJ23" i="2"/>
  <c r="AJ27" i="2"/>
  <c r="AJ31" i="2"/>
  <c r="AJ35" i="2"/>
  <c r="AJ39" i="2"/>
  <c r="AJ46" i="2"/>
  <c r="AJ49" i="2"/>
  <c r="AJ53" i="2"/>
  <c r="AJ57" i="2"/>
  <c r="AJ61" i="2"/>
  <c r="AJ65" i="2"/>
  <c r="AJ69" i="2"/>
  <c r="AJ73" i="2"/>
  <c r="AJ77" i="2"/>
  <c r="AJ81" i="2"/>
  <c r="AJ85" i="2"/>
  <c r="AJ89" i="2"/>
  <c r="AJ93" i="2"/>
  <c r="AJ97" i="2"/>
  <c r="AJ101" i="2"/>
  <c r="AJ105" i="2"/>
  <c r="AJ109" i="2"/>
  <c r="AJ113" i="2"/>
  <c r="AJ117" i="2"/>
  <c r="AJ121" i="2"/>
  <c r="AJ125" i="2"/>
  <c r="AJ129" i="2"/>
  <c r="AJ133" i="2"/>
  <c r="AJ137" i="2"/>
  <c r="AJ141" i="2"/>
  <c r="AJ145" i="2"/>
  <c r="AJ149" i="2"/>
  <c r="AJ153" i="2"/>
  <c r="AJ14" i="2"/>
  <c r="AJ18" i="2"/>
  <c r="AJ22" i="2"/>
  <c r="AJ26" i="2"/>
  <c r="AJ30" i="2"/>
  <c r="AJ34" i="2"/>
  <c r="AJ38" i="2"/>
  <c r="AJ42" i="2"/>
  <c r="AJ45" i="2"/>
  <c r="AJ48" i="2"/>
  <c r="AJ52" i="2"/>
  <c r="AJ56" i="2"/>
  <c r="AJ60" i="2"/>
  <c r="AJ64" i="2"/>
  <c r="AJ68" i="2"/>
  <c r="AJ72" i="2"/>
  <c r="AJ76" i="2"/>
  <c r="AJ80" i="2"/>
  <c r="AJ84" i="2"/>
  <c r="AJ88" i="2"/>
  <c r="AJ92" i="2"/>
  <c r="AJ96" i="2"/>
  <c r="AJ100" i="2"/>
  <c r="AJ104" i="2"/>
  <c r="AJ108" i="2"/>
  <c r="AJ112" i="2"/>
  <c r="AJ116" i="2"/>
  <c r="AJ120" i="2"/>
  <c r="AJ124" i="2"/>
  <c r="AJ128" i="2"/>
  <c r="AJ132" i="2"/>
  <c r="AJ136" i="2"/>
  <c r="AJ140" i="2"/>
  <c r="AJ144" i="2"/>
  <c r="AJ148" i="2"/>
  <c r="AJ152" i="2"/>
  <c r="AJ157" i="2"/>
  <c r="AJ17" i="2"/>
  <c r="AJ21" i="2"/>
  <c r="AJ25" i="2"/>
  <c r="AJ29" i="2"/>
  <c r="AJ33" i="2"/>
  <c r="AJ37" i="2"/>
  <c r="AJ41" i="2"/>
  <c r="AJ44" i="2"/>
  <c r="AJ51" i="2"/>
  <c r="AJ55" i="2"/>
  <c r="AJ59" i="2"/>
  <c r="AJ63" i="2"/>
  <c r="AJ67" i="2"/>
  <c r="AJ71" i="2"/>
  <c r="AJ75" i="2"/>
  <c r="AJ79" i="2"/>
  <c r="AJ83" i="2"/>
  <c r="AJ87" i="2"/>
  <c r="AJ91" i="2"/>
  <c r="AJ95" i="2"/>
  <c r="AJ99" i="2"/>
  <c r="AJ103" i="2"/>
  <c r="AJ107" i="2"/>
  <c r="AJ111" i="2"/>
  <c r="AJ115" i="2"/>
  <c r="AJ119" i="2"/>
  <c r="AJ123" i="2"/>
  <c r="AJ127" i="2"/>
  <c r="AJ131" i="2"/>
  <c r="AJ135" i="2"/>
  <c r="AJ139" i="2"/>
  <c r="AJ143" i="2"/>
  <c r="AJ147" i="2"/>
  <c r="AJ151" i="2"/>
  <c r="AJ156" i="2"/>
  <c r="AJ13" i="2"/>
  <c r="AJ16" i="2"/>
  <c r="AJ20" i="2"/>
  <c r="AJ24" i="2"/>
  <c r="AJ28" i="2"/>
  <c r="AJ32" i="2"/>
  <c r="AJ36" i="2"/>
  <c r="AJ40" i="2"/>
  <c r="AJ43" i="2"/>
  <c r="AJ47" i="2"/>
  <c r="AJ50" i="2"/>
  <c r="AJ54" i="2"/>
  <c r="AJ58" i="2"/>
  <c r="AJ62" i="2"/>
  <c r="AJ66" i="2"/>
  <c r="AJ70" i="2"/>
  <c r="AJ74" i="2"/>
  <c r="AJ78" i="2"/>
  <c r="AJ82" i="2"/>
  <c r="AJ86" i="2"/>
  <c r="AJ90" i="2"/>
  <c r="AJ94" i="2"/>
  <c r="AJ98" i="2"/>
  <c r="AJ102" i="2"/>
  <c r="AJ106" i="2"/>
  <c r="AJ110" i="2"/>
  <c r="AJ114" i="2"/>
  <c r="AJ118" i="2"/>
  <c r="AJ122" i="2"/>
  <c r="AJ126" i="2"/>
  <c r="AJ130" i="2"/>
  <c r="AJ134" i="2"/>
  <c r="AJ138" i="2"/>
  <c r="AJ142" i="2"/>
  <c r="AJ146" i="2"/>
  <c r="AJ150" i="2"/>
  <c r="AJ155" i="2"/>
  <c r="AJ159" i="2"/>
  <c r="AJ12" i="2"/>
  <c r="AJ11" i="2"/>
  <c r="AJ11" i="1"/>
  <c r="U151" i="1"/>
  <c r="AI151" i="1"/>
  <c r="AJ148" i="1"/>
  <c r="AJ149" i="1"/>
  <c r="AJ147" i="1"/>
  <c r="S151" i="1"/>
  <c r="AJ160" i="2" l="1"/>
  <c r="AJ151" i="1"/>
</calcChain>
</file>

<file path=xl/comments1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C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comments2.xml><?xml version="1.0" encoding="utf-8"?>
<comments xmlns="http://schemas.openxmlformats.org/spreadsheetml/2006/main">
  <authors>
    <author>Сашнева Елизавета Игоревна</author>
  </authors>
  <commentList>
    <comment ref="V6" authorId="0" shapeId="0">
      <text>
        <r>
          <rPr>
            <sz val="10"/>
            <rFont val="Arial Cyr"/>
            <charset val="204"/>
          </rPr>
          <t>Сашнева Елизавета Игоревна:
Текущий контроль самостоятельной работы в ходе контактной (внеаудиторной) работы со студентами и аспирантами (рейтинговая работа): выполнение расчетно-аналити¬чес¬¬ких заданий (анализ конкретных ситуаций, решение комплексных производственных задач); выполнение домашнего творческого задания; подготовка групповых проектов; подготовка рефератов и контрольных работ</t>
        </r>
      </text>
    </comment>
    <comment ref="AE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AF6" authorId="0" shapeId="0">
      <text>
        <r>
          <rPr>
            <sz val="10"/>
            <rFont val="Arial Cyr"/>
            <charset val="204"/>
          </rPr>
          <t xml:space="preserve">Сашнева Елизавета Игоревна:
не более 10 выпускников в текущем учебном году </t>
        </r>
      </text>
    </comment>
    <comment ref="W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B8" authorId="0" shapeId="0">
      <text>
        <r>
          <rPr>
            <sz val="10"/>
            <rFont val="Arial Cyr"/>
            <charset val="204"/>
          </rPr>
          <t>Сашнева Елизавета Игоревна:
260 р/шт</t>
        </r>
      </text>
    </comment>
    <comment ref="AE8" authorId="0" shapeId="0">
      <text>
        <r>
          <rPr>
            <sz val="10"/>
            <rFont val="Arial Cyr"/>
            <charset val="204"/>
          </rPr>
          <t>Сашнева Елизавета Игоревна:
2200 р/шт</t>
        </r>
      </text>
    </comment>
    <comment ref="AF8" authorId="0" shapeId="0">
      <text>
        <r>
          <rPr>
            <sz val="10"/>
            <rFont val="Arial Cyr"/>
            <charset val="204"/>
          </rPr>
          <t>Сашнева Елизавета Игоревна:
2600 р/шт</t>
        </r>
      </text>
    </comment>
    <comment ref="AG8" authorId="0" shapeId="0">
      <text>
        <r>
          <rPr>
            <sz val="10"/>
            <rFont val="Arial Cyr"/>
            <charset val="204"/>
          </rPr>
          <t>Сашнева Елизавета Игоревна:
3600 р/шт</t>
        </r>
      </text>
    </comment>
    <comment ref="AD9" authorId="0" shapeId="0">
      <text>
        <r>
          <rPr>
            <sz val="10"/>
            <rFont val="Arial Cyr"/>
            <charset val="204"/>
          </rPr>
          <t>Сашнева Елизавета Игоревна:
Руководство учебной практикой обучающихся очной формы обучения</t>
        </r>
      </text>
    </comment>
  </commentList>
</comments>
</file>

<file path=xl/sharedStrings.xml><?xml version="1.0" encoding="utf-8"?>
<sst xmlns="http://schemas.openxmlformats.org/spreadsheetml/2006/main" count="223" uniqueCount="69">
  <si>
    <t>Индивидуальный лист учета учебной нагрузки преподавателя Стряпкунина Н.И.</t>
  </si>
  <si>
    <t>выполненной</t>
  </si>
  <si>
    <t>за сентябрь 2022 г.</t>
  </si>
  <si>
    <t xml:space="preserve">по кафедре ИС </t>
  </si>
  <si>
    <t>Штатная  нагрузка</t>
  </si>
  <si>
    <t>Дата проведения</t>
  </si>
  <si>
    <t>Дисциплина</t>
  </si>
  <si>
    <t>Поток, группа</t>
  </si>
  <si>
    <t>Кол-во студентов</t>
  </si>
  <si>
    <t>Лекции</t>
  </si>
  <si>
    <t>Семинары и ПЗ</t>
  </si>
  <si>
    <t>Консультации</t>
  </si>
  <si>
    <t xml:space="preserve">Текущий контроль </t>
  </si>
  <si>
    <t>Курсовые работы</t>
  </si>
  <si>
    <t>Зачёты</t>
  </si>
  <si>
    <t>Экзамены</t>
  </si>
  <si>
    <t>Пересдачи</t>
  </si>
  <si>
    <t>Руководство практикой</t>
  </si>
  <si>
    <t>Руководство ВКР (бакал.)</t>
  </si>
  <si>
    <t>Руководство ВКР (спец.)</t>
  </si>
  <si>
    <t>Руководство ВКР (магистр.)</t>
  </si>
  <si>
    <t>Участие в работе ГАК</t>
  </si>
  <si>
    <t>Другие виды работ</t>
  </si>
  <si>
    <t>Всего часов</t>
  </si>
  <si>
    <t>Часы</t>
  </si>
  <si>
    <t>12.09.2022</t>
  </si>
  <si>
    <t>Семинары ИПЗ</t>
  </si>
  <si>
    <t>Автоматизация решения оперативных и расчетных задач в корпоративных информационных системах</t>
  </si>
  <si>
    <t>ИД 23.2/Б1-20</t>
  </si>
  <si>
    <t>Программирование в информационных системах</t>
  </si>
  <si>
    <t>о. ИД 23.3/Б-21</t>
  </si>
  <si>
    <t>о. ИД 23.1/Б-21</t>
  </si>
  <si>
    <t>о. ИД 23.2/Б-21</t>
  </si>
  <si>
    <t>13.09.2022</t>
  </si>
  <si>
    <t>о.ИДс 23.1/Б-21</t>
  </si>
  <si>
    <t>14.09.2022</t>
  </si>
  <si>
    <t>Автоматизация решения бухгалтерских задач в корпоративных информационных системах</t>
  </si>
  <si>
    <t>ИДс 23.1/Б1-20</t>
  </si>
  <si>
    <t>15.09.2022</t>
  </si>
  <si>
    <t>ИД 23.2/Б2-20</t>
  </si>
  <si>
    <t>16.09.2022</t>
  </si>
  <si>
    <t>о. ИД 23.4/Б-21</t>
  </si>
  <si>
    <t>о. ИД 30.1/Б-21</t>
  </si>
  <si>
    <t>19.09.2022</t>
  </si>
  <si>
    <t>о. ИД 23.1/Б-21; о. ИД 23.2/Б-21; о. ИД 23.3/Б-21; о. ИД 23.4/Б-21; о. ИД 30.1/Б-21</t>
  </si>
  <si>
    <t>Итого за месяц</t>
  </si>
  <si>
    <t>Преподаватель _____________________ «_____»_______________ 20___ г.</t>
  </si>
  <si>
    <t>Проведение занятий подтверждаю</t>
  </si>
  <si>
    <t>Зав. кафедрой ______________________  «____» _______________ 20___ г.</t>
  </si>
  <si>
    <t>Руководитель ДУМР ___________________«____» _______________ 20___ г.</t>
  </si>
  <si>
    <t>Повременная нагрузка</t>
  </si>
  <si>
    <t>Шт.</t>
  </si>
  <si>
    <t>.</t>
  </si>
  <si>
    <t>Индивидуальный лист учета учебной нагрузки преподавателя Преображенский М.В.</t>
  </si>
  <si>
    <t>за октябрь 2022 г.</t>
  </si>
  <si>
    <t>Программная инженерия</t>
  </si>
  <si>
    <t>Высокоуровневые методы программирования</t>
  </si>
  <si>
    <t>Алгоритмизация и программирование</t>
  </si>
  <si>
    <t>Методологические основы управления информацией</t>
  </si>
  <si>
    <t>о.ИДс 23.1/Б3-21</t>
  </si>
  <si>
    <t>о. ИД 23.1/Б-21; о. ИД 23.2/Б-21; о. ИД 23.3/Б-21; о. ИД 30.1/Б-21; о. ИД 23.4/Б-21; о.ИДс 23.1/Б3-21</t>
  </si>
  <si>
    <t>ИД 23.1/Б1-20; ИД 23.1/Б2-20; ИД 23.2/Б2-20</t>
  </si>
  <si>
    <t>ИСс 23.1/Б-22</t>
  </si>
  <si>
    <t>ИВСс 30.1/Б-22</t>
  </si>
  <si>
    <t>ИД 86.1/М1-22</t>
  </si>
  <si>
    <t>ИД 23.1/Б2-20</t>
  </si>
  <si>
    <t>ИД 23.1/Б1-20</t>
  </si>
  <si>
    <t>о. ИД 23.1/Б-21; о. ИД 23.2/Б-21; о. ИД 23.3/Б-21; о. ИД 23.4/Б-21; о. ИД 30.1/Б-21; о.ИДс 23.1/Б3-21</t>
  </si>
  <si>
    <t>ИСс 23.2/Б-22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</si>
</sst>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1" x14ac:knownFonts="1">
    <font>
      <sz val="10"/>
      <name val="Arial Cyr"/>
      <charset val="204"/>
    </font>
    <font>
      <sz val="11"/>
      <color theme="1"/>
      <name val="Calibri"/>
      <family val="2"/>
      <charset val="204"/>
      <scheme val="minor"/>
    </font>
    <font>
      <b/>
      <sz val="12"/>
      <name val="Calibri"/>
      <family val="2"/>
      <charset val="204"/>
      <scheme val="minor"/>
    </font>
    <font>
      <sz val="12"/>
      <name val="Times New Roman"/>
      <family val="1"/>
      <charset val="204"/>
    </font>
    <font>
      <b/>
      <sz val="12"/>
      <name val="Times New Roman"/>
      <family val="1"/>
      <charset val="204"/>
    </font>
    <font>
      <sz val="12"/>
      <name val="Calibri"/>
      <family val="2"/>
      <charset val="204"/>
      <scheme val="minor"/>
    </font>
    <font>
      <sz val="12"/>
      <color rgb="FF000000"/>
      <name val="Times New Roman"/>
      <family val="1"/>
      <charset val="204"/>
    </font>
    <font>
      <sz val="8"/>
      <name val="Arial"/>
      <family val="2"/>
    </font>
    <font>
      <sz val="11"/>
      <color theme="1"/>
      <name val="Calibri"/>
      <family val="2"/>
      <scheme val="minor"/>
    </font>
    <font>
      <b/>
      <i/>
      <sz val="12"/>
      <name val="Times New Roman"/>
      <family val="1"/>
      <charset val="204"/>
    </font>
    <font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sz val="12"/>
      <color rgb="FFFF0000"/>
      <name val="Times New Roman"/>
      <family val="1"/>
      <charset val="204"/>
    </font>
    <font>
      <b/>
      <sz val="14"/>
      <name val="Calibri"/>
      <family val="2"/>
      <charset val="204"/>
      <scheme val="minor"/>
    </font>
    <font>
      <sz val="12"/>
      <name val="Arial"/>
      <family val="2"/>
      <charset val="204"/>
    </font>
    <font>
      <sz val="10"/>
      <name val="Arial"/>
      <family val="2"/>
      <charset val="204"/>
    </font>
    <font>
      <sz val="12"/>
      <color rgb="FF000000"/>
      <name val="Arial"/>
      <family val="2"/>
      <charset val="204"/>
    </font>
    <font>
      <sz val="10"/>
      <name val="Times New Roman"/>
      <family val="1"/>
      <charset val="204"/>
    </font>
    <font>
      <b/>
      <i/>
      <sz val="12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sz val="10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7">
    <xf numFmtId="0" fontId="0" fillId="0" borderId="0"/>
    <xf numFmtId="0" fontId="8" fillId="0" borderId="0"/>
    <xf numFmtId="0" fontId="1" fillId="0" borderId="0"/>
    <xf numFmtId="0" fontId="1" fillId="0" borderId="0"/>
    <xf numFmtId="0" fontId="7" fillId="0" borderId="0"/>
    <xf numFmtId="0" fontId="1" fillId="0" borderId="0"/>
    <xf numFmtId="0" fontId="1" fillId="0" borderId="0"/>
  </cellStyleXfs>
  <cellXfs count="107">
    <xf numFmtId="0" fontId="0" fillId="0" borderId="0" xfId="0"/>
    <xf numFmtId="0" fontId="5" fillId="2" borderId="6" xfId="0" applyFont="1" applyFill="1" applyBorder="1" applyAlignment="1">
      <alignment horizontal="center" vertical="center" textRotation="90" wrapText="1"/>
    </xf>
    <xf numFmtId="0" fontId="4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wrapText="1"/>
    </xf>
    <xf numFmtId="0" fontId="3" fillId="0" borderId="0" xfId="0" applyFont="1" applyAlignment="1" applyProtection="1">
      <alignment horizontal="center" vertical="center"/>
      <protection locked="0"/>
    </xf>
    <xf numFmtId="2" fontId="10" fillId="0" borderId="4" xfId="3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textRotation="90" wrapText="1"/>
    </xf>
    <xf numFmtId="2" fontId="10" fillId="0" borderId="1" xfId="3" applyNumberFormat="1" applyFont="1" applyBorder="1" applyAlignment="1">
      <alignment horizontal="center" vertical="center"/>
    </xf>
    <xf numFmtId="1" fontId="7" fillId="0" borderId="1" xfId="0" applyNumberFormat="1" applyFont="1" applyBorder="1" applyAlignment="1" applyProtection="1">
      <alignment vertical="top" wrapText="1"/>
      <protection locked="0"/>
    </xf>
    <xf numFmtId="0" fontId="7" fillId="3" borderId="1" xfId="0" applyFont="1" applyFill="1" applyBorder="1" applyAlignment="1">
      <alignment vertical="top" wrapText="1"/>
    </xf>
    <xf numFmtId="0" fontId="10" fillId="0" borderId="1" xfId="0" applyFont="1" applyBorder="1" applyAlignment="1" applyProtection="1">
      <alignment vertical="center"/>
      <protection locked="0"/>
    </xf>
    <xf numFmtId="14" fontId="3" fillId="0" borderId="1" xfId="1" applyNumberFormat="1" applyFont="1" applyBorder="1" applyAlignment="1" applyProtection="1">
      <alignment horizontal="center" vertical="center"/>
      <protection locked="0"/>
    </xf>
    <xf numFmtId="14" fontId="10" fillId="0" borderId="1" xfId="0" applyNumberFormat="1" applyFont="1" applyBorder="1" applyAlignment="1" applyProtection="1">
      <alignment vertical="center"/>
      <protection locked="0"/>
    </xf>
    <xf numFmtId="0" fontId="3" fillId="0" borderId="1" xfId="0" applyFont="1" applyBorder="1" applyAlignment="1" applyProtection="1">
      <alignment vertical="center"/>
      <protection locked="0"/>
    </xf>
    <xf numFmtId="14" fontId="3" fillId="0" borderId="1" xfId="0" applyNumberFormat="1" applyFont="1" applyBorder="1" applyAlignment="1" applyProtection="1">
      <alignment vertical="center"/>
      <protection locked="0"/>
    </xf>
    <xf numFmtId="0" fontId="12" fillId="0" borderId="0" xfId="0" applyFont="1" applyAlignment="1" applyProtection="1">
      <alignment vertical="center"/>
      <protection locked="0"/>
    </xf>
    <xf numFmtId="0" fontId="9" fillId="0" borderId="2" xfId="0" applyFont="1" applyBorder="1" applyAlignment="1" applyProtection="1">
      <alignment vertical="center"/>
      <protection locked="0"/>
    </xf>
    <xf numFmtId="2" fontId="4" fillId="4" borderId="1" xfId="0" applyNumberFormat="1" applyFont="1" applyFill="1" applyBorder="1" applyAlignment="1">
      <alignment horizontal="center" vertical="center"/>
    </xf>
    <xf numFmtId="0" fontId="10" fillId="0" borderId="0" xfId="0" applyFont="1" applyAlignment="1" applyProtection="1">
      <alignment horizontal="center" vertical="center"/>
      <protection locked="0"/>
    </xf>
    <xf numFmtId="14" fontId="14" fillId="0" borderId="1" xfId="0" applyNumberFormat="1" applyFont="1" applyBorder="1" applyAlignment="1" applyProtection="1">
      <alignment horizontal="left"/>
      <protection locked="0"/>
    </xf>
    <xf numFmtId="0" fontId="14" fillId="0" borderId="1" xfId="0" applyFont="1" applyBorder="1" applyAlignment="1" applyProtection="1">
      <alignment horizontal="left"/>
      <protection locked="0"/>
    </xf>
    <xf numFmtId="14" fontId="14" fillId="0" borderId="1" xfId="0" applyNumberFormat="1" applyFont="1" applyBorder="1" applyAlignment="1" applyProtection="1">
      <alignment horizontal="left" vertical="top"/>
      <protection locked="0"/>
    </xf>
    <xf numFmtId="0" fontId="14" fillId="0" borderId="1" xfId="0" applyFont="1" applyBorder="1" applyAlignment="1" applyProtection="1">
      <alignment horizontal="left" vertical="top"/>
      <protection locked="0"/>
    </xf>
    <xf numFmtId="14" fontId="14" fillId="0" borderId="1" xfId="4" applyNumberFormat="1" applyFont="1" applyBorder="1" applyAlignment="1" applyProtection="1">
      <alignment horizontal="left" vertical="top"/>
      <protection locked="0"/>
    </xf>
    <xf numFmtId="0" fontId="14" fillId="0" borderId="1" xfId="4" applyFont="1" applyBorder="1" applyAlignment="1" applyProtection="1">
      <alignment horizontal="left" vertical="top"/>
      <protection locked="0"/>
    </xf>
    <xf numFmtId="14" fontId="15" fillId="0" borderId="10" xfId="4" applyNumberFormat="1" applyFont="1" applyBorder="1" applyAlignment="1">
      <alignment horizontal="right" vertical="top" wrapText="1"/>
    </xf>
    <xf numFmtId="0" fontId="15" fillId="5" borderId="10" xfId="4" applyFont="1" applyFill="1" applyBorder="1" applyAlignment="1">
      <alignment horizontal="left" vertical="top" wrapText="1"/>
    </xf>
    <xf numFmtId="0" fontId="16" fillId="0" borderId="1" xfId="0" applyFont="1" applyBorder="1" applyAlignment="1" applyProtection="1">
      <alignment horizontal="left" vertical="top"/>
      <protection locked="0"/>
    </xf>
    <xf numFmtId="0" fontId="15" fillId="5" borderId="0" xfId="4" applyFont="1" applyFill="1" applyAlignment="1">
      <alignment horizontal="left" vertical="top" wrapText="1"/>
    </xf>
    <xf numFmtId="14" fontId="5" fillId="0" borderId="1" xfId="1" applyNumberFormat="1" applyFont="1" applyBorder="1" applyAlignment="1">
      <alignment horizontal="center" vertical="center"/>
    </xf>
    <xf numFmtId="14" fontId="3" fillId="0" borderId="1" xfId="0" applyNumberFormat="1" applyFont="1" applyBorder="1" applyAlignment="1">
      <alignment vertical="center"/>
    </xf>
    <xf numFmtId="14" fontId="5" fillId="0" borderId="4" xfId="1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left" vertical="top" wrapText="1"/>
    </xf>
    <xf numFmtId="1" fontId="5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top" wrapText="1"/>
    </xf>
    <xf numFmtId="0" fontId="5" fillId="0" borderId="1" xfId="0" applyFont="1" applyBorder="1" applyAlignment="1">
      <alignment vertical="center"/>
    </xf>
    <xf numFmtId="0" fontId="18" fillId="0" borderId="11" xfId="0" applyFont="1" applyBorder="1" applyAlignment="1">
      <alignment vertical="center"/>
    </xf>
    <xf numFmtId="0" fontId="18" fillId="0" borderId="2" xfId="0" applyFont="1" applyBorder="1" applyAlignment="1">
      <alignment vertical="center"/>
    </xf>
    <xf numFmtId="0" fontId="17" fillId="0" borderId="7" xfId="6" applyFont="1" applyBorder="1" applyAlignment="1">
      <alignment horizontal="center" wrapText="1"/>
    </xf>
    <xf numFmtId="0" fontId="4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2" fontId="4" fillId="0" borderId="0" xfId="0" applyNumberFormat="1" applyFont="1" applyAlignment="1">
      <alignment vertical="center"/>
    </xf>
    <xf numFmtId="0" fontId="3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2" fontId="3" fillId="0" borderId="0" xfId="0" applyNumberFormat="1" applyFont="1" applyAlignment="1">
      <alignment horizontal="center" vertical="center"/>
    </xf>
    <xf numFmtId="0" fontId="3" fillId="0" borderId="0" xfId="0" applyFont="1"/>
    <xf numFmtId="0" fontId="5" fillId="0" borderId="4" xfId="0" applyFont="1" applyBorder="1" applyAlignment="1">
      <alignment horizontal="center" vertical="center" textRotation="90" wrapText="1"/>
    </xf>
    <xf numFmtId="0" fontId="5" fillId="0" borderId="6" xfId="0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 textRotation="90" wrapText="1"/>
    </xf>
    <xf numFmtId="0" fontId="2" fillId="0" borderId="0" xfId="0" applyFont="1" applyAlignment="1">
      <alignment vertical="center"/>
    </xf>
    <xf numFmtId="0" fontId="5" fillId="0" borderId="0" xfId="0" applyFont="1"/>
    <xf numFmtId="2" fontId="3" fillId="0" borderId="1" xfId="0" applyNumberFormat="1" applyFont="1" applyBorder="1" applyAlignment="1">
      <alignment horizontal="center" vertical="center"/>
    </xf>
    <xf numFmtId="2" fontId="6" fillId="0" borderId="1" xfId="0" applyNumberFormat="1" applyFont="1" applyBorder="1" applyAlignment="1">
      <alignment horizontal="center" vertical="center" wrapText="1"/>
    </xf>
    <xf numFmtId="2" fontId="20" fillId="0" borderId="1" xfId="0" applyNumberFormat="1" applyFont="1" applyBorder="1" applyAlignment="1">
      <alignment horizontal="center" vertical="center"/>
    </xf>
    <xf numFmtId="2" fontId="3" fillId="0" borderId="1" xfId="0" applyNumberFormat="1" applyFont="1" applyBorder="1" applyAlignment="1" applyProtection="1">
      <alignment horizontal="center" vertical="center"/>
      <protection locked="0"/>
    </xf>
    <xf numFmtId="2" fontId="4" fillId="0" borderId="1" xfId="0" applyNumberFormat="1" applyFont="1" applyBorder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10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2" fontId="10" fillId="0" borderId="0" xfId="0" applyNumberFormat="1" applyFont="1" applyAlignment="1">
      <alignment horizontal="center" vertical="center"/>
    </xf>
    <xf numFmtId="2" fontId="3" fillId="0" borderId="0" xfId="0" applyNumberFormat="1" applyFont="1"/>
    <xf numFmtId="2" fontId="6" fillId="6" borderId="1" xfId="0" applyNumberFormat="1" applyFont="1" applyFill="1" applyBorder="1" applyAlignment="1">
      <alignment horizontal="center" vertical="center" wrapText="1"/>
    </xf>
    <xf numFmtId="14" fontId="6" fillId="7" borderId="1" xfId="0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 textRotation="90" wrapText="1"/>
    </xf>
    <xf numFmtId="2" fontId="3" fillId="0" borderId="1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5" fillId="2" borderId="4" xfId="0" applyFont="1" applyFill="1" applyBorder="1" applyAlignment="1">
      <alignment horizontal="center" vertical="center" textRotation="90" wrapText="1"/>
    </xf>
    <xf numFmtId="0" fontId="10" fillId="0" borderId="1" xfId="3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2" fillId="0" borderId="1" xfId="0" applyFont="1" applyBorder="1" applyAlignment="1">
      <alignment horizontal="center" vertical="center"/>
    </xf>
    <xf numFmtId="0" fontId="0" fillId="0" borderId="2" xfId="0" applyBorder="1"/>
    <xf numFmtId="0" fontId="0" fillId="0" borderId="3" xfId="0" applyBorder="1"/>
    <xf numFmtId="0" fontId="3" fillId="0" borderId="1" xfId="0" applyFont="1" applyBorder="1" applyAlignment="1">
      <alignment horizontal="center" vertical="center" textRotation="90" wrapText="1"/>
    </xf>
    <xf numFmtId="0" fontId="0" fillId="0" borderId="6" xfId="0" applyBorder="1"/>
    <xf numFmtId="0" fontId="0" fillId="0" borderId="7" xfId="0" applyBorder="1"/>
    <xf numFmtId="2" fontId="3" fillId="0" borderId="1" xfId="0" applyNumberFormat="1" applyFont="1" applyBorder="1" applyAlignment="1">
      <alignment horizontal="center" vertical="center" textRotation="90" wrapText="1"/>
    </xf>
    <xf numFmtId="0" fontId="5" fillId="0" borderId="1" xfId="0" applyFont="1" applyBorder="1" applyAlignment="1">
      <alignment horizontal="center" vertical="center"/>
    </xf>
    <xf numFmtId="0" fontId="9" fillId="0" borderId="3" xfId="0" applyFont="1" applyBorder="1" applyAlignment="1">
      <alignment horizontal="center" vertical="center"/>
    </xf>
    <xf numFmtId="0" fontId="0" fillId="0" borderId="5" xfId="0" applyBorder="1"/>
    <xf numFmtId="0" fontId="0" fillId="0" borderId="8" xfId="0" applyBorder="1"/>
    <xf numFmtId="0" fontId="0" fillId="0" borderId="9" xfId="0" applyBorder="1"/>
    <xf numFmtId="0" fontId="3" fillId="0" borderId="1" xfId="0" applyFont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3" fillId="0" borderId="0" xfId="0" applyFont="1" applyAlignment="1" applyProtection="1">
      <alignment vertical="center"/>
      <protection locked="0"/>
    </xf>
    <xf numFmtId="0" fontId="4" fillId="0" borderId="0" xfId="0" applyFont="1" applyAlignment="1">
      <alignment horizontal="center" wrapText="1"/>
    </xf>
    <xf numFmtId="0" fontId="2" fillId="0" borderId="1" xfId="0" applyFont="1" applyBorder="1" applyAlignment="1">
      <alignment horizontal="center"/>
    </xf>
    <xf numFmtId="0" fontId="5" fillId="2" borderId="4" xfId="0" applyFont="1" applyFill="1" applyBorder="1" applyAlignment="1">
      <alignment horizontal="center" vertical="center" textRotation="90" wrapText="1"/>
    </xf>
    <xf numFmtId="0" fontId="3" fillId="0" borderId="4" xfId="0" applyFont="1" applyBorder="1" applyAlignment="1">
      <alignment horizontal="center" vertical="center" textRotation="90" wrapText="1"/>
    </xf>
    <xf numFmtId="0" fontId="10" fillId="0" borderId="1" xfId="3" applyFont="1" applyBorder="1" applyAlignment="1">
      <alignment horizontal="center" vertical="center"/>
    </xf>
    <xf numFmtId="14" fontId="3" fillId="0" borderId="0" xfId="0" applyNumberFormat="1" applyFont="1" applyAlignment="1" applyProtection="1">
      <alignment vertical="center"/>
      <protection locked="0"/>
    </xf>
    <xf numFmtId="14" fontId="3" fillId="0" borderId="0" xfId="0" applyNumberFormat="1" applyFont="1" applyAlignment="1" applyProtection="1">
      <alignment horizontal="center" vertical="center"/>
      <protection locked="0"/>
    </xf>
    <xf numFmtId="14" fontId="3" fillId="0" borderId="4" xfId="0" applyNumberFormat="1" applyFont="1" applyBorder="1" applyAlignment="1">
      <alignment horizontal="center" vertical="center" textRotation="90" wrapText="1"/>
    </xf>
    <xf numFmtId="14" fontId="0" fillId="0" borderId="6" xfId="0" applyNumberFormat="1" applyBorder="1"/>
    <xf numFmtId="14" fontId="3" fillId="0" borderId="1" xfId="0" applyNumberFormat="1" applyFont="1" applyBorder="1" applyAlignment="1">
      <alignment horizontal="center" vertical="center" textRotation="90" wrapText="1"/>
    </xf>
    <xf numFmtId="14" fontId="6" fillId="0" borderId="1" xfId="0" applyNumberFormat="1" applyFont="1" applyBorder="1" applyAlignment="1">
      <alignment horizontal="center" vertical="center" wrapText="1"/>
    </xf>
    <xf numFmtId="14" fontId="9" fillId="0" borderId="3" xfId="0" applyNumberFormat="1" applyFont="1" applyBorder="1" applyAlignment="1">
      <alignment horizontal="center" vertical="center"/>
    </xf>
    <xf numFmtId="14" fontId="3" fillId="0" borderId="0" xfId="0" applyNumberFormat="1" applyFont="1" applyAlignment="1">
      <alignment horizontal="center" vertical="center"/>
    </xf>
    <xf numFmtId="14" fontId="10" fillId="0" borderId="0" xfId="0" applyNumberFormat="1" applyFont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 wrapText="1"/>
    </xf>
  </cellXfs>
  <cellStyles count="7">
    <cellStyle name="Обычный" xfId="0" builtinId="0"/>
    <cellStyle name="Обычный 3 4" xfId="2"/>
    <cellStyle name="Обычный 3 4 2" xfId="5"/>
    <cellStyle name="Обычный 3 4 2 2" xfId="6"/>
    <cellStyle name="Обычный 5 2 2" xfId="3"/>
    <cellStyle name="Обычный 6" xfId="1"/>
    <cellStyle name="Обычный_TDSheet" xfId="4"/>
  </cellStyles>
  <dxfs count="7"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ill>
        <patternFill>
          <bgColor theme="5" tint="0.39994506668294322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  <dxf>
      <font>
        <b/>
        <color theme="0"/>
      </font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 filterMode="1">
    <tabColor theme="3" tint="0.39997558519241921"/>
    <pageSetUpPr fitToPage="1"/>
  </sheetPr>
  <dimension ref="A1:AK158"/>
  <sheetViews>
    <sheetView view="pageBreakPreview" topLeftCell="F1" zoomScale="70" zoomScaleNormal="100" zoomScaleSheetLayoutView="70" workbookViewId="0">
      <selection activeCell="P6" sqref="P6:AJ9"/>
    </sheetView>
  </sheetViews>
  <sheetFormatPr defaultColWidth="9.140625" defaultRowHeight="15.75" x14ac:dyDescent="0.25"/>
  <cols>
    <col min="1" max="1" width="18.140625" style="51" hidden="1" customWidth="1"/>
    <col min="2" max="3" width="12.85546875" style="51" hidden="1" customWidth="1"/>
    <col min="4" max="4" width="12.85546875" style="46" customWidth="1"/>
    <col min="5" max="9" width="12.85546875" style="51" customWidth="1"/>
    <col min="10" max="10" width="16.7109375" style="51" customWidth="1"/>
    <col min="11" max="13" width="12.85546875" style="51" customWidth="1"/>
    <col min="14" max="14" width="5.7109375" style="51" customWidth="1"/>
    <col min="15" max="15" width="12.85546875" style="51" customWidth="1"/>
    <col min="16" max="16" width="45.85546875" style="46" customWidth="1"/>
    <col min="17" max="17" width="27.42578125" style="46" customWidth="1"/>
    <col min="18" max="18" width="12.85546875" style="61" customWidth="1"/>
    <col min="19" max="28" width="8.28515625" style="46" customWidth="1"/>
    <col min="29" max="29" width="6.7109375" style="46" customWidth="1"/>
    <col min="30" max="30" width="6.28515625" style="46" customWidth="1"/>
    <col min="31" max="34" width="8.28515625" style="46" customWidth="1"/>
    <col min="35" max="35" width="8.42578125" style="46" customWidth="1"/>
    <col min="36" max="36" width="8.28515625" style="46" customWidth="1"/>
    <col min="37" max="37" width="16.28515625" style="40" customWidth="1"/>
    <col min="38" max="149" width="9.140625" style="46" customWidth="1"/>
    <col min="150" max="16384" width="9.140625" style="46"/>
  </cols>
  <sheetData>
    <row r="1" spans="1:37" s="64" customFormat="1" ht="18.75" customHeight="1" x14ac:dyDescent="0.2">
      <c r="A1" s="74" t="s">
        <v>0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  <c r="M1" s="75"/>
      <c r="N1" s="75"/>
      <c r="O1" s="75"/>
      <c r="P1" s="75"/>
      <c r="Q1" s="75"/>
      <c r="R1" s="75"/>
      <c r="S1" s="75"/>
      <c r="T1" s="75"/>
      <c r="U1" s="75"/>
      <c r="V1" s="75"/>
      <c r="W1" s="75"/>
      <c r="X1" s="75"/>
      <c r="Y1" s="75"/>
      <c r="Z1" s="75"/>
      <c r="AA1" s="75"/>
      <c r="AB1" s="75"/>
      <c r="AC1" s="75"/>
      <c r="AD1" s="75"/>
      <c r="AE1" s="75"/>
      <c r="AF1" s="75"/>
      <c r="AG1" s="75"/>
      <c r="AH1" s="75"/>
      <c r="AI1" s="75"/>
      <c r="AJ1" s="75"/>
      <c r="AK1" s="40"/>
    </row>
    <row r="2" spans="1:37" s="64" customFormat="1" ht="18.75" customHeight="1" x14ac:dyDescent="0.2">
      <c r="A2" s="50"/>
      <c r="B2" s="41"/>
      <c r="C2" s="41"/>
      <c r="D2" s="40"/>
      <c r="E2" s="41"/>
      <c r="F2" s="41"/>
      <c r="G2" s="41"/>
      <c r="H2" s="41"/>
      <c r="I2" s="41"/>
      <c r="J2" s="41"/>
      <c r="K2" s="41"/>
      <c r="L2" s="41"/>
      <c r="M2" s="41"/>
      <c r="N2" s="41"/>
      <c r="O2" s="41"/>
      <c r="P2" s="40"/>
      <c r="Q2" s="40"/>
      <c r="R2" s="42"/>
      <c r="S2" s="40"/>
      <c r="T2" s="40"/>
      <c r="U2" s="76" t="s">
        <v>1</v>
      </c>
      <c r="V2" s="75"/>
      <c r="W2" s="75"/>
      <c r="X2" s="40" t="s">
        <v>2</v>
      </c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0"/>
      <c r="AK2" s="40"/>
    </row>
    <row r="3" spans="1:37" s="64" customFormat="1" ht="18.75" customHeight="1" x14ac:dyDescent="0.2">
      <c r="A3" s="74" t="s">
        <v>3</v>
      </c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  <c r="R3" s="75"/>
      <c r="S3" s="75"/>
      <c r="T3" s="75"/>
      <c r="U3" s="75"/>
      <c r="V3" s="75"/>
      <c r="W3" s="75"/>
      <c r="X3" s="75"/>
      <c r="Y3" s="75"/>
      <c r="Z3" s="75"/>
      <c r="AA3" s="75"/>
      <c r="AB3" s="75"/>
      <c r="AC3" s="75"/>
      <c r="AD3" s="75"/>
      <c r="AE3" s="75"/>
      <c r="AF3" s="75"/>
      <c r="AG3" s="75"/>
      <c r="AH3" s="75"/>
      <c r="AI3" s="75"/>
      <c r="AJ3" s="75"/>
      <c r="AK3" s="40"/>
    </row>
    <row r="4" spans="1:37" x14ac:dyDescent="0.25">
      <c r="A4" s="44"/>
      <c r="B4" s="44"/>
      <c r="C4" s="44"/>
      <c r="D4" s="43"/>
      <c r="E4" s="44"/>
      <c r="F4" s="44"/>
      <c r="G4" s="44"/>
      <c r="H4" s="44"/>
      <c r="I4" s="44"/>
      <c r="J4" s="44"/>
      <c r="K4" s="44"/>
      <c r="L4" s="44"/>
      <c r="M4" s="44"/>
      <c r="N4" s="44"/>
      <c r="O4" s="44"/>
      <c r="P4" s="43"/>
      <c r="Q4" s="43"/>
      <c r="R4" s="45"/>
      <c r="S4" s="43"/>
      <c r="T4" s="43"/>
      <c r="U4" s="43"/>
      <c r="V4" s="43"/>
      <c r="W4" s="43"/>
      <c r="X4" s="43"/>
      <c r="Y4" s="43"/>
      <c r="Z4" s="43"/>
      <c r="AA4" s="43"/>
      <c r="AB4" s="43"/>
      <c r="AC4" s="43"/>
      <c r="AD4" s="43"/>
      <c r="AE4" s="43"/>
      <c r="AF4" s="43"/>
      <c r="AG4" s="43"/>
      <c r="AH4" s="43"/>
      <c r="AI4" s="43"/>
      <c r="AJ4" s="43"/>
    </row>
    <row r="5" spans="1:37" x14ac:dyDescent="0.25">
      <c r="A5" s="77" t="s">
        <v>4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9"/>
    </row>
    <row r="6" spans="1:37" x14ac:dyDescent="0.25">
      <c r="A6" s="47"/>
      <c r="B6" s="47"/>
      <c r="C6" s="47"/>
      <c r="D6" s="80" t="s">
        <v>5</v>
      </c>
      <c r="E6" s="47"/>
      <c r="F6" s="47"/>
      <c r="G6" s="47"/>
      <c r="H6" s="47"/>
      <c r="I6" s="47"/>
      <c r="J6" s="47"/>
      <c r="K6" s="47"/>
      <c r="L6" s="47"/>
      <c r="M6" s="47"/>
      <c r="N6" s="47"/>
      <c r="O6" s="47"/>
      <c r="P6" s="80" t="s">
        <v>6</v>
      </c>
      <c r="Q6" s="80" t="s">
        <v>7</v>
      </c>
      <c r="R6" s="83" t="s">
        <v>8</v>
      </c>
      <c r="S6" s="80" t="s">
        <v>9</v>
      </c>
      <c r="T6" s="80" t="s">
        <v>10</v>
      </c>
      <c r="U6" s="80" t="s">
        <v>11</v>
      </c>
      <c r="V6" s="80" t="s">
        <v>12</v>
      </c>
      <c r="W6" s="80" t="s">
        <v>13</v>
      </c>
      <c r="X6" s="80" t="s">
        <v>14</v>
      </c>
      <c r="Y6" s="80" t="s">
        <v>15</v>
      </c>
      <c r="Z6" s="89" t="s">
        <v>16</v>
      </c>
      <c r="AA6" s="78"/>
      <c r="AB6" s="79"/>
      <c r="AC6" s="80" t="s">
        <v>17</v>
      </c>
      <c r="AD6" s="86"/>
      <c r="AE6" s="80" t="s">
        <v>18</v>
      </c>
      <c r="AF6" s="80" t="s">
        <v>19</v>
      </c>
      <c r="AG6" s="80" t="s">
        <v>20</v>
      </c>
      <c r="AH6" s="80" t="s">
        <v>21</v>
      </c>
      <c r="AI6" s="80" t="s">
        <v>22</v>
      </c>
      <c r="AJ6" s="80" t="s">
        <v>23</v>
      </c>
    </row>
    <row r="7" spans="1:37" s="51" customFormat="1" ht="52.5" customHeight="1" x14ac:dyDescent="0.25">
      <c r="A7" s="1"/>
      <c r="B7" s="1"/>
      <c r="C7" s="1"/>
      <c r="D7" s="81"/>
      <c r="E7" s="48"/>
      <c r="F7" s="48"/>
      <c r="G7" s="48"/>
      <c r="H7" s="48"/>
      <c r="I7" s="48"/>
      <c r="J7" s="48"/>
      <c r="K7" s="48"/>
      <c r="L7" s="48"/>
      <c r="M7" s="48"/>
      <c r="N7" s="48"/>
      <c r="O7" s="48"/>
      <c r="P7" s="81"/>
      <c r="Q7" s="81"/>
      <c r="R7" s="81"/>
      <c r="S7" s="82"/>
      <c r="T7" s="82"/>
      <c r="U7" s="82"/>
      <c r="V7" s="82"/>
      <c r="W7" s="82"/>
      <c r="X7" s="82"/>
      <c r="Y7" s="82"/>
      <c r="Z7" s="49" t="s">
        <v>14</v>
      </c>
      <c r="AA7" s="49" t="s">
        <v>15</v>
      </c>
      <c r="AB7" s="49" t="s">
        <v>13</v>
      </c>
      <c r="AC7" s="87"/>
      <c r="AD7" s="88"/>
      <c r="AE7" s="82"/>
      <c r="AF7" s="82"/>
      <c r="AG7" s="82"/>
      <c r="AH7" s="82"/>
      <c r="AI7" s="82"/>
      <c r="AJ7" s="81"/>
      <c r="AK7" s="50"/>
    </row>
    <row r="8" spans="1:37" s="51" customFormat="1" x14ac:dyDescent="0.25">
      <c r="A8" s="1"/>
      <c r="B8" s="1"/>
      <c r="C8" s="1"/>
      <c r="D8" s="81"/>
      <c r="E8" s="48"/>
      <c r="F8" s="48"/>
      <c r="G8" s="48"/>
      <c r="H8" s="48"/>
      <c r="I8" s="48"/>
      <c r="J8" s="48"/>
      <c r="K8" s="48"/>
      <c r="L8" s="48"/>
      <c r="M8" s="48"/>
      <c r="N8" s="48"/>
      <c r="O8" s="48"/>
      <c r="P8" s="81"/>
      <c r="Q8" s="81"/>
      <c r="R8" s="81"/>
      <c r="S8" s="84" t="s">
        <v>24</v>
      </c>
      <c r="T8" s="78"/>
      <c r="U8" s="78"/>
      <c r="V8" s="78"/>
      <c r="W8" s="78"/>
      <c r="X8" s="78"/>
      <c r="Y8" s="78"/>
      <c r="Z8" s="78"/>
      <c r="AA8" s="78"/>
      <c r="AB8" s="78"/>
      <c r="AC8" s="78"/>
      <c r="AD8" s="78"/>
      <c r="AE8" s="78"/>
      <c r="AF8" s="78"/>
      <c r="AG8" s="78"/>
      <c r="AH8" s="78"/>
      <c r="AI8" s="79"/>
      <c r="AJ8" s="81"/>
      <c r="AK8" s="50"/>
    </row>
    <row r="9" spans="1:37" x14ac:dyDescent="0.25">
      <c r="A9" s="1"/>
      <c r="B9" s="1"/>
      <c r="C9" s="1"/>
      <c r="D9" s="82"/>
      <c r="E9" s="48"/>
      <c r="F9" s="48"/>
      <c r="G9" s="48"/>
      <c r="H9" s="48"/>
      <c r="I9" s="48"/>
      <c r="J9" s="48"/>
      <c r="K9" s="48"/>
      <c r="L9" s="48"/>
      <c r="M9" s="48"/>
      <c r="N9" s="48"/>
      <c r="O9" s="48"/>
      <c r="P9" s="82"/>
      <c r="Q9" s="82"/>
      <c r="R9" s="82"/>
      <c r="S9" s="52">
        <v>1</v>
      </c>
      <c r="T9" s="52">
        <v>1</v>
      </c>
      <c r="U9" s="52">
        <v>1</v>
      </c>
      <c r="V9" s="52">
        <v>0.2</v>
      </c>
      <c r="W9" s="52">
        <v>1.2</v>
      </c>
      <c r="X9" s="52">
        <v>0.2</v>
      </c>
      <c r="Y9" s="52">
        <v>0.3</v>
      </c>
      <c r="Z9" s="52">
        <v>0.2</v>
      </c>
      <c r="AA9" s="52">
        <v>0.3</v>
      </c>
      <c r="AB9" s="52">
        <v>1.2</v>
      </c>
      <c r="AC9" s="52">
        <v>0.5</v>
      </c>
      <c r="AD9" s="52">
        <v>0.8</v>
      </c>
      <c r="AE9" s="52">
        <v>10</v>
      </c>
      <c r="AF9" s="52">
        <v>12</v>
      </c>
      <c r="AG9" s="52">
        <v>10</v>
      </c>
      <c r="AH9" s="52">
        <v>0.5</v>
      </c>
      <c r="AI9" s="52">
        <v>1</v>
      </c>
      <c r="AJ9" s="82"/>
    </row>
    <row r="10" spans="1:37" x14ac:dyDescent="0.25">
      <c r="A10" s="1"/>
      <c r="B10" s="1"/>
      <c r="C10" s="1"/>
      <c r="D10" s="67"/>
      <c r="E10" s="48"/>
      <c r="F10" s="48"/>
      <c r="G10" s="48"/>
      <c r="H10" s="48"/>
      <c r="I10" s="48"/>
      <c r="J10" s="48"/>
      <c r="K10" s="48"/>
      <c r="L10" s="48"/>
      <c r="M10" s="48"/>
      <c r="N10" s="48"/>
      <c r="O10" s="48"/>
      <c r="P10" s="67"/>
      <c r="Q10" s="67"/>
      <c r="R10" s="68"/>
      <c r="S10" s="52"/>
      <c r="T10" s="52"/>
      <c r="U10" s="52"/>
      <c r="V10" s="52"/>
      <c r="W10" s="52"/>
      <c r="X10" s="52"/>
      <c r="Y10" s="52"/>
      <c r="Z10" s="52"/>
      <c r="AA10" s="52"/>
      <c r="AB10" s="52"/>
      <c r="AC10" s="52"/>
      <c r="AD10" s="52"/>
      <c r="AE10" s="52"/>
      <c r="AF10" s="52"/>
      <c r="AG10" s="52"/>
      <c r="AH10" s="52"/>
      <c r="AI10" s="52"/>
      <c r="AJ10" s="67"/>
    </row>
    <row r="11" spans="1:37" ht="78.75" customHeight="1" x14ac:dyDescent="0.25">
      <c r="A11" s="21"/>
      <c r="B11" s="27"/>
      <c r="C11" s="27"/>
      <c r="D11" s="62" t="s">
        <v>25</v>
      </c>
      <c r="E11" s="53"/>
      <c r="F11" s="53"/>
      <c r="G11" s="53"/>
      <c r="H11" s="53"/>
      <c r="I11" s="53"/>
      <c r="J11" s="53" t="s">
        <v>26</v>
      </c>
      <c r="K11" s="53"/>
      <c r="L11" s="53"/>
      <c r="M11" s="53"/>
      <c r="N11" s="53">
        <v>2</v>
      </c>
      <c r="O11" s="53"/>
      <c r="P11" s="53" t="s">
        <v>27</v>
      </c>
      <c r="Q11" s="53" t="s">
        <v>28</v>
      </c>
      <c r="R11" s="53"/>
      <c r="S11" s="53" t="str">
        <f t="shared" ref="S11:S30" si="0">IF(OR(J11="СПЗ",,J11="Лекции",),N11,"")</f>
        <v/>
      </c>
      <c r="T11" s="53">
        <f t="shared" ref="T11:T30" si="1">IF(OR(J11="СПЗ",,J11="Семинары ИПЗ",),N11,"")</f>
        <v>2</v>
      </c>
      <c r="U11" s="53" t="str">
        <f t="shared" ref="U11:U30" si="2">IF(OR(J11="СПЗ",,J11="Консультации",),N11,"")</f>
        <v/>
      </c>
      <c r="V11" s="53"/>
      <c r="W11" s="53"/>
      <c r="X11" s="54" t="str">
        <f t="shared" ref="X11:X30" si="3">IF(OR(J11="Зачеты",,J11="Зачет с оценкой"),IF(R11&lt;11,R11*0.2,R11*0.05+3),"")</f>
        <v/>
      </c>
      <c r="Y11" s="54" t="str">
        <f t="shared" ref="Y11:Y30" si="4">IF(J11="Экзамены",IF(R11&lt;11,R11*0.3,R11*0.05+3),"")</f>
        <v/>
      </c>
      <c r="Z11" s="53"/>
      <c r="AA11" s="53"/>
      <c r="AB11" s="55" t="str">
        <f t="shared" ref="AB11:AB30" si="5">IF(J11="Курсовые работы",J11,"")</f>
        <v/>
      </c>
      <c r="AC11" s="53"/>
      <c r="AD11" s="53"/>
      <c r="AE11" s="53"/>
      <c r="AF11" s="53"/>
      <c r="AG11" s="53"/>
      <c r="AH11" s="53"/>
      <c r="AI11" s="53" t="str">
        <f t="shared" ref="AI11:AI30" si="6">IF(J11="Вебинар",N11,"")</f>
        <v/>
      </c>
      <c r="AJ11" s="53">
        <f t="shared" ref="AJ11:AJ30" si="7">SUM(S11:AI11)</f>
        <v>2</v>
      </c>
    </row>
    <row r="12" spans="1:37" ht="47.25" customHeight="1" x14ac:dyDescent="0.25">
      <c r="A12" s="21"/>
      <c r="B12" s="27"/>
      <c r="C12" s="27"/>
      <c r="D12" s="62" t="s">
        <v>25</v>
      </c>
      <c r="E12" s="53"/>
      <c r="F12" s="53"/>
      <c r="G12" s="53"/>
      <c r="H12" s="53"/>
      <c r="I12" s="53"/>
      <c r="J12" s="53" t="s">
        <v>26</v>
      </c>
      <c r="K12" s="53"/>
      <c r="L12" s="53"/>
      <c r="M12" s="53"/>
      <c r="N12" s="53">
        <v>2</v>
      </c>
      <c r="O12" s="53"/>
      <c r="P12" s="53" t="s">
        <v>29</v>
      </c>
      <c r="Q12" s="53" t="s">
        <v>30</v>
      </c>
      <c r="R12" s="53"/>
      <c r="S12" s="53" t="str">
        <f t="shared" si="0"/>
        <v/>
      </c>
      <c r="T12" s="53">
        <f t="shared" si="1"/>
        <v>2</v>
      </c>
      <c r="U12" s="53" t="str">
        <f t="shared" si="2"/>
        <v/>
      </c>
      <c r="V12" s="53"/>
      <c r="W12" s="53"/>
      <c r="X12" s="54" t="str">
        <f t="shared" si="3"/>
        <v/>
      </c>
      <c r="Y12" s="54" t="str">
        <f t="shared" si="4"/>
        <v/>
      </c>
      <c r="Z12" s="53"/>
      <c r="AA12" s="53"/>
      <c r="AB12" s="55" t="str">
        <f t="shared" si="5"/>
        <v/>
      </c>
      <c r="AC12" s="53"/>
      <c r="AD12" s="53"/>
      <c r="AE12" s="53"/>
      <c r="AF12" s="53"/>
      <c r="AG12" s="53"/>
      <c r="AH12" s="53"/>
      <c r="AI12" s="53" t="str">
        <f t="shared" si="6"/>
        <v/>
      </c>
      <c r="AJ12" s="53">
        <f t="shared" si="7"/>
        <v>2</v>
      </c>
    </row>
    <row r="13" spans="1:37" s="51" customFormat="1" ht="78.75" customHeight="1" x14ac:dyDescent="0.25">
      <c r="A13" s="23"/>
      <c r="B13" s="24"/>
      <c r="C13" s="24"/>
      <c r="D13" s="62" t="s">
        <v>25</v>
      </c>
      <c r="E13" s="53"/>
      <c r="F13" s="53"/>
      <c r="G13" s="53"/>
      <c r="H13" s="53"/>
      <c r="I13" s="53"/>
      <c r="J13" s="53" t="s">
        <v>26</v>
      </c>
      <c r="K13" s="53"/>
      <c r="L13" s="53"/>
      <c r="M13" s="53"/>
      <c r="N13" s="53">
        <v>2</v>
      </c>
      <c r="O13" s="53"/>
      <c r="P13" s="53" t="s">
        <v>29</v>
      </c>
      <c r="Q13" s="53" t="s">
        <v>31</v>
      </c>
      <c r="R13" s="53"/>
      <c r="S13" s="53" t="str">
        <f t="shared" si="0"/>
        <v/>
      </c>
      <c r="T13" s="53">
        <f t="shared" si="1"/>
        <v>2</v>
      </c>
      <c r="U13" s="53" t="str">
        <f t="shared" si="2"/>
        <v/>
      </c>
      <c r="V13" s="53"/>
      <c r="W13" s="53"/>
      <c r="X13" s="54" t="str">
        <f t="shared" si="3"/>
        <v/>
      </c>
      <c r="Y13" s="54" t="str">
        <f t="shared" si="4"/>
        <v/>
      </c>
      <c r="Z13" s="53"/>
      <c r="AA13" s="53"/>
      <c r="AB13" s="55" t="str">
        <f t="shared" si="5"/>
        <v/>
      </c>
      <c r="AC13" s="53"/>
      <c r="AD13" s="53"/>
      <c r="AE13" s="53"/>
      <c r="AF13" s="53"/>
      <c r="AG13" s="53"/>
      <c r="AH13" s="53"/>
      <c r="AI13" s="53" t="str">
        <f t="shared" si="6"/>
        <v/>
      </c>
      <c r="AJ13" s="53">
        <f t="shared" si="7"/>
        <v>2</v>
      </c>
      <c r="AK13" s="50"/>
    </row>
    <row r="14" spans="1:37" s="51" customFormat="1" ht="78.75" customHeight="1" x14ac:dyDescent="0.25">
      <c r="A14" s="23"/>
      <c r="B14" s="24"/>
      <c r="C14" s="24"/>
      <c r="D14" s="62" t="s">
        <v>25</v>
      </c>
      <c r="E14" s="53"/>
      <c r="F14" s="53"/>
      <c r="G14" s="53"/>
      <c r="H14" s="53"/>
      <c r="I14" s="53"/>
      <c r="J14" s="53" t="s">
        <v>26</v>
      </c>
      <c r="K14" s="53"/>
      <c r="L14" s="53"/>
      <c r="M14" s="53"/>
      <c r="N14" s="53">
        <v>2</v>
      </c>
      <c r="O14" s="53"/>
      <c r="P14" s="53" t="s">
        <v>29</v>
      </c>
      <c r="Q14" s="53" t="s">
        <v>31</v>
      </c>
      <c r="R14" s="53"/>
      <c r="S14" s="53" t="str">
        <f t="shared" si="0"/>
        <v/>
      </c>
      <c r="T14" s="53">
        <f t="shared" si="1"/>
        <v>2</v>
      </c>
      <c r="U14" s="53" t="str">
        <f t="shared" si="2"/>
        <v/>
      </c>
      <c r="V14" s="53"/>
      <c r="W14" s="53"/>
      <c r="X14" s="54" t="str">
        <f t="shared" si="3"/>
        <v/>
      </c>
      <c r="Y14" s="54" t="str">
        <f t="shared" si="4"/>
        <v/>
      </c>
      <c r="Z14" s="53"/>
      <c r="AA14" s="53"/>
      <c r="AB14" s="55" t="str">
        <f t="shared" si="5"/>
        <v/>
      </c>
      <c r="AC14" s="53"/>
      <c r="AD14" s="53"/>
      <c r="AE14" s="53"/>
      <c r="AF14" s="53"/>
      <c r="AG14" s="53"/>
      <c r="AH14" s="53"/>
      <c r="AI14" s="53" t="str">
        <f t="shared" si="6"/>
        <v/>
      </c>
      <c r="AJ14" s="53">
        <f t="shared" si="7"/>
        <v>2</v>
      </c>
      <c r="AK14" s="50"/>
    </row>
    <row r="15" spans="1:37" s="51" customFormat="1" ht="78.75" customHeight="1" x14ac:dyDescent="0.25">
      <c r="A15" s="23"/>
      <c r="B15" s="24"/>
      <c r="C15" s="24"/>
      <c r="D15" s="62" t="s">
        <v>25</v>
      </c>
      <c r="E15" s="53"/>
      <c r="F15" s="53"/>
      <c r="G15" s="53"/>
      <c r="H15" s="53"/>
      <c r="I15" s="53"/>
      <c r="J15" s="53" t="s">
        <v>26</v>
      </c>
      <c r="K15" s="53"/>
      <c r="L15" s="53"/>
      <c r="M15" s="53"/>
      <c r="N15" s="53">
        <v>2</v>
      </c>
      <c r="O15" s="53"/>
      <c r="P15" s="53" t="s">
        <v>29</v>
      </c>
      <c r="Q15" s="53" t="s">
        <v>32</v>
      </c>
      <c r="R15" s="53"/>
      <c r="S15" s="53" t="str">
        <f t="shared" si="0"/>
        <v/>
      </c>
      <c r="T15" s="53">
        <f t="shared" si="1"/>
        <v>2</v>
      </c>
      <c r="U15" s="53" t="str">
        <f t="shared" si="2"/>
        <v/>
      </c>
      <c r="V15" s="53"/>
      <c r="W15" s="53"/>
      <c r="X15" s="54" t="str">
        <f t="shared" si="3"/>
        <v/>
      </c>
      <c r="Y15" s="54" t="str">
        <f t="shared" si="4"/>
        <v/>
      </c>
      <c r="Z15" s="53"/>
      <c r="AA15" s="53"/>
      <c r="AB15" s="55" t="str">
        <f t="shared" si="5"/>
        <v/>
      </c>
      <c r="AC15" s="53"/>
      <c r="AD15" s="53"/>
      <c r="AE15" s="53"/>
      <c r="AF15" s="53"/>
      <c r="AG15" s="53"/>
      <c r="AH15" s="53"/>
      <c r="AI15" s="53" t="str">
        <f t="shared" si="6"/>
        <v/>
      </c>
      <c r="AJ15" s="53">
        <f t="shared" si="7"/>
        <v>2</v>
      </c>
      <c r="AK15" s="50"/>
    </row>
    <row r="16" spans="1:37" s="51" customFormat="1" ht="78.75" customHeight="1" x14ac:dyDescent="0.25">
      <c r="A16" s="23"/>
      <c r="B16" s="24"/>
      <c r="C16" s="24"/>
      <c r="D16" s="62" t="s">
        <v>25</v>
      </c>
      <c r="E16" s="53"/>
      <c r="F16" s="53"/>
      <c r="G16" s="53"/>
      <c r="H16" s="53"/>
      <c r="I16" s="53"/>
      <c r="J16" s="53" t="s">
        <v>26</v>
      </c>
      <c r="K16" s="53"/>
      <c r="L16" s="53"/>
      <c r="M16" s="53"/>
      <c r="N16" s="53">
        <v>2</v>
      </c>
      <c r="O16" s="53"/>
      <c r="P16" s="53" t="s">
        <v>29</v>
      </c>
      <c r="Q16" s="53" t="s">
        <v>32</v>
      </c>
      <c r="R16" s="53"/>
      <c r="S16" s="53" t="str">
        <f t="shared" si="0"/>
        <v/>
      </c>
      <c r="T16" s="53">
        <f t="shared" si="1"/>
        <v>2</v>
      </c>
      <c r="U16" s="53" t="str">
        <f t="shared" si="2"/>
        <v/>
      </c>
      <c r="V16" s="53"/>
      <c r="W16" s="53"/>
      <c r="X16" s="54" t="str">
        <f t="shared" si="3"/>
        <v/>
      </c>
      <c r="Y16" s="54" t="str">
        <f t="shared" si="4"/>
        <v/>
      </c>
      <c r="Z16" s="53"/>
      <c r="AA16" s="53"/>
      <c r="AB16" s="55" t="str">
        <f t="shared" si="5"/>
        <v/>
      </c>
      <c r="AC16" s="53"/>
      <c r="AD16" s="53"/>
      <c r="AE16" s="53"/>
      <c r="AF16" s="53"/>
      <c r="AG16" s="53"/>
      <c r="AH16" s="53"/>
      <c r="AI16" s="53" t="str">
        <f t="shared" si="6"/>
        <v/>
      </c>
      <c r="AJ16" s="53">
        <f t="shared" si="7"/>
        <v>2</v>
      </c>
      <c r="AK16" s="50"/>
    </row>
    <row r="17" spans="1:37" s="51" customFormat="1" ht="78.75" customHeight="1" x14ac:dyDescent="0.25">
      <c r="A17" s="23"/>
      <c r="B17" s="24"/>
      <c r="C17" s="24"/>
      <c r="D17" s="62" t="s">
        <v>33</v>
      </c>
      <c r="E17" s="53"/>
      <c r="F17" s="53"/>
      <c r="G17" s="53"/>
      <c r="H17" s="53"/>
      <c r="I17" s="53"/>
      <c r="J17" s="53" t="s">
        <v>26</v>
      </c>
      <c r="K17" s="53"/>
      <c r="L17" s="53"/>
      <c r="M17" s="53"/>
      <c r="N17" s="53">
        <v>2</v>
      </c>
      <c r="O17" s="53"/>
      <c r="P17" s="53" t="s">
        <v>27</v>
      </c>
      <c r="Q17" s="53" t="s">
        <v>34</v>
      </c>
      <c r="R17" s="53"/>
      <c r="S17" s="53" t="str">
        <f t="shared" si="0"/>
        <v/>
      </c>
      <c r="T17" s="53">
        <f t="shared" si="1"/>
        <v>2</v>
      </c>
      <c r="U17" s="53" t="str">
        <f t="shared" si="2"/>
        <v/>
      </c>
      <c r="V17" s="53"/>
      <c r="W17" s="53"/>
      <c r="X17" s="54" t="str">
        <f t="shared" si="3"/>
        <v/>
      </c>
      <c r="Y17" s="54" t="str">
        <f t="shared" si="4"/>
        <v/>
      </c>
      <c r="Z17" s="53"/>
      <c r="AA17" s="53"/>
      <c r="AB17" s="55" t="str">
        <f t="shared" si="5"/>
        <v/>
      </c>
      <c r="AC17" s="53"/>
      <c r="AD17" s="53"/>
      <c r="AE17" s="53"/>
      <c r="AF17" s="53"/>
      <c r="AG17" s="53"/>
      <c r="AH17" s="53"/>
      <c r="AI17" s="53" t="str">
        <f t="shared" si="6"/>
        <v/>
      </c>
      <c r="AJ17" s="53">
        <f t="shared" si="7"/>
        <v>2</v>
      </c>
      <c r="AK17" s="50"/>
    </row>
    <row r="18" spans="1:37" s="51" customFormat="1" ht="94.5" customHeight="1" x14ac:dyDescent="0.25">
      <c r="A18" s="23"/>
      <c r="B18" s="24"/>
      <c r="C18" s="24"/>
      <c r="D18" s="62" t="s">
        <v>33</v>
      </c>
      <c r="E18" s="53"/>
      <c r="F18" s="53"/>
      <c r="G18" s="53"/>
      <c r="H18" s="53"/>
      <c r="I18" s="53"/>
      <c r="J18" s="53" t="s">
        <v>26</v>
      </c>
      <c r="K18" s="53"/>
      <c r="L18" s="53"/>
      <c r="M18" s="53"/>
      <c r="N18" s="53">
        <v>2</v>
      </c>
      <c r="O18" s="53"/>
      <c r="P18" s="53" t="s">
        <v>27</v>
      </c>
      <c r="Q18" s="53" t="s">
        <v>34</v>
      </c>
      <c r="R18" s="53"/>
      <c r="S18" s="53" t="str">
        <f t="shared" si="0"/>
        <v/>
      </c>
      <c r="T18" s="53">
        <f t="shared" si="1"/>
        <v>2</v>
      </c>
      <c r="U18" s="53" t="str">
        <f t="shared" si="2"/>
        <v/>
      </c>
      <c r="V18" s="53"/>
      <c r="W18" s="53"/>
      <c r="X18" s="54" t="str">
        <f t="shared" si="3"/>
        <v/>
      </c>
      <c r="Y18" s="54" t="str">
        <f t="shared" si="4"/>
        <v/>
      </c>
      <c r="Z18" s="53"/>
      <c r="AA18" s="53"/>
      <c r="AB18" s="55" t="str">
        <f t="shared" si="5"/>
        <v/>
      </c>
      <c r="AC18" s="53"/>
      <c r="AD18" s="53"/>
      <c r="AE18" s="53"/>
      <c r="AF18" s="53"/>
      <c r="AG18" s="53"/>
      <c r="AH18" s="53"/>
      <c r="AI18" s="53" t="str">
        <f t="shared" si="6"/>
        <v/>
      </c>
      <c r="AJ18" s="53">
        <f t="shared" si="7"/>
        <v>2</v>
      </c>
      <c r="AK18" s="50"/>
    </row>
    <row r="19" spans="1:37" s="51" customFormat="1" ht="63" customHeight="1" x14ac:dyDescent="0.25">
      <c r="A19" s="23"/>
      <c r="B19" s="24"/>
      <c r="C19" s="24"/>
      <c r="D19" s="62" t="s">
        <v>33</v>
      </c>
      <c r="E19" s="53"/>
      <c r="F19" s="53"/>
      <c r="G19" s="53"/>
      <c r="H19" s="53"/>
      <c r="I19" s="53"/>
      <c r="J19" s="53" t="s">
        <v>26</v>
      </c>
      <c r="K19" s="53"/>
      <c r="L19" s="53"/>
      <c r="M19" s="53"/>
      <c r="N19" s="53">
        <v>2</v>
      </c>
      <c r="O19" s="53"/>
      <c r="P19" s="53" t="s">
        <v>27</v>
      </c>
      <c r="Q19" s="53" t="s">
        <v>28</v>
      </c>
      <c r="R19" s="53"/>
      <c r="S19" s="53" t="str">
        <f t="shared" si="0"/>
        <v/>
      </c>
      <c r="T19" s="53">
        <f t="shared" si="1"/>
        <v>2</v>
      </c>
      <c r="U19" s="53" t="str">
        <f t="shared" si="2"/>
        <v/>
      </c>
      <c r="V19" s="53"/>
      <c r="W19" s="53"/>
      <c r="X19" s="54" t="str">
        <f t="shared" si="3"/>
        <v/>
      </c>
      <c r="Y19" s="54" t="str">
        <f t="shared" si="4"/>
        <v/>
      </c>
      <c r="Z19" s="53"/>
      <c r="AA19" s="53"/>
      <c r="AB19" s="55" t="str">
        <f t="shared" si="5"/>
        <v/>
      </c>
      <c r="AC19" s="53"/>
      <c r="AD19" s="53"/>
      <c r="AE19" s="53"/>
      <c r="AF19" s="53"/>
      <c r="AG19" s="53"/>
      <c r="AH19" s="53"/>
      <c r="AI19" s="53" t="str">
        <f t="shared" si="6"/>
        <v/>
      </c>
      <c r="AJ19" s="53">
        <f t="shared" si="7"/>
        <v>2</v>
      </c>
      <c r="AK19" s="50"/>
    </row>
    <row r="20" spans="1:37" s="51" customFormat="1" ht="47.25" customHeight="1" x14ac:dyDescent="0.25">
      <c r="A20" s="21"/>
      <c r="B20" s="22"/>
      <c r="C20" s="22"/>
      <c r="D20" s="62" t="s">
        <v>33</v>
      </c>
      <c r="E20" s="53"/>
      <c r="F20" s="53"/>
      <c r="G20" s="53"/>
      <c r="H20" s="53"/>
      <c r="I20" s="53"/>
      <c r="J20" s="53" t="s">
        <v>26</v>
      </c>
      <c r="K20" s="53"/>
      <c r="L20" s="53"/>
      <c r="M20" s="53"/>
      <c r="N20" s="53">
        <v>2</v>
      </c>
      <c r="O20" s="53"/>
      <c r="P20" s="53" t="s">
        <v>27</v>
      </c>
      <c r="Q20" s="53" t="s">
        <v>28</v>
      </c>
      <c r="R20" s="53"/>
      <c r="S20" s="53" t="str">
        <f t="shared" si="0"/>
        <v/>
      </c>
      <c r="T20" s="53">
        <f t="shared" si="1"/>
        <v>2</v>
      </c>
      <c r="U20" s="53" t="str">
        <f t="shared" si="2"/>
        <v/>
      </c>
      <c r="V20" s="53"/>
      <c r="W20" s="53"/>
      <c r="X20" s="54" t="str">
        <f t="shared" si="3"/>
        <v/>
      </c>
      <c r="Y20" s="54" t="str">
        <f t="shared" si="4"/>
        <v/>
      </c>
      <c r="Z20" s="53"/>
      <c r="AA20" s="53"/>
      <c r="AB20" s="55" t="str">
        <f t="shared" si="5"/>
        <v/>
      </c>
      <c r="AC20" s="53"/>
      <c r="AD20" s="53"/>
      <c r="AE20" s="53"/>
      <c r="AF20" s="53"/>
      <c r="AG20" s="53"/>
      <c r="AH20" s="53"/>
      <c r="AI20" s="53" t="str">
        <f t="shared" si="6"/>
        <v/>
      </c>
      <c r="AJ20" s="53">
        <f t="shared" si="7"/>
        <v>2</v>
      </c>
      <c r="AK20" s="50"/>
    </row>
    <row r="21" spans="1:37" s="51" customFormat="1" ht="47.25" customHeight="1" x14ac:dyDescent="0.25">
      <c r="A21" s="19"/>
      <c r="B21" s="20"/>
      <c r="C21" s="20"/>
      <c r="D21" s="62" t="s">
        <v>35</v>
      </c>
      <c r="E21" s="53"/>
      <c r="F21" s="53"/>
      <c r="G21" s="53"/>
      <c r="H21" s="53"/>
      <c r="I21" s="53"/>
      <c r="J21" s="53" t="s">
        <v>26</v>
      </c>
      <c r="K21" s="53"/>
      <c r="L21" s="53"/>
      <c r="M21" s="53"/>
      <c r="N21" s="53">
        <v>2</v>
      </c>
      <c r="O21" s="53"/>
      <c r="P21" s="53" t="s">
        <v>36</v>
      </c>
      <c r="Q21" s="53" t="s">
        <v>37</v>
      </c>
      <c r="R21" s="53"/>
      <c r="S21" s="53" t="str">
        <f t="shared" si="0"/>
        <v/>
      </c>
      <c r="T21" s="53">
        <f t="shared" si="1"/>
        <v>2</v>
      </c>
      <c r="U21" s="53" t="str">
        <f t="shared" si="2"/>
        <v/>
      </c>
      <c r="V21" s="53"/>
      <c r="W21" s="53"/>
      <c r="X21" s="54" t="str">
        <f t="shared" si="3"/>
        <v/>
      </c>
      <c r="Y21" s="54" t="str">
        <f t="shared" si="4"/>
        <v/>
      </c>
      <c r="Z21" s="53"/>
      <c r="AA21" s="53"/>
      <c r="AB21" s="55" t="str">
        <f t="shared" si="5"/>
        <v/>
      </c>
      <c r="AC21" s="53"/>
      <c r="AD21" s="53"/>
      <c r="AE21" s="53"/>
      <c r="AF21" s="53"/>
      <c r="AG21" s="53"/>
      <c r="AH21" s="53"/>
      <c r="AI21" s="53" t="str">
        <f t="shared" si="6"/>
        <v/>
      </c>
      <c r="AJ21" s="53">
        <f t="shared" si="7"/>
        <v>2</v>
      </c>
      <c r="AK21" s="50"/>
    </row>
    <row r="22" spans="1:37" s="51" customFormat="1" ht="78.75" customHeight="1" x14ac:dyDescent="0.25">
      <c r="A22" s="25"/>
      <c r="B22" s="26"/>
      <c r="C22" s="26"/>
      <c r="D22" s="62" t="s">
        <v>35</v>
      </c>
      <c r="E22" s="53"/>
      <c r="F22" s="53"/>
      <c r="G22" s="53"/>
      <c r="H22" s="53"/>
      <c r="I22" s="53"/>
      <c r="J22" s="53" t="s">
        <v>26</v>
      </c>
      <c r="K22" s="53"/>
      <c r="L22" s="53"/>
      <c r="M22" s="53"/>
      <c r="N22" s="53">
        <v>2</v>
      </c>
      <c r="O22" s="53"/>
      <c r="P22" s="53" t="s">
        <v>36</v>
      </c>
      <c r="Q22" s="53" t="s">
        <v>37</v>
      </c>
      <c r="R22" s="53"/>
      <c r="S22" s="53" t="str">
        <f t="shared" si="0"/>
        <v/>
      </c>
      <c r="T22" s="53">
        <f t="shared" si="1"/>
        <v>2</v>
      </c>
      <c r="U22" s="53" t="str">
        <f t="shared" si="2"/>
        <v/>
      </c>
      <c r="V22" s="53"/>
      <c r="W22" s="53"/>
      <c r="X22" s="54" t="str">
        <f t="shared" si="3"/>
        <v/>
      </c>
      <c r="Y22" s="54" t="str">
        <f t="shared" si="4"/>
        <v/>
      </c>
      <c r="Z22" s="53"/>
      <c r="AA22" s="53"/>
      <c r="AB22" s="55" t="str">
        <f t="shared" si="5"/>
        <v/>
      </c>
      <c r="AC22" s="53"/>
      <c r="AD22" s="53"/>
      <c r="AE22" s="53"/>
      <c r="AF22" s="53"/>
      <c r="AG22" s="53"/>
      <c r="AH22" s="53"/>
      <c r="AI22" s="53" t="str">
        <f t="shared" si="6"/>
        <v/>
      </c>
      <c r="AJ22" s="53">
        <f t="shared" si="7"/>
        <v>2</v>
      </c>
      <c r="AK22" s="50"/>
    </row>
    <row r="23" spans="1:37" s="51" customFormat="1" ht="47.25" customHeight="1" x14ac:dyDescent="0.25">
      <c r="A23" s="25"/>
      <c r="B23" s="26"/>
      <c r="C23" s="28"/>
      <c r="D23" s="62" t="s">
        <v>38</v>
      </c>
      <c r="E23" s="53"/>
      <c r="F23" s="53"/>
      <c r="G23" s="53"/>
      <c r="H23" s="53"/>
      <c r="I23" s="53"/>
      <c r="J23" s="53" t="s">
        <v>26</v>
      </c>
      <c r="K23" s="53"/>
      <c r="L23" s="53"/>
      <c r="M23" s="53"/>
      <c r="N23" s="53">
        <v>2</v>
      </c>
      <c r="O23" s="53"/>
      <c r="P23" s="53" t="s">
        <v>27</v>
      </c>
      <c r="Q23" s="53" t="s">
        <v>39</v>
      </c>
      <c r="R23" s="53"/>
      <c r="S23" s="53" t="str">
        <f t="shared" si="0"/>
        <v/>
      </c>
      <c r="T23" s="53">
        <f t="shared" si="1"/>
        <v>2</v>
      </c>
      <c r="U23" s="53" t="str">
        <f t="shared" si="2"/>
        <v/>
      </c>
      <c r="V23" s="53"/>
      <c r="W23" s="53"/>
      <c r="X23" s="54" t="str">
        <f t="shared" si="3"/>
        <v/>
      </c>
      <c r="Y23" s="54" t="str">
        <f t="shared" si="4"/>
        <v/>
      </c>
      <c r="Z23" s="53"/>
      <c r="AA23" s="53"/>
      <c r="AB23" s="55" t="str">
        <f t="shared" si="5"/>
        <v/>
      </c>
      <c r="AC23" s="53"/>
      <c r="AD23" s="53"/>
      <c r="AE23" s="53"/>
      <c r="AF23" s="53"/>
      <c r="AG23" s="53"/>
      <c r="AH23" s="53"/>
      <c r="AI23" s="53" t="str">
        <f t="shared" si="6"/>
        <v/>
      </c>
      <c r="AJ23" s="53">
        <f t="shared" si="7"/>
        <v>2</v>
      </c>
      <c r="AK23" s="50"/>
    </row>
    <row r="24" spans="1:37" s="51" customFormat="1" ht="78.75" customHeight="1" x14ac:dyDescent="0.25">
      <c r="A24" s="25"/>
      <c r="B24" s="26"/>
      <c r="C24" s="28"/>
      <c r="D24" s="62" t="s">
        <v>40</v>
      </c>
      <c r="E24" s="53"/>
      <c r="F24" s="53"/>
      <c r="G24" s="53"/>
      <c r="H24" s="53"/>
      <c r="I24" s="53"/>
      <c r="J24" s="53" t="s">
        <v>26</v>
      </c>
      <c r="K24" s="53"/>
      <c r="L24" s="53"/>
      <c r="M24" s="53"/>
      <c r="N24" s="53">
        <v>2</v>
      </c>
      <c r="O24" s="53"/>
      <c r="P24" s="53" t="s">
        <v>27</v>
      </c>
      <c r="Q24" s="53" t="s">
        <v>39</v>
      </c>
      <c r="R24" s="53"/>
      <c r="S24" s="53" t="str">
        <f t="shared" si="0"/>
        <v/>
      </c>
      <c r="T24" s="53">
        <f t="shared" si="1"/>
        <v>2</v>
      </c>
      <c r="U24" s="53" t="str">
        <f t="shared" si="2"/>
        <v/>
      </c>
      <c r="V24" s="53"/>
      <c r="W24" s="53"/>
      <c r="X24" s="54" t="str">
        <f t="shared" si="3"/>
        <v/>
      </c>
      <c r="Y24" s="54" t="str">
        <f t="shared" si="4"/>
        <v/>
      </c>
      <c r="Z24" s="53"/>
      <c r="AA24" s="53"/>
      <c r="AB24" s="55" t="str">
        <f t="shared" si="5"/>
        <v/>
      </c>
      <c r="AC24" s="53"/>
      <c r="AD24" s="53"/>
      <c r="AE24" s="53"/>
      <c r="AF24" s="53"/>
      <c r="AG24" s="53"/>
      <c r="AH24" s="53"/>
      <c r="AI24" s="53" t="str">
        <f t="shared" si="6"/>
        <v/>
      </c>
      <c r="AJ24" s="53">
        <f t="shared" si="7"/>
        <v>2</v>
      </c>
      <c r="AK24" s="50"/>
    </row>
    <row r="25" spans="1:37" s="51" customFormat="1" ht="31.5" customHeight="1" x14ac:dyDescent="0.25">
      <c r="A25" s="29"/>
      <c r="B25" s="29"/>
      <c r="C25" s="29"/>
      <c r="D25" s="62" t="s">
        <v>40</v>
      </c>
      <c r="E25" s="53"/>
      <c r="F25" s="53"/>
      <c r="G25" s="53"/>
      <c r="H25" s="53"/>
      <c r="I25" s="53"/>
      <c r="J25" s="53" t="s">
        <v>26</v>
      </c>
      <c r="K25" s="53"/>
      <c r="L25" s="53"/>
      <c r="M25" s="53"/>
      <c r="N25" s="53">
        <v>2</v>
      </c>
      <c r="O25" s="53"/>
      <c r="P25" s="53" t="s">
        <v>29</v>
      </c>
      <c r="Q25" s="53" t="s">
        <v>31</v>
      </c>
      <c r="R25" s="53"/>
      <c r="S25" s="53" t="str">
        <f t="shared" si="0"/>
        <v/>
      </c>
      <c r="T25" s="53">
        <f t="shared" si="1"/>
        <v>2</v>
      </c>
      <c r="U25" s="53" t="str">
        <f t="shared" si="2"/>
        <v/>
      </c>
      <c r="V25" s="53"/>
      <c r="W25" s="53"/>
      <c r="X25" s="54" t="str">
        <f t="shared" si="3"/>
        <v/>
      </c>
      <c r="Y25" s="54" t="str">
        <f t="shared" si="4"/>
        <v/>
      </c>
      <c r="Z25" s="53"/>
      <c r="AA25" s="53"/>
      <c r="AB25" s="55" t="str">
        <f t="shared" si="5"/>
        <v/>
      </c>
      <c r="AC25" s="53"/>
      <c r="AD25" s="53"/>
      <c r="AE25" s="53"/>
      <c r="AF25" s="53"/>
      <c r="AG25" s="53"/>
      <c r="AH25" s="53"/>
      <c r="AI25" s="53" t="str">
        <f t="shared" si="6"/>
        <v/>
      </c>
      <c r="AJ25" s="53">
        <f t="shared" si="7"/>
        <v>2</v>
      </c>
      <c r="AK25" s="50"/>
    </row>
    <row r="26" spans="1:37" s="51" customFormat="1" ht="78.75" customHeight="1" x14ac:dyDescent="0.25">
      <c r="A26" s="29"/>
      <c r="B26" s="29"/>
      <c r="C26" s="29"/>
      <c r="D26" s="62" t="s">
        <v>40</v>
      </c>
      <c r="E26" s="53"/>
      <c r="F26" s="53"/>
      <c r="G26" s="53"/>
      <c r="H26" s="53"/>
      <c r="I26" s="53"/>
      <c r="J26" s="53" t="s">
        <v>26</v>
      </c>
      <c r="K26" s="53"/>
      <c r="L26" s="53"/>
      <c r="M26" s="53"/>
      <c r="N26" s="53">
        <v>2</v>
      </c>
      <c r="O26" s="53"/>
      <c r="P26" s="53" t="s">
        <v>29</v>
      </c>
      <c r="Q26" s="53" t="s">
        <v>41</v>
      </c>
      <c r="R26" s="53"/>
      <c r="S26" s="53" t="str">
        <f t="shared" si="0"/>
        <v/>
      </c>
      <c r="T26" s="53">
        <f t="shared" si="1"/>
        <v>2</v>
      </c>
      <c r="U26" s="53" t="str">
        <f t="shared" si="2"/>
        <v/>
      </c>
      <c r="V26" s="53"/>
      <c r="W26" s="53"/>
      <c r="X26" s="54" t="str">
        <f t="shared" si="3"/>
        <v/>
      </c>
      <c r="Y26" s="54" t="str">
        <f t="shared" si="4"/>
        <v/>
      </c>
      <c r="Z26" s="53"/>
      <c r="AA26" s="53"/>
      <c r="AB26" s="55" t="str">
        <f t="shared" si="5"/>
        <v/>
      </c>
      <c r="AC26" s="53"/>
      <c r="AD26" s="53"/>
      <c r="AE26" s="53"/>
      <c r="AF26" s="53"/>
      <c r="AG26" s="53"/>
      <c r="AH26" s="53"/>
      <c r="AI26" s="53" t="str">
        <f t="shared" si="6"/>
        <v/>
      </c>
      <c r="AJ26" s="53">
        <f t="shared" si="7"/>
        <v>2</v>
      </c>
      <c r="AK26" s="50"/>
    </row>
    <row r="27" spans="1:37" s="51" customFormat="1" ht="31.5" customHeight="1" x14ac:dyDescent="0.25">
      <c r="A27" s="29"/>
      <c r="B27" s="29"/>
      <c r="C27" s="29"/>
      <c r="D27" s="62" t="s">
        <v>40</v>
      </c>
      <c r="E27" s="53"/>
      <c r="F27" s="53"/>
      <c r="G27" s="53"/>
      <c r="H27" s="53"/>
      <c r="I27" s="53"/>
      <c r="J27" s="53" t="s">
        <v>26</v>
      </c>
      <c r="K27" s="53"/>
      <c r="L27" s="53"/>
      <c r="M27" s="53"/>
      <c r="N27" s="53">
        <v>2</v>
      </c>
      <c r="O27" s="53"/>
      <c r="P27" s="53" t="s">
        <v>29</v>
      </c>
      <c r="Q27" s="53" t="s">
        <v>42</v>
      </c>
      <c r="R27" s="53"/>
      <c r="S27" s="53" t="str">
        <f t="shared" si="0"/>
        <v/>
      </c>
      <c r="T27" s="53">
        <f t="shared" si="1"/>
        <v>2</v>
      </c>
      <c r="U27" s="53" t="str">
        <f t="shared" si="2"/>
        <v/>
      </c>
      <c r="V27" s="53"/>
      <c r="W27" s="53"/>
      <c r="X27" s="54" t="str">
        <f t="shared" si="3"/>
        <v/>
      </c>
      <c r="Y27" s="54" t="str">
        <f t="shared" si="4"/>
        <v/>
      </c>
      <c r="Z27" s="53"/>
      <c r="AA27" s="53"/>
      <c r="AB27" s="55" t="str">
        <f t="shared" si="5"/>
        <v/>
      </c>
      <c r="AC27" s="53"/>
      <c r="AD27" s="53"/>
      <c r="AE27" s="53"/>
      <c r="AF27" s="53"/>
      <c r="AG27" s="53"/>
      <c r="AH27" s="53"/>
      <c r="AI27" s="53" t="str">
        <f t="shared" si="6"/>
        <v/>
      </c>
      <c r="AJ27" s="53">
        <f t="shared" si="7"/>
        <v>2</v>
      </c>
      <c r="AK27" s="50"/>
    </row>
    <row r="28" spans="1:37" s="51" customFormat="1" ht="78.75" customHeight="1" x14ac:dyDescent="0.25">
      <c r="A28" s="29"/>
      <c r="B28" s="29"/>
      <c r="C28" s="29"/>
      <c r="D28" s="62" t="s">
        <v>43</v>
      </c>
      <c r="E28" s="53"/>
      <c r="F28" s="53"/>
      <c r="G28" s="53"/>
      <c r="H28" s="53"/>
      <c r="I28" s="53"/>
      <c r="J28" s="53" t="s">
        <v>9</v>
      </c>
      <c r="K28" s="53"/>
      <c r="L28" s="53"/>
      <c r="M28" s="53"/>
      <c r="N28" s="53">
        <v>2</v>
      </c>
      <c r="O28" s="53"/>
      <c r="P28" s="53" t="s">
        <v>29</v>
      </c>
      <c r="Q28" s="53" t="s">
        <v>44</v>
      </c>
      <c r="R28" s="53"/>
      <c r="S28" s="53">
        <f t="shared" si="0"/>
        <v>2</v>
      </c>
      <c r="T28" s="53" t="str">
        <f t="shared" si="1"/>
        <v/>
      </c>
      <c r="U28" s="53" t="str">
        <f t="shared" si="2"/>
        <v/>
      </c>
      <c r="V28" s="53"/>
      <c r="W28" s="53"/>
      <c r="X28" s="54" t="str">
        <f t="shared" si="3"/>
        <v/>
      </c>
      <c r="Y28" s="54" t="str">
        <f t="shared" si="4"/>
        <v/>
      </c>
      <c r="Z28" s="53"/>
      <c r="AA28" s="53"/>
      <c r="AB28" s="55" t="str">
        <f t="shared" si="5"/>
        <v/>
      </c>
      <c r="AC28" s="53"/>
      <c r="AD28" s="53"/>
      <c r="AE28" s="53"/>
      <c r="AF28" s="53"/>
      <c r="AG28" s="53"/>
      <c r="AH28" s="53"/>
      <c r="AI28" s="53" t="str">
        <f t="shared" si="6"/>
        <v/>
      </c>
      <c r="AJ28" s="53">
        <f t="shared" si="7"/>
        <v>2</v>
      </c>
      <c r="AK28" s="50"/>
    </row>
    <row r="29" spans="1:37" s="51" customFormat="1" hidden="1" x14ac:dyDescent="0.25">
      <c r="A29" s="29"/>
      <c r="B29" s="29"/>
      <c r="C29" s="29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53"/>
      <c r="Q29" s="53"/>
      <c r="R29" s="53"/>
      <c r="S29" s="53" t="str">
        <f t="shared" si="0"/>
        <v/>
      </c>
      <c r="T29" s="53" t="str">
        <f t="shared" si="1"/>
        <v/>
      </c>
      <c r="U29" s="53" t="str">
        <f t="shared" si="2"/>
        <v/>
      </c>
      <c r="V29" s="53"/>
      <c r="W29" s="53"/>
      <c r="X29" s="54" t="str">
        <f t="shared" si="3"/>
        <v/>
      </c>
      <c r="Y29" s="54" t="str">
        <f t="shared" si="4"/>
        <v/>
      </c>
      <c r="Z29" s="53"/>
      <c r="AA29" s="53"/>
      <c r="AB29" s="55" t="str">
        <f t="shared" si="5"/>
        <v/>
      </c>
      <c r="AC29" s="53"/>
      <c r="AD29" s="53"/>
      <c r="AE29" s="53"/>
      <c r="AF29" s="53"/>
      <c r="AG29" s="53"/>
      <c r="AH29" s="53"/>
      <c r="AI29" s="53" t="str">
        <f t="shared" si="6"/>
        <v/>
      </c>
      <c r="AJ29" s="53">
        <f t="shared" si="7"/>
        <v>0</v>
      </c>
      <c r="AK29" s="50"/>
    </row>
    <row r="30" spans="1:37" s="51" customFormat="1" ht="78.75" hidden="1" customHeight="1" x14ac:dyDescent="0.25">
      <c r="A30" s="29"/>
      <c r="B30" s="29"/>
      <c r="C30" s="29"/>
      <c r="D30" s="53"/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53"/>
      <c r="Q30" s="53"/>
      <c r="R30" s="53"/>
      <c r="S30" s="53" t="str">
        <f t="shared" si="0"/>
        <v/>
      </c>
      <c r="T30" s="53" t="str">
        <f t="shared" si="1"/>
        <v/>
      </c>
      <c r="U30" s="53" t="str">
        <f t="shared" si="2"/>
        <v/>
      </c>
      <c r="V30" s="53"/>
      <c r="W30" s="53"/>
      <c r="X30" s="54" t="str">
        <f t="shared" si="3"/>
        <v/>
      </c>
      <c r="Y30" s="54" t="str">
        <f t="shared" si="4"/>
        <v/>
      </c>
      <c r="Z30" s="53"/>
      <c r="AA30" s="53"/>
      <c r="AB30" s="55" t="str">
        <f t="shared" si="5"/>
        <v/>
      </c>
      <c r="AC30" s="53"/>
      <c r="AD30" s="53"/>
      <c r="AE30" s="53"/>
      <c r="AF30" s="53"/>
      <c r="AG30" s="53"/>
      <c r="AH30" s="53"/>
      <c r="AI30" s="53" t="str">
        <f t="shared" si="6"/>
        <v/>
      </c>
      <c r="AJ30" s="53">
        <f t="shared" si="7"/>
        <v>0</v>
      </c>
      <c r="AK30" s="50"/>
    </row>
    <row r="31" spans="1:37" s="51" customFormat="1" hidden="1" x14ac:dyDescent="0.25">
      <c r="A31" s="29"/>
      <c r="B31" s="29"/>
      <c r="C31" s="29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53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  <c r="AA31" s="53"/>
      <c r="AB31" s="53"/>
      <c r="AC31" s="53"/>
      <c r="AD31" s="53"/>
      <c r="AE31" s="53"/>
      <c r="AF31" s="53"/>
      <c r="AG31" s="53"/>
      <c r="AH31" s="53"/>
      <c r="AI31" s="53"/>
      <c r="AJ31" s="53"/>
      <c r="AK31" s="50"/>
    </row>
    <row r="32" spans="1:37" s="51" customFormat="1" ht="78.75" hidden="1" customHeight="1" x14ac:dyDescent="0.25">
      <c r="A32" s="29"/>
      <c r="B32" s="29"/>
      <c r="C32" s="29"/>
      <c r="D32" s="53"/>
      <c r="E32" s="53"/>
      <c r="F32" s="53"/>
      <c r="G32" s="53"/>
      <c r="H32" s="53"/>
      <c r="I32" s="53"/>
      <c r="J32" s="53"/>
      <c r="K32" s="53"/>
      <c r="L32" s="53"/>
      <c r="M32" s="53"/>
      <c r="N32" s="53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  <c r="AA32" s="53"/>
      <c r="AB32" s="53"/>
      <c r="AC32" s="53"/>
      <c r="AD32" s="53"/>
      <c r="AE32" s="53"/>
      <c r="AF32" s="53"/>
      <c r="AG32" s="53"/>
      <c r="AH32" s="53"/>
      <c r="AI32" s="53"/>
      <c r="AJ32" s="53"/>
      <c r="AK32" s="50"/>
    </row>
    <row r="33" spans="1:37" s="51" customFormat="1" hidden="1" x14ac:dyDescent="0.25">
      <c r="A33" s="29"/>
      <c r="B33" s="29"/>
      <c r="C33" s="29"/>
      <c r="D33" s="53"/>
      <c r="E33" s="53"/>
      <c r="F33" s="53"/>
      <c r="G33" s="53"/>
      <c r="H33" s="53"/>
      <c r="I33" s="53"/>
      <c r="J33" s="53"/>
      <c r="K33" s="53"/>
      <c r="L33" s="53"/>
      <c r="M33" s="53"/>
      <c r="N33" s="53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  <c r="AA33" s="53"/>
      <c r="AB33" s="53"/>
      <c r="AC33" s="53"/>
      <c r="AD33" s="53"/>
      <c r="AE33" s="53"/>
      <c r="AF33" s="53"/>
      <c r="AG33" s="53"/>
      <c r="AH33" s="53"/>
      <c r="AI33" s="53"/>
      <c r="AJ33" s="53"/>
      <c r="AK33" s="50"/>
    </row>
    <row r="34" spans="1:37" s="51" customFormat="1" ht="78.75" hidden="1" customHeight="1" x14ac:dyDescent="0.25">
      <c r="A34" s="29"/>
      <c r="B34" s="29"/>
      <c r="C34" s="29"/>
      <c r="D34" s="53"/>
      <c r="E34" s="53"/>
      <c r="F34" s="53"/>
      <c r="G34" s="53"/>
      <c r="H34" s="53"/>
      <c r="I34" s="53"/>
      <c r="J34" s="53"/>
      <c r="K34" s="53"/>
      <c r="L34" s="53"/>
      <c r="M34" s="53"/>
      <c r="N34" s="53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  <c r="AA34" s="53"/>
      <c r="AB34" s="53"/>
      <c r="AC34" s="53"/>
      <c r="AD34" s="53"/>
      <c r="AE34" s="53"/>
      <c r="AF34" s="53"/>
      <c r="AG34" s="53"/>
      <c r="AH34" s="53"/>
      <c r="AI34" s="53"/>
      <c r="AJ34" s="53"/>
      <c r="AK34" s="50"/>
    </row>
    <row r="35" spans="1:37" s="51" customFormat="1" hidden="1" x14ac:dyDescent="0.25">
      <c r="A35" s="29"/>
      <c r="B35" s="29"/>
      <c r="C35" s="29"/>
      <c r="D35" s="53"/>
      <c r="E35" s="53"/>
      <c r="F35" s="53"/>
      <c r="G35" s="53"/>
      <c r="H35" s="53"/>
      <c r="I35" s="53"/>
      <c r="J35" s="53"/>
      <c r="K35" s="53"/>
      <c r="L35" s="53"/>
      <c r="M35" s="53"/>
      <c r="N35" s="53"/>
      <c r="O35" s="53"/>
      <c r="P35" s="53"/>
      <c r="Q35" s="53"/>
      <c r="R35" s="53"/>
      <c r="S35" s="53"/>
      <c r="T35" s="53"/>
      <c r="U35" s="53"/>
      <c r="V35" s="30"/>
      <c r="W35" s="30"/>
      <c r="X35" s="30"/>
      <c r="Y35" s="30"/>
      <c r="Z35" s="30"/>
      <c r="AA35" s="30"/>
      <c r="AB35" s="30"/>
      <c r="AC35" s="30"/>
      <c r="AD35" s="30"/>
      <c r="AE35" s="30"/>
      <c r="AF35" s="30"/>
      <c r="AG35" s="30"/>
      <c r="AH35" s="30"/>
      <c r="AI35" s="53"/>
      <c r="AJ35" s="53"/>
      <c r="AK35" s="50"/>
    </row>
    <row r="36" spans="1:37" s="51" customFormat="1" hidden="1" x14ac:dyDescent="0.25">
      <c r="A36" s="29"/>
      <c r="B36" s="29"/>
      <c r="C36" s="29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53"/>
      <c r="O36" s="53"/>
      <c r="P36" s="53"/>
      <c r="Q36" s="53"/>
      <c r="R36" s="53"/>
      <c r="S36" s="53"/>
      <c r="T36" s="53"/>
      <c r="U36" s="53"/>
      <c r="V36" s="30"/>
      <c r="W36" s="30"/>
      <c r="X36" s="30"/>
      <c r="Y36" s="30"/>
      <c r="Z36" s="30"/>
      <c r="AA36" s="30"/>
      <c r="AB36" s="30"/>
      <c r="AC36" s="30"/>
      <c r="AD36" s="30"/>
      <c r="AE36" s="30"/>
      <c r="AF36" s="30"/>
      <c r="AG36" s="30"/>
      <c r="AH36" s="30"/>
      <c r="AI36" s="53"/>
      <c r="AJ36" s="53"/>
      <c r="AK36" s="50"/>
    </row>
    <row r="37" spans="1:37" s="51" customFormat="1" hidden="1" x14ac:dyDescent="0.25">
      <c r="A37" s="29"/>
      <c r="B37" s="29"/>
      <c r="C37" s="29"/>
      <c r="D37" s="53"/>
      <c r="E37" s="53"/>
      <c r="F37" s="53"/>
      <c r="G37" s="53"/>
      <c r="H37" s="53"/>
      <c r="I37" s="53"/>
      <c r="J37" s="53"/>
      <c r="K37" s="53"/>
      <c r="L37" s="53"/>
      <c r="M37" s="53"/>
      <c r="N37" s="53"/>
      <c r="O37" s="53"/>
      <c r="P37" s="53"/>
      <c r="Q37" s="53"/>
      <c r="R37" s="53"/>
      <c r="S37" s="53"/>
      <c r="T37" s="53"/>
      <c r="U37" s="53"/>
      <c r="V37" s="30"/>
      <c r="W37" s="30"/>
      <c r="X37" s="30"/>
      <c r="Y37" s="30"/>
      <c r="Z37" s="30"/>
      <c r="AA37" s="30"/>
      <c r="AB37" s="30"/>
      <c r="AC37" s="30"/>
      <c r="AD37" s="30"/>
      <c r="AE37" s="30"/>
      <c r="AF37" s="30"/>
      <c r="AG37" s="30"/>
      <c r="AH37" s="30"/>
      <c r="AI37" s="53"/>
      <c r="AJ37" s="53"/>
      <c r="AK37" s="50"/>
    </row>
    <row r="38" spans="1:37" s="51" customFormat="1" hidden="1" x14ac:dyDescent="0.25">
      <c r="A38" s="29"/>
      <c r="B38" s="29"/>
      <c r="C38" s="29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53"/>
      <c r="O38" s="53"/>
      <c r="P38" s="53"/>
      <c r="Q38" s="53"/>
      <c r="R38" s="53"/>
      <c r="S38" s="53"/>
      <c r="T38" s="53"/>
      <c r="U38" s="53"/>
      <c r="V38" s="30"/>
      <c r="W38" s="30"/>
      <c r="X38" s="30"/>
      <c r="Y38" s="30"/>
      <c r="Z38" s="30"/>
      <c r="AA38" s="30"/>
      <c r="AB38" s="30"/>
      <c r="AC38" s="30"/>
      <c r="AD38" s="30"/>
      <c r="AE38" s="30"/>
      <c r="AF38" s="30"/>
      <c r="AG38" s="30"/>
      <c r="AH38" s="30"/>
      <c r="AI38" s="53"/>
      <c r="AJ38" s="53"/>
      <c r="AK38" s="50"/>
    </row>
    <row r="39" spans="1:37" s="51" customFormat="1" hidden="1" x14ac:dyDescent="0.25">
      <c r="A39" s="29"/>
      <c r="B39" s="29"/>
      <c r="C39" s="29"/>
      <c r="D39" s="53"/>
      <c r="E39" s="53"/>
      <c r="F39" s="53"/>
      <c r="G39" s="53"/>
      <c r="H39" s="53"/>
      <c r="I39" s="53"/>
      <c r="J39" s="53"/>
      <c r="K39" s="53"/>
      <c r="L39" s="53"/>
      <c r="M39" s="53"/>
      <c r="N39" s="53"/>
      <c r="O39" s="53"/>
      <c r="P39" s="53"/>
      <c r="Q39" s="53"/>
      <c r="R39" s="53"/>
      <c r="S39" s="53"/>
      <c r="T39" s="53"/>
      <c r="U39" s="53"/>
      <c r="V39" s="30"/>
      <c r="W39" s="30"/>
      <c r="X39" s="30"/>
      <c r="Y39" s="30"/>
      <c r="Z39" s="30"/>
      <c r="AA39" s="30"/>
      <c r="AB39" s="30"/>
      <c r="AC39" s="30"/>
      <c r="AD39" s="30"/>
      <c r="AE39" s="30"/>
      <c r="AF39" s="30"/>
      <c r="AG39" s="30"/>
      <c r="AH39" s="30"/>
      <c r="AI39" s="53"/>
      <c r="AJ39" s="53"/>
      <c r="AK39" s="50"/>
    </row>
    <row r="40" spans="1:37" s="51" customFormat="1" hidden="1" x14ac:dyDescent="0.25">
      <c r="A40" s="29"/>
      <c r="B40" s="29"/>
      <c r="C40" s="29"/>
      <c r="D40" s="53"/>
      <c r="E40" s="53"/>
      <c r="F40" s="53"/>
      <c r="G40" s="53"/>
      <c r="H40" s="53"/>
      <c r="I40" s="53"/>
      <c r="J40" s="53"/>
      <c r="K40" s="53"/>
      <c r="L40" s="53"/>
      <c r="M40" s="53"/>
      <c r="N40" s="53"/>
      <c r="O40" s="53"/>
      <c r="P40" s="53"/>
      <c r="Q40" s="53"/>
      <c r="R40" s="53"/>
      <c r="S40" s="53"/>
      <c r="T40" s="53"/>
      <c r="U40" s="53"/>
      <c r="V40" s="30"/>
      <c r="W40" s="30"/>
      <c r="X40" s="30"/>
      <c r="Y40" s="30"/>
      <c r="Z40" s="30"/>
      <c r="AA40" s="30"/>
      <c r="AB40" s="30"/>
      <c r="AC40" s="30"/>
      <c r="AD40" s="30"/>
      <c r="AE40" s="30"/>
      <c r="AF40" s="30"/>
      <c r="AG40" s="30"/>
      <c r="AH40" s="30"/>
      <c r="AI40" s="53"/>
      <c r="AJ40" s="53"/>
      <c r="AK40" s="50"/>
    </row>
    <row r="41" spans="1:37" s="51" customFormat="1" hidden="1" x14ac:dyDescent="0.25">
      <c r="A41" s="29"/>
      <c r="B41" s="29"/>
      <c r="C41" s="29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30"/>
      <c r="W41" s="30"/>
      <c r="X41" s="30"/>
      <c r="Y41" s="30"/>
      <c r="Z41" s="30"/>
      <c r="AA41" s="30"/>
      <c r="AB41" s="30"/>
      <c r="AC41" s="30"/>
      <c r="AD41" s="30"/>
      <c r="AE41" s="30"/>
      <c r="AF41" s="30"/>
      <c r="AG41" s="30"/>
      <c r="AH41" s="30"/>
      <c r="AI41" s="53"/>
      <c r="AJ41" s="53"/>
      <c r="AK41" s="50"/>
    </row>
    <row r="42" spans="1:37" s="51" customFormat="1" hidden="1" x14ac:dyDescent="0.25">
      <c r="A42" s="29"/>
      <c r="B42" s="29"/>
      <c r="C42" s="29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30"/>
      <c r="W42" s="30"/>
      <c r="X42" s="30"/>
      <c r="Y42" s="30"/>
      <c r="Z42" s="30"/>
      <c r="AA42" s="30"/>
      <c r="AB42" s="30"/>
      <c r="AC42" s="30"/>
      <c r="AD42" s="30"/>
      <c r="AE42" s="30"/>
      <c r="AF42" s="30"/>
      <c r="AG42" s="30"/>
      <c r="AH42" s="30"/>
      <c r="AI42" s="53"/>
      <c r="AJ42" s="53"/>
      <c r="AK42" s="50"/>
    </row>
    <row r="43" spans="1:37" s="51" customFormat="1" hidden="1" x14ac:dyDescent="0.25">
      <c r="A43" s="29"/>
      <c r="B43" s="29"/>
      <c r="C43" s="29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30"/>
      <c r="W43" s="30"/>
      <c r="X43" s="30"/>
      <c r="Y43" s="30"/>
      <c r="Z43" s="30"/>
      <c r="AA43" s="30"/>
      <c r="AB43" s="30"/>
      <c r="AC43" s="30"/>
      <c r="AD43" s="30"/>
      <c r="AE43" s="30"/>
      <c r="AF43" s="30"/>
      <c r="AG43" s="30"/>
      <c r="AH43" s="30"/>
      <c r="AI43" s="53"/>
      <c r="AJ43" s="53"/>
      <c r="AK43" s="50"/>
    </row>
    <row r="44" spans="1:37" s="51" customFormat="1" hidden="1" x14ac:dyDescent="0.25">
      <c r="A44" s="29"/>
      <c r="B44" s="29"/>
      <c r="C44" s="29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30"/>
      <c r="W44" s="30"/>
      <c r="X44" s="30"/>
      <c r="Y44" s="30"/>
      <c r="Z44" s="30"/>
      <c r="AA44" s="30"/>
      <c r="AB44" s="30"/>
      <c r="AC44" s="30"/>
      <c r="AD44" s="30"/>
      <c r="AE44" s="30"/>
      <c r="AF44" s="30"/>
      <c r="AG44" s="30"/>
      <c r="AH44" s="30"/>
      <c r="AI44" s="53"/>
      <c r="AJ44" s="53"/>
      <c r="AK44" s="50"/>
    </row>
    <row r="45" spans="1:37" s="51" customFormat="1" hidden="1" x14ac:dyDescent="0.25">
      <c r="A45" s="29"/>
      <c r="B45" s="29"/>
      <c r="C45" s="29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30"/>
      <c r="W45" s="30"/>
      <c r="X45" s="30"/>
      <c r="Y45" s="30"/>
      <c r="Z45" s="30"/>
      <c r="AA45" s="30"/>
      <c r="AB45" s="30"/>
      <c r="AC45" s="30"/>
      <c r="AD45" s="30"/>
      <c r="AE45" s="30"/>
      <c r="AF45" s="30"/>
      <c r="AG45" s="30"/>
      <c r="AH45" s="30"/>
      <c r="AI45" s="53"/>
      <c r="AJ45" s="53"/>
      <c r="AK45" s="50"/>
    </row>
    <row r="46" spans="1:37" s="51" customFormat="1" hidden="1" x14ac:dyDescent="0.25">
      <c r="A46" s="29"/>
      <c r="B46" s="29"/>
      <c r="C46" s="29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30"/>
      <c r="W46" s="30"/>
      <c r="X46" s="30"/>
      <c r="Y46" s="30"/>
      <c r="Z46" s="30"/>
      <c r="AA46" s="30"/>
      <c r="AB46" s="30"/>
      <c r="AC46" s="30"/>
      <c r="AD46" s="30"/>
      <c r="AE46" s="30"/>
      <c r="AF46" s="30"/>
      <c r="AG46" s="30"/>
      <c r="AH46" s="30"/>
      <c r="AI46" s="53"/>
      <c r="AJ46" s="53"/>
      <c r="AK46" s="50"/>
    </row>
    <row r="47" spans="1:37" s="51" customFormat="1" hidden="1" x14ac:dyDescent="0.25">
      <c r="A47" s="29"/>
      <c r="B47" s="29"/>
      <c r="C47" s="29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30"/>
      <c r="W47" s="30"/>
      <c r="X47" s="30"/>
      <c r="Y47" s="30"/>
      <c r="Z47" s="30"/>
      <c r="AA47" s="30"/>
      <c r="AB47" s="30"/>
      <c r="AC47" s="30"/>
      <c r="AD47" s="30"/>
      <c r="AE47" s="30"/>
      <c r="AF47" s="30"/>
      <c r="AG47" s="30"/>
      <c r="AH47" s="30"/>
      <c r="AI47" s="53"/>
      <c r="AJ47" s="53"/>
      <c r="AK47" s="50"/>
    </row>
    <row r="48" spans="1:37" s="51" customFormat="1" hidden="1" x14ac:dyDescent="0.25">
      <c r="A48" s="29"/>
      <c r="B48" s="29"/>
      <c r="C48" s="29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30"/>
      <c r="W48" s="30"/>
      <c r="X48" s="30"/>
      <c r="Y48" s="30"/>
      <c r="Z48" s="30"/>
      <c r="AA48" s="30"/>
      <c r="AB48" s="30"/>
      <c r="AC48" s="30"/>
      <c r="AD48" s="30"/>
      <c r="AE48" s="30"/>
      <c r="AF48" s="30"/>
      <c r="AG48" s="30"/>
      <c r="AH48" s="30"/>
      <c r="AI48" s="53"/>
      <c r="AJ48" s="53"/>
      <c r="AK48" s="50"/>
    </row>
    <row r="49" spans="1:37" s="51" customFormat="1" hidden="1" x14ac:dyDescent="0.25">
      <c r="A49" s="29"/>
      <c r="B49" s="29"/>
      <c r="C49" s="29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53"/>
      <c r="P49" s="53"/>
      <c r="Q49" s="53"/>
      <c r="R49" s="53"/>
      <c r="S49" s="53"/>
      <c r="T49" s="53"/>
      <c r="U49" s="53"/>
      <c r="V49" s="30"/>
      <c r="W49" s="30"/>
      <c r="X49" s="30"/>
      <c r="Y49" s="30"/>
      <c r="Z49" s="30"/>
      <c r="AA49" s="30"/>
      <c r="AB49" s="30"/>
      <c r="AC49" s="30"/>
      <c r="AD49" s="30"/>
      <c r="AE49" s="30"/>
      <c r="AF49" s="30"/>
      <c r="AG49" s="30"/>
      <c r="AH49" s="30"/>
      <c r="AI49" s="53"/>
      <c r="AJ49" s="53"/>
      <c r="AK49" s="50"/>
    </row>
    <row r="50" spans="1:37" s="51" customFormat="1" hidden="1" x14ac:dyDescent="0.25">
      <c r="A50" s="31"/>
      <c r="B50" s="31"/>
      <c r="C50" s="31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30"/>
      <c r="W50" s="30"/>
      <c r="X50" s="30"/>
      <c r="Y50" s="30"/>
      <c r="Z50" s="30"/>
      <c r="AA50" s="30"/>
      <c r="AB50" s="30"/>
      <c r="AC50" s="30"/>
      <c r="AD50" s="30"/>
      <c r="AE50" s="30"/>
      <c r="AF50" s="30"/>
      <c r="AG50" s="30"/>
      <c r="AH50" s="30"/>
      <c r="AI50" s="53"/>
      <c r="AJ50" s="53"/>
      <c r="AK50" s="50"/>
    </row>
    <row r="51" spans="1:37" s="51" customFormat="1" hidden="1" x14ac:dyDescent="0.25">
      <c r="A51" s="29"/>
      <c r="B51" s="29"/>
      <c r="C51" s="29"/>
      <c r="D51" s="30"/>
      <c r="E51" s="30"/>
      <c r="F51" s="30"/>
      <c r="G51" s="30"/>
      <c r="H51" s="30"/>
      <c r="I51" s="30"/>
      <c r="J51" s="30"/>
      <c r="K51" s="30"/>
      <c r="L51" s="30"/>
      <c r="M51" s="30"/>
      <c r="N51" s="30"/>
      <c r="O51" s="30"/>
      <c r="P51" s="30"/>
      <c r="Q51" s="30"/>
      <c r="R51" s="30"/>
      <c r="S51" s="53"/>
      <c r="T51" s="53"/>
      <c r="U51" s="53"/>
      <c r="V51" s="30"/>
      <c r="W51" s="30"/>
      <c r="X51" s="30"/>
      <c r="Y51" s="30"/>
      <c r="Z51" s="30"/>
      <c r="AA51" s="30"/>
      <c r="AB51" s="30"/>
      <c r="AC51" s="30"/>
      <c r="AD51" s="30"/>
      <c r="AE51" s="30"/>
      <c r="AF51" s="30"/>
      <c r="AG51" s="30"/>
      <c r="AH51" s="30"/>
      <c r="AI51" s="53"/>
      <c r="AJ51" s="53"/>
      <c r="AK51" s="50"/>
    </row>
    <row r="52" spans="1:37" s="51" customFormat="1" hidden="1" x14ac:dyDescent="0.25">
      <c r="A52" s="29"/>
      <c r="B52" s="29"/>
      <c r="C52" s="29"/>
      <c r="D52" s="30"/>
      <c r="E52" s="30"/>
      <c r="F52" s="30"/>
      <c r="G52" s="30"/>
      <c r="H52" s="30"/>
      <c r="I52" s="30"/>
      <c r="J52" s="30"/>
      <c r="K52" s="30"/>
      <c r="L52" s="30"/>
      <c r="M52" s="30"/>
      <c r="N52" s="30"/>
      <c r="O52" s="30"/>
      <c r="P52" s="30"/>
      <c r="Q52" s="30"/>
      <c r="R52" s="30"/>
      <c r="S52" s="53"/>
      <c r="T52" s="53"/>
      <c r="U52" s="53"/>
      <c r="V52" s="30"/>
      <c r="W52" s="30"/>
      <c r="X52" s="30"/>
      <c r="Y52" s="30"/>
      <c r="Z52" s="30"/>
      <c r="AA52" s="30"/>
      <c r="AB52" s="30"/>
      <c r="AC52" s="30"/>
      <c r="AD52" s="30"/>
      <c r="AE52" s="30"/>
      <c r="AF52" s="30"/>
      <c r="AG52" s="30"/>
      <c r="AH52" s="30"/>
      <c r="AI52" s="53"/>
      <c r="AJ52" s="53"/>
      <c r="AK52" s="50"/>
    </row>
    <row r="53" spans="1:37" s="51" customFormat="1" hidden="1" x14ac:dyDescent="0.25">
      <c r="A53" s="29"/>
      <c r="B53" s="29"/>
      <c r="C53" s="29"/>
      <c r="D53" s="30"/>
      <c r="E53" s="30"/>
      <c r="F53" s="30"/>
      <c r="G53" s="30"/>
      <c r="H53" s="30"/>
      <c r="I53" s="30"/>
      <c r="J53" s="30"/>
      <c r="K53" s="30"/>
      <c r="L53" s="30"/>
      <c r="M53" s="30"/>
      <c r="N53" s="30"/>
      <c r="O53" s="30"/>
      <c r="P53" s="30"/>
      <c r="Q53" s="30"/>
      <c r="R53" s="30"/>
      <c r="S53" s="53"/>
      <c r="T53" s="53"/>
      <c r="U53" s="53"/>
      <c r="V53" s="30"/>
      <c r="W53" s="30"/>
      <c r="X53" s="30"/>
      <c r="Y53" s="30"/>
      <c r="Z53" s="30"/>
      <c r="AA53" s="30"/>
      <c r="AB53" s="30"/>
      <c r="AC53" s="30"/>
      <c r="AD53" s="30"/>
      <c r="AE53" s="30"/>
      <c r="AF53" s="30"/>
      <c r="AG53" s="30"/>
      <c r="AH53" s="30"/>
      <c r="AI53" s="53"/>
      <c r="AJ53" s="53"/>
      <c r="AK53" s="50"/>
    </row>
    <row r="54" spans="1:37" s="51" customFormat="1" hidden="1" x14ac:dyDescent="0.25">
      <c r="A54" s="29"/>
      <c r="B54" s="29"/>
      <c r="C54" s="29"/>
      <c r="D54" s="30"/>
      <c r="E54" s="30"/>
      <c r="F54" s="30"/>
      <c r="G54" s="30"/>
      <c r="H54" s="30"/>
      <c r="I54" s="30"/>
      <c r="J54" s="30"/>
      <c r="K54" s="30"/>
      <c r="L54" s="30"/>
      <c r="M54" s="30"/>
      <c r="N54" s="30"/>
      <c r="O54" s="30"/>
      <c r="P54" s="30"/>
      <c r="Q54" s="30"/>
      <c r="R54" s="30"/>
      <c r="S54" s="53"/>
      <c r="T54" s="53"/>
      <c r="U54" s="53"/>
      <c r="V54" s="30"/>
      <c r="W54" s="30"/>
      <c r="X54" s="30"/>
      <c r="Y54" s="30"/>
      <c r="Z54" s="30"/>
      <c r="AA54" s="30"/>
      <c r="AB54" s="30"/>
      <c r="AC54" s="30"/>
      <c r="AD54" s="30"/>
      <c r="AE54" s="30"/>
      <c r="AF54" s="30"/>
      <c r="AG54" s="30"/>
      <c r="AH54" s="30"/>
      <c r="AI54" s="53"/>
      <c r="AJ54" s="53"/>
      <c r="AK54" s="50"/>
    </row>
    <row r="55" spans="1:37" s="51" customFormat="1" hidden="1" x14ac:dyDescent="0.25">
      <c r="A55" s="29"/>
      <c r="B55" s="29"/>
      <c r="C55" s="29"/>
      <c r="D55" s="30"/>
      <c r="E55" s="30"/>
      <c r="F55" s="30"/>
      <c r="G55" s="30"/>
      <c r="H55" s="30"/>
      <c r="I55" s="30"/>
      <c r="J55" s="30"/>
      <c r="K55" s="30"/>
      <c r="L55" s="30"/>
      <c r="M55" s="30"/>
      <c r="N55" s="30"/>
      <c r="O55" s="30"/>
      <c r="P55" s="30"/>
      <c r="Q55" s="30"/>
      <c r="R55" s="30"/>
      <c r="S55" s="53"/>
      <c r="T55" s="53"/>
      <c r="U55" s="53"/>
      <c r="V55" s="30"/>
      <c r="W55" s="30"/>
      <c r="X55" s="30"/>
      <c r="Y55" s="30"/>
      <c r="Z55" s="30"/>
      <c r="AA55" s="30"/>
      <c r="AB55" s="30"/>
      <c r="AC55" s="30"/>
      <c r="AD55" s="30"/>
      <c r="AE55" s="30"/>
      <c r="AF55" s="30"/>
      <c r="AG55" s="30"/>
      <c r="AH55" s="30"/>
      <c r="AI55" s="53"/>
      <c r="AJ55" s="53"/>
      <c r="AK55" s="50"/>
    </row>
    <row r="56" spans="1:37" s="51" customFormat="1" hidden="1" x14ac:dyDescent="0.25">
      <c r="A56" s="29"/>
      <c r="B56" s="29"/>
      <c r="C56" s="29"/>
      <c r="D56" s="30"/>
      <c r="E56" s="30"/>
      <c r="F56" s="30"/>
      <c r="G56" s="30"/>
      <c r="H56" s="30"/>
      <c r="I56" s="30"/>
      <c r="J56" s="30"/>
      <c r="K56" s="30"/>
      <c r="L56" s="30"/>
      <c r="M56" s="30"/>
      <c r="N56" s="30"/>
      <c r="O56" s="30"/>
      <c r="P56" s="30"/>
      <c r="Q56" s="30"/>
      <c r="R56" s="30"/>
      <c r="S56" s="53"/>
      <c r="T56" s="53"/>
      <c r="U56" s="53"/>
      <c r="V56" s="30"/>
      <c r="W56" s="30"/>
      <c r="X56" s="30"/>
      <c r="Y56" s="30"/>
      <c r="Z56" s="30"/>
      <c r="AA56" s="30"/>
      <c r="AB56" s="30"/>
      <c r="AC56" s="30"/>
      <c r="AD56" s="30"/>
      <c r="AE56" s="30"/>
      <c r="AF56" s="30"/>
      <c r="AG56" s="30"/>
      <c r="AH56" s="30"/>
      <c r="AI56" s="53"/>
      <c r="AJ56" s="53"/>
      <c r="AK56" s="50"/>
    </row>
    <row r="57" spans="1:37" s="51" customFormat="1" hidden="1" x14ac:dyDescent="0.25">
      <c r="A57" s="29"/>
      <c r="B57" s="29"/>
      <c r="C57" s="29"/>
      <c r="D57" s="30"/>
      <c r="E57" s="30"/>
      <c r="F57" s="30"/>
      <c r="G57" s="30"/>
      <c r="H57" s="30"/>
      <c r="I57" s="30"/>
      <c r="J57" s="30"/>
      <c r="K57" s="30"/>
      <c r="L57" s="30"/>
      <c r="M57" s="30"/>
      <c r="N57" s="30"/>
      <c r="O57" s="30"/>
      <c r="P57" s="30"/>
      <c r="Q57" s="30"/>
      <c r="R57" s="30"/>
      <c r="S57" s="53"/>
      <c r="T57" s="53"/>
      <c r="U57" s="53"/>
      <c r="V57" s="30"/>
      <c r="W57" s="30"/>
      <c r="X57" s="30"/>
      <c r="Y57" s="30"/>
      <c r="Z57" s="30"/>
      <c r="AA57" s="30"/>
      <c r="AB57" s="30"/>
      <c r="AC57" s="30"/>
      <c r="AD57" s="30"/>
      <c r="AE57" s="30"/>
      <c r="AF57" s="30"/>
      <c r="AG57" s="30"/>
      <c r="AH57" s="30"/>
      <c r="AI57" s="53"/>
      <c r="AJ57" s="53"/>
      <c r="AK57" s="50"/>
    </row>
    <row r="58" spans="1:37" s="51" customFormat="1" hidden="1" x14ac:dyDescent="0.25">
      <c r="A58" s="29"/>
      <c r="B58" s="29"/>
      <c r="C58" s="29"/>
      <c r="D58" s="30"/>
      <c r="E58" s="30"/>
      <c r="F58" s="30"/>
      <c r="G58" s="30"/>
      <c r="H58" s="30"/>
      <c r="I58" s="30"/>
      <c r="J58" s="30"/>
      <c r="K58" s="30"/>
      <c r="L58" s="30"/>
      <c r="M58" s="30"/>
      <c r="N58" s="30"/>
      <c r="O58" s="30"/>
      <c r="P58" s="30"/>
      <c r="Q58" s="30"/>
      <c r="R58" s="30"/>
      <c r="S58" s="53"/>
      <c r="T58" s="53"/>
      <c r="U58" s="53"/>
      <c r="V58" s="30"/>
      <c r="W58" s="30"/>
      <c r="X58" s="30"/>
      <c r="Y58" s="30"/>
      <c r="Z58" s="30"/>
      <c r="AA58" s="30"/>
      <c r="AB58" s="30"/>
      <c r="AC58" s="30"/>
      <c r="AD58" s="30"/>
      <c r="AE58" s="30"/>
      <c r="AF58" s="30"/>
      <c r="AG58" s="30"/>
      <c r="AH58" s="30"/>
      <c r="AI58" s="53"/>
      <c r="AJ58" s="53"/>
      <c r="AK58" s="50"/>
    </row>
    <row r="59" spans="1:37" s="51" customFormat="1" hidden="1" x14ac:dyDescent="0.25">
      <c r="A59" s="29"/>
      <c r="B59" s="29"/>
      <c r="C59" s="29"/>
      <c r="D59" s="30"/>
      <c r="E59" s="30"/>
      <c r="F59" s="30"/>
      <c r="G59" s="30"/>
      <c r="H59" s="30"/>
      <c r="I59" s="30"/>
      <c r="J59" s="30"/>
      <c r="K59" s="30"/>
      <c r="L59" s="30"/>
      <c r="M59" s="30"/>
      <c r="N59" s="30"/>
      <c r="O59" s="30"/>
      <c r="P59" s="30"/>
      <c r="Q59" s="30"/>
      <c r="R59" s="30"/>
      <c r="S59" s="53"/>
      <c r="T59" s="53"/>
      <c r="U59" s="53"/>
      <c r="V59" s="30"/>
      <c r="W59" s="30"/>
      <c r="X59" s="30"/>
      <c r="Y59" s="30"/>
      <c r="Z59" s="30"/>
      <c r="AA59" s="30"/>
      <c r="AB59" s="30"/>
      <c r="AC59" s="30"/>
      <c r="AD59" s="30"/>
      <c r="AE59" s="30"/>
      <c r="AF59" s="30"/>
      <c r="AG59" s="30"/>
      <c r="AH59" s="30"/>
      <c r="AI59" s="53"/>
      <c r="AJ59" s="53"/>
      <c r="AK59" s="50"/>
    </row>
    <row r="60" spans="1:37" s="51" customFormat="1" hidden="1" x14ac:dyDescent="0.25">
      <c r="A60" s="29"/>
      <c r="B60" s="29"/>
      <c r="C60" s="29"/>
      <c r="D60" s="30"/>
      <c r="E60" s="30"/>
      <c r="F60" s="30"/>
      <c r="G60" s="30"/>
      <c r="H60" s="30"/>
      <c r="I60" s="30"/>
      <c r="J60" s="30"/>
      <c r="K60" s="30"/>
      <c r="L60" s="30"/>
      <c r="M60" s="30"/>
      <c r="N60" s="30"/>
      <c r="O60" s="30"/>
      <c r="P60" s="30"/>
      <c r="Q60" s="30"/>
      <c r="R60" s="30"/>
      <c r="S60" s="53"/>
      <c r="T60" s="53"/>
      <c r="U60" s="53"/>
      <c r="V60" s="30"/>
      <c r="W60" s="30"/>
      <c r="X60" s="30"/>
      <c r="Y60" s="30"/>
      <c r="Z60" s="30"/>
      <c r="AA60" s="30"/>
      <c r="AB60" s="30"/>
      <c r="AC60" s="30"/>
      <c r="AD60" s="30"/>
      <c r="AE60" s="30"/>
      <c r="AF60" s="30"/>
      <c r="AG60" s="30"/>
      <c r="AH60" s="30"/>
      <c r="AI60" s="53"/>
      <c r="AJ60" s="53"/>
      <c r="AK60" s="50"/>
    </row>
    <row r="61" spans="1:37" s="51" customFormat="1" hidden="1" x14ac:dyDescent="0.25">
      <c r="A61" s="29"/>
      <c r="B61" s="29"/>
      <c r="C61" s="29"/>
      <c r="D61" s="30"/>
      <c r="E61" s="30"/>
      <c r="F61" s="30"/>
      <c r="G61" s="30"/>
      <c r="H61" s="30"/>
      <c r="I61" s="30"/>
      <c r="J61" s="30"/>
      <c r="K61" s="30"/>
      <c r="L61" s="30"/>
      <c r="M61" s="30"/>
      <c r="N61" s="30"/>
      <c r="O61" s="30"/>
      <c r="P61" s="30"/>
      <c r="Q61" s="30"/>
      <c r="R61" s="30"/>
      <c r="S61" s="53"/>
      <c r="T61" s="53"/>
      <c r="U61" s="53"/>
      <c r="V61" s="30"/>
      <c r="W61" s="30"/>
      <c r="X61" s="30"/>
      <c r="Y61" s="30"/>
      <c r="Z61" s="30"/>
      <c r="AA61" s="30"/>
      <c r="AB61" s="30"/>
      <c r="AC61" s="30"/>
      <c r="AD61" s="30"/>
      <c r="AE61" s="30"/>
      <c r="AF61" s="30"/>
      <c r="AG61" s="30"/>
      <c r="AH61" s="30"/>
      <c r="AI61" s="53"/>
      <c r="AJ61" s="53"/>
      <c r="AK61" s="50"/>
    </row>
    <row r="62" spans="1:37" s="51" customFormat="1" hidden="1" x14ac:dyDescent="0.25">
      <c r="A62" s="29"/>
      <c r="B62" s="29"/>
      <c r="C62" s="29"/>
      <c r="D62" s="30"/>
      <c r="E62" s="30"/>
      <c r="F62" s="30"/>
      <c r="G62" s="30"/>
      <c r="H62" s="30"/>
      <c r="I62" s="30"/>
      <c r="J62" s="30"/>
      <c r="K62" s="30"/>
      <c r="L62" s="30"/>
      <c r="M62" s="30"/>
      <c r="N62" s="30"/>
      <c r="O62" s="30"/>
      <c r="P62" s="30"/>
      <c r="Q62" s="30"/>
      <c r="R62" s="30"/>
      <c r="S62" s="53"/>
      <c r="T62" s="53"/>
      <c r="U62" s="53"/>
      <c r="V62" s="30"/>
      <c r="W62" s="30"/>
      <c r="X62" s="30"/>
      <c r="Y62" s="30"/>
      <c r="Z62" s="30"/>
      <c r="AA62" s="30"/>
      <c r="AB62" s="30"/>
      <c r="AC62" s="30"/>
      <c r="AD62" s="30"/>
      <c r="AE62" s="30"/>
      <c r="AF62" s="30"/>
      <c r="AG62" s="30"/>
      <c r="AH62" s="30"/>
      <c r="AI62" s="53"/>
      <c r="AJ62" s="53"/>
      <c r="AK62" s="50"/>
    </row>
    <row r="63" spans="1:37" s="51" customFormat="1" hidden="1" x14ac:dyDescent="0.25">
      <c r="A63" s="29"/>
      <c r="B63" s="29"/>
      <c r="C63" s="29"/>
      <c r="D63" s="30"/>
      <c r="E63" s="30"/>
      <c r="F63" s="30"/>
      <c r="G63" s="30"/>
      <c r="H63" s="30"/>
      <c r="I63" s="30"/>
      <c r="J63" s="30"/>
      <c r="K63" s="30"/>
      <c r="L63" s="30"/>
      <c r="M63" s="30"/>
      <c r="N63" s="30"/>
      <c r="O63" s="30"/>
      <c r="P63" s="30"/>
      <c r="Q63" s="30"/>
      <c r="R63" s="30"/>
      <c r="S63" s="53"/>
      <c r="T63" s="53"/>
      <c r="U63" s="53"/>
      <c r="V63" s="30"/>
      <c r="W63" s="30"/>
      <c r="X63" s="30"/>
      <c r="Y63" s="30"/>
      <c r="Z63" s="30"/>
      <c r="AA63" s="30"/>
      <c r="AB63" s="30"/>
      <c r="AC63" s="30"/>
      <c r="AD63" s="30"/>
      <c r="AE63" s="30"/>
      <c r="AF63" s="30"/>
      <c r="AG63" s="30"/>
      <c r="AH63" s="30"/>
      <c r="AI63" s="53"/>
      <c r="AJ63" s="53"/>
      <c r="AK63" s="50"/>
    </row>
    <row r="64" spans="1:37" s="51" customFormat="1" hidden="1" x14ac:dyDescent="0.25">
      <c r="A64" s="29"/>
      <c r="B64" s="29"/>
      <c r="C64" s="29"/>
      <c r="D64" s="30"/>
      <c r="E64" s="30"/>
      <c r="F64" s="30"/>
      <c r="G64" s="30"/>
      <c r="H64" s="30"/>
      <c r="I64" s="30"/>
      <c r="J64" s="30"/>
      <c r="K64" s="30"/>
      <c r="L64" s="30"/>
      <c r="M64" s="30"/>
      <c r="N64" s="30"/>
      <c r="O64" s="30"/>
      <c r="P64" s="30"/>
      <c r="Q64" s="30"/>
      <c r="R64" s="30"/>
      <c r="S64" s="53"/>
      <c r="T64" s="53"/>
      <c r="U64" s="53"/>
      <c r="V64" s="30"/>
      <c r="W64" s="30"/>
      <c r="X64" s="30"/>
      <c r="Y64" s="30"/>
      <c r="Z64" s="30"/>
      <c r="AA64" s="30"/>
      <c r="AB64" s="30"/>
      <c r="AC64" s="30"/>
      <c r="AD64" s="30"/>
      <c r="AE64" s="30"/>
      <c r="AF64" s="30"/>
      <c r="AG64" s="30"/>
      <c r="AH64" s="30"/>
      <c r="AI64" s="53"/>
      <c r="AJ64" s="53"/>
      <c r="AK64" s="50"/>
    </row>
    <row r="65" spans="1:37" s="51" customFormat="1" hidden="1" x14ac:dyDescent="0.25">
      <c r="A65" s="29"/>
      <c r="B65" s="29"/>
      <c r="C65" s="29"/>
      <c r="D65" s="30"/>
      <c r="E65" s="30"/>
      <c r="F65" s="30"/>
      <c r="G65" s="30"/>
      <c r="H65" s="30"/>
      <c r="I65" s="30"/>
      <c r="J65" s="30"/>
      <c r="K65" s="30"/>
      <c r="L65" s="30"/>
      <c r="M65" s="30"/>
      <c r="N65" s="30"/>
      <c r="O65" s="30"/>
      <c r="P65" s="30"/>
      <c r="Q65" s="30"/>
      <c r="R65" s="30"/>
      <c r="S65" s="53"/>
      <c r="T65" s="53"/>
      <c r="U65" s="53"/>
      <c r="V65" s="30"/>
      <c r="W65" s="30"/>
      <c r="X65" s="30"/>
      <c r="Y65" s="30"/>
      <c r="Z65" s="30"/>
      <c r="AA65" s="30"/>
      <c r="AB65" s="30"/>
      <c r="AC65" s="30"/>
      <c r="AD65" s="30"/>
      <c r="AE65" s="30"/>
      <c r="AF65" s="30"/>
      <c r="AG65" s="30"/>
      <c r="AH65" s="30"/>
      <c r="AI65" s="53"/>
      <c r="AJ65" s="53"/>
      <c r="AK65" s="50"/>
    </row>
    <row r="66" spans="1:37" s="51" customFormat="1" hidden="1" x14ac:dyDescent="0.25">
      <c r="A66" s="29"/>
      <c r="B66" s="29"/>
      <c r="C66" s="29"/>
      <c r="D66" s="30"/>
      <c r="E66" s="30"/>
      <c r="F66" s="30"/>
      <c r="G66" s="30"/>
      <c r="H66" s="30"/>
      <c r="I66" s="30"/>
      <c r="J66" s="30"/>
      <c r="K66" s="30"/>
      <c r="L66" s="30"/>
      <c r="M66" s="30"/>
      <c r="N66" s="30"/>
      <c r="O66" s="30"/>
      <c r="P66" s="30"/>
      <c r="Q66" s="30"/>
      <c r="R66" s="30"/>
      <c r="S66" s="53"/>
      <c r="T66" s="53"/>
      <c r="U66" s="53"/>
      <c r="V66" s="30"/>
      <c r="W66" s="30"/>
      <c r="X66" s="30"/>
      <c r="Y66" s="30"/>
      <c r="Z66" s="30"/>
      <c r="AA66" s="30"/>
      <c r="AB66" s="30"/>
      <c r="AC66" s="30"/>
      <c r="AD66" s="30"/>
      <c r="AE66" s="30"/>
      <c r="AF66" s="30"/>
      <c r="AG66" s="30"/>
      <c r="AH66" s="30"/>
      <c r="AI66" s="53"/>
      <c r="AJ66" s="53"/>
      <c r="AK66" s="50"/>
    </row>
    <row r="67" spans="1:37" s="51" customFormat="1" hidden="1" x14ac:dyDescent="0.25">
      <c r="A67" s="29"/>
      <c r="B67" s="29"/>
      <c r="C67" s="29"/>
      <c r="D67" s="30"/>
      <c r="E67" s="30"/>
      <c r="F67" s="30"/>
      <c r="G67" s="30"/>
      <c r="H67" s="30"/>
      <c r="I67" s="30"/>
      <c r="J67" s="30"/>
      <c r="K67" s="30"/>
      <c r="L67" s="30"/>
      <c r="M67" s="30"/>
      <c r="N67" s="30"/>
      <c r="O67" s="30"/>
      <c r="P67" s="30"/>
      <c r="Q67" s="30"/>
      <c r="R67" s="30"/>
      <c r="S67" s="53"/>
      <c r="T67" s="53"/>
      <c r="U67" s="53"/>
      <c r="V67" s="30"/>
      <c r="W67" s="30"/>
      <c r="X67" s="30"/>
      <c r="Y67" s="30"/>
      <c r="Z67" s="30"/>
      <c r="AA67" s="30"/>
      <c r="AB67" s="30"/>
      <c r="AC67" s="30"/>
      <c r="AD67" s="30"/>
      <c r="AE67" s="30"/>
      <c r="AF67" s="30"/>
      <c r="AG67" s="30"/>
      <c r="AH67" s="30"/>
      <c r="AI67" s="53"/>
      <c r="AJ67" s="53"/>
      <c r="AK67" s="50"/>
    </row>
    <row r="68" spans="1:37" s="51" customFormat="1" hidden="1" x14ac:dyDescent="0.25">
      <c r="A68" s="29"/>
      <c r="B68" s="29"/>
      <c r="C68" s="29"/>
      <c r="D68" s="30"/>
      <c r="E68" s="30"/>
      <c r="F68" s="30"/>
      <c r="G68" s="30"/>
      <c r="H68" s="30"/>
      <c r="I68" s="30"/>
      <c r="J68" s="30"/>
      <c r="K68" s="30"/>
      <c r="L68" s="30"/>
      <c r="M68" s="30"/>
      <c r="N68" s="30"/>
      <c r="O68" s="30"/>
      <c r="P68" s="30"/>
      <c r="Q68" s="30"/>
      <c r="R68" s="30"/>
      <c r="S68" s="53"/>
      <c r="T68" s="53"/>
      <c r="U68" s="53"/>
      <c r="V68" s="30"/>
      <c r="W68" s="30"/>
      <c r="X68" s="30"/>
      <c r="Y68" s="30"/>
      <c r="Z68" s="30"/>
      <c r="AA68" s="30"/>
      <c r="AB68" s="30"/>
      <c r="AC68" s="30"/>
      <c r="AD68" s="30"/>
      <c r="AE68" s="30"/>
      <c r="AF68" s="30"/>
      <c r="AG68" s="30"/>
      <c r="AH68" s="30"/>
      <c r="AI68" s="53"/>
      <c r="AJ68" s="53"/>
      <c r="AK68" s="50"/>
    </row>
    <row r="69" spans="1:37" s="51" customFormat="1" hidden="1" x14ac:dyDescent="0.25">
      <c r="A69" s="29"/>
      <c r="B69" s="29"/>
      <c r="C69" s="29"/>
      <c r="D69" s="30"/>
      <c r="E69" s="30"/>
      <c r="F69" s="30"/>
      <c r="G69" s="30"/>
      <c r="H69" s="30"/>
      <c r="I69" s="30"/>
      <c r="J69" s="30"/>
      <c r="K69" s="30"/>
      <c r="L69" s="30"/>
      <c r="M69" s="30"/>
      <c r="N69" s="30"/>
      <c r="O69" s="30"/>
      <c r="P69" s="30"/>
      <c r="Q69" s="30"/>
      <c r="R69" s="30"/>
      <c r="S69" s="53"/>
      <c r="T69" s="53"/>
      <c r="U69" s="53"/>
      <c r="V69" s="30"/>
      <c r="W69" s="30"/>
      <c r="X69" s="30"/>
      <c r="Y69" s="30"/>
      <c r="Z69" s="30"/>
      <c r="AA69" s="30"/>
      <c r="AB69" s="30"/>
      <c r="AC69" s="30"/>
      <c r="AD69" s="30"/>
      <c r="AE69" s="30"/>
      <c r="AF69" s="30"/>
      <c r="AG69" s="30"/>
      <c r="AH69" s="30"/>
      <c r="AI69" s="53"/>
      <c r="AJ69" s="53"/>
      <c r="AK69" s="50"/>
    </row>
    <row r="70" spans="1:37" s="51" customFormat="1" hidden="1" x14ac:dyDescent="0.25">
      <c r="A70" s="29"/>
      <c r="B70" s="29"/>
      <c r="C70" s="29"/>
      <c r="D70" s="30"/>
      <c r="E70" s="30"/>
      <c r="F70" s="30"/>
      <c r="G70" s="30"/>
      <c r="H70" s="30"/>
      <c r="I70" s="30"/>
      <c r="J70" s="30"/>
      <c r="K70" s="30"/>
      <c r="L70" s="30"/>
      <c r="M70" s="30"/>
      <c r="N70" s="30"/>
      <c r="O70" s="30"/>
      <c r="P70" s="30"/>
      <c r="Q70" s="30"/>
      <c r="R70" s="30"/>
      <c r="S70" s="53"/>
      <c r="T70" s="53"/>
      <c r="U70" s="53"/>
      <c r="V70" s="30"/>
      <c r="W70" s="30"/>
      <c r="X70" s="30"/>
      <c r="Y70" s="30"/>
      <c r="Z70" s="30"/>
      <c r="AA70" s="30"/>
      <c r="AB70" s="30"/>
      <c r="AC70" s="30"/>
      <c r="AD70" s="30"/>
      <c r="AE70" s="30"/>
      <c r="AF70" s="30"/>
      <c r="AG70" s="30"/>
      <c r="AH70" s="30"/>
      <c r="AI70" s="53"/>
      <c r="AJ70" s="53"/>
      <c r="AK70" s="50"/>
    </row>
    <row r="71" spans="1:37" s="51" customFormat="1" hidden="1" x14ac:dyDescent="0.25">
      <c r="A71" s="29"/>
      <c r="B71" s="29"/>
      <c r="C71" s="29"/>
      <c r="D71" s="30"/>
      <c r="E71" s="30"/>
      <c r="F71" s="30"/>
      <c r="G71" s="30"/>
      <c r="H71" s="30"/>
      <c r="I71" s="30"/>
      <c r="J71" s="30"/>
      <c r="K71" s="30"/>
      <c r="L71" s="30"/>
      <c r="M71" s="30"/>
      <c r="N71" s="30"/>
      <c r="O71" s="30"/>
      <c r="P71" s="30"/>
      <c r="Q71" s="30"/>
      <c r="R71" s="30"/>
      <c r="S71" s="53"/>
      <c r="T71" s="53"/>
      <c r="U71" s="53"/>
      <c r="V71" s="30"/>
      <c r="W71" s="30"/>
      <c r="X71" s="30"/>
      <c r="Y71" s="30"/>
      <c r="Z71" s="30"/>
      <c r="AA71" s="30"/>
      <c r="AB71" s="30"/>
      <c r="AC71" s="30"/>
      <c r="AD71" s="30"/>
      <c r="AE71" s="30"/>
      <c r="AF71" s="30"/>
      <c r="AG71" s="30"/>
      <c r="AH71" s="30"/>
      <c r="AI71" s="53"/>
      <c r="AJ71" s="53"/>
      <c r="AK71" s="50"/>
    </row>
    <row r="72" spans="1:37" s="51" customFormat="1" hidden="1" x14ac:dyDescent="0.25">
      <c r="A72" s="29"/>
      <c r="B72" s="29"/>
      <c r="C72" s="29"/>
      <c r="D72" s="30"/>
      <c r="E72" s="30"/>
      <c r="F72" s="30"/>
      <c r="G72" s="30"/>
      <c r="H72" s="30"/>
      <c r="I72" s="30"/>
      <c r="J72" s="30"/>
      <c r="K72" s="30"/>
      <c r="L72" s="30"/>
      <c r="M72" s="30"/>
      <c r="N72" s="30"/>
      <c r="O72" s="30"/>
      <c r="P72" s="30"/>
      <c r="Q72" s="30"/>
      <c r="R72" s="30"/>
      <c r="S72" s="53"/>
      <c r="T72" s="53"/>
      <c r="U72" s="53"/>
      <c r="V72" s="30"/>
      <c r="W72" s="30"/>
      <c r="X72" s="30"/>
      <c r="Y72" s="30"/>
      <c r="Z72" s="30"/>
      <c r="AA72" s="30"/>
      <c r="AB72" s="30"/>
      <c r="AC72" s="30"/>
      <c r="AD72" s="30"/>
      <c r="AE72" s="30"/>
      <c r="AF72" s="30"/>
      <c r="AG72" s="30"/>
      <c r="AH72" s="30"/>
      <c r="AI72" s="53"/>
      <c r="AJ72" s="53"/>
      <c r="AK72" s="50"/>
    </row>
    <row r="73" spans="1:37" s="51" customFormat="1" hidden="1" x14ac:dyDescent="0.25">
      <c r="A73" s="29"/>
      <c r="B73" s="29"/>
      <c r="C73" s="29"/>
      <c r="D73" s="30"/>
      <c r="E73" s="30"/>
      <c r="F73" s="30"/>
      <c r="G73" s="30"/>
      <c r="H73" s="30"/>
      <c r="I73" s="30"/>
      <c r="J73" s="30"/>
      <c r="K73" s="30"/>
      <c r="L73" s="30"/>
      <c r="M73" s="30"/>
      <c r="N73" s="30"/>
      <c r="O73" s="30"/>
      <c r="P73" s="30"/>
      <c r="Q73" s="30"/>
      <c r="R73" s="30"/>
      <c r="S73" s="53"/>
      <c r="T73" s="53"/>
      <c r="U73" s="53"/>
      <c r="V73" s="30"/>
      <c r="W73" s="30"/>
      <c r="X73" s="30"/>
      <c r="Y73" s="30"/>
      <c r="Z73" s="30"/>
      <c r="AA73" s="30"/>
      <c r="AB73" s="30"/>
      <c r="AC73" s="30"/>
      <c r="AD73" s="30"/>
      <c r="AE73" s="30"/>
      <c r="AF73" s="30"/>
      <c r="AG73" s="30"/>
      <c r="AH73" s="30"/>
      <c r="AI73" s="53"/>
      <c r="AJ73" s="53"/>
      <c r="AK73" s="50"/>
    </row>
    <row r="74" spans="1:37" s="51" customFormat="1" hidden="1" x14ac:dyDescent="0.25">
      <c r="A74" s="29"/>
      <c r="B74" s="29"/>
      <c r="C74" s="29"/>
      <c r="D74" s="30"/>
      <c r="E74" s="30"/>
      <c r="F74" s="30"/>
      <c r="G74" s="30"/>
      <c r="H74" s="30"/>
      <c r="I74" s="30"/>
      <c r="J74" s="30"/>
      <c r="K74" s="30"/>
      <c r="L74" s="30"/>
      <c r="M74" s="30"/>
      <c r="N74" s="30"/>
      <c r="O74" s="30"/>
      <c r="P74" s="30"/>
      <c r="Q74" s="30"/>
      <c r="R74" s="30"/>
      <c r="S74" s="53"/>
      <c r="T74" s="53"/>
      <c r="U74" s="53"/>
      <c r="V74" s="30"/>
      <c r="W74" s="30"/>
      <c r="X74" s="30"/>
      <c r="Y74" s="30"/>
      <c r="Z74" s="30"/>
      <c r="AA74" s="30"/>
      <c r="AB74" s="30"/>
      <c r="AC74" s="30"/>
      <c r="AD74" s="30"/>
      <c r="AE74" s="30"/>
      <c r="AF74" s="30"/>
      <c r="AG74" s="30"/>
      <c r="AH74" s="30"/>
      <c r="AI74" s="53"/>
      <c r="AJ74" s="53"/>
      <c r="AK74" s="50"/>
    </row>
    <row r="75" spans="1:37" s="51" customFormat="1" hidden="1" x14ac:dyDescent="0.25">
      <c r="A75" s="29"/>
      <c r="B75" s="29"/>
      <c r="C75" s="29"/>
      <c r="D75" s="30"/>
      <c r="E75" s="30"/>
      <c r="F75" s="30"/>
      <c r="G75" s="30"/>
      <c r="H75" s="30"/>
      <c r="I75" s="30"/>
      <c r="J75" s="30"/>
      <c r="K75" s="30"/>
      <c r="L75" s="30"/>
      <c r="M75" s="30"/>
      <c r="N75" s="30"/>
      <c r="O75" s="30"/>
      <c r="P75" s="30"/>
      <c r="Q75" s="30"/>
      <c r="R75" s="30"/>
      <c r="S75" s="53"/>
      <c r="T75" s="53"/>
      <c r="U75" s="53"/>
      <c r="V75" s="30"/>
      <c r="W75" s="30"/>
      <c r="X75" s="30"/>
      <c r="Y75" s="30"/>
      <c r="Z75" s="30"/>
      <c r="AA75" s="30"/>
      <c r="AB75" s="30"/>
      <c r="AC75" s="30"/>
      <c r="AD75" s="30"/>
      <c r="AE75" s="30"/>
      <c r="AF75" s="30"/>
      <c r="AG75" s="30"/>
      <c r="AH75" s="30"/>
      <c r="AI75" s="53"/>
      <c r="AJ75" s="53"/>
      <c r="AK75" s="50"/>
    </row>
    <row r="76" spans="1:37" s="51" customFormat="1" hidden="1" x14ac:dyDescent="0.25">
      <c r="A76" s="29"/>
      <c r="B76" s="29"/>
      <c r="C76" s="29"/>
      <c r="D76" s="30"/>
      <c r="E76" s="30"/>
      <c r="F76" s="30"/>
      <c r="G76" s="30"/>
      <c r="H76" s="30"/>
      <c r="I76" s="30"/>
      <c r="J76" s="30"/>
      <c r="K76" s="30"/>
      <c r="L76" s="30"/>
      <c r="M76" s="30"/>
      <c r="N76" s="30"/>
      <c r="O76" s="30"/>
      <c r="P76" s="30"/>
      <c r="Q76" s="30"/>
      <c r="R76" s="30"/>
      <c r="S76" s="53"/>
      <c r="T76" s="53"/>
      <c r="U76" s="53"/>
      <c r="V76" s="30"/>
      <c r="W76" s="30"/>
      <c r="X76" s="30"/>
      <c r="Y76" s="30"/>
      <c r="Z76" s="30"/>
      <c r="AA76" s="30"/>
      <c r="AB76" s="30"/>
      <c r="AC76" s="30"/>
      <c r="AD76" s="30"/>
      <c r="AE76" s="30"/>
      <c r="AF76" s="30"/>
      <c r="AG76" s="30"/>
      <c r="AH76" s="30"/>
      <c r="AI76" s="53"/>
      <c r="AJ76" s="53"/>
      <c r="AK76" s="50"/>
    </row>
    <row r="77" spans="1:37" s="51" customFormat="1" hidden="1" x14ac:dyDescent="0.25">
      <c r="A77" s="29"/>
      <c r="B77" s="29"/>
      <c r="C77" s="29"/>
      <c r="D77" s="30"/>
      <c r="E77" s="30"/>
      <c r="F77" s="30"/>
      <c r="G77" s="30"/>
      <c r="H77" s="30"/>
      <c r="I77" s="30"/>
      <c r="J77" s="30"/>
      <c r="K77" s="30"/>
      <c r="L77" s="30"/>
      <c r="M77" s="30"/>
      <c r="N77" s="30"/>
      <c r="O77" s="30"/>
      <c r="P77" s="30"/>
      <c r="Q77" s="30"/>
      <c r="R77" s="30"/>
      <c r="S77" s="53"/>
      <c r="T77" s="53"/>
      <c r="U77" s="53"/>
      <c r="V77" s="30"/>
      <c r="W77" s="30"/>
      <c r="X77" s="30"/>
      <c r="Y77" s="30"/>
      <c r="Z77" s="30"/>
      <c r="AA77" s="30"/>
      <c r="AB77" s="30"/>
      <c r="AC77" s="30"/>
      <c r="AD77" s="30"/>
      <c r="AE77" s="30"/>
      <c r="AF77" s="30"/>
      <c r="AG77" s="30"/>
      <c r="AH77" s="30"/>
      <c r="AI77" s="53"/>
      <c r="AJ77" s="53"/>
      <c r="AK77" s="50"/>
    </row>
    <row r="78" spans="1:37" s="51" customFormat="1" hidden="1" x14ac:dyDescent="0.25">
      <c r="A78" s="29"/>
      <c r="B78" s="29"/>
      <c r="C78" s="29"/>
      <c r="D78" s="30"/>
      <c r="E78" s="30"/>
      <c r="F78" s="30"/>
      <c r="G78" s="30"/>
      <c r="H78" s="30"/>
      <c r="I78" s="30"/>
      <c r="J78" s="30"/>
      <c r="K78" s="30"/>
      <c r="L78" s="30"/>
      <c r="M78" s="30"/>
      <c r="N78" s="30"/>
      <c r="O78" s="30"/>
      <c r="P78" s="30"/>
      <c r="Q78" s="30"/>
      <c r="R78" s="30"/>
      <c r="S78" s="53"/>
      <c r="T78" s="53"/>
      <c r="U78" s="53"/>
      <c r="V78" s="30"/>
      <c r="W78" s="30"/>
      <c r="X78" s="30"/>
      <c r="Y78" s="30"/>
      <c r="Z78" s="30"/>
      <c r="AA78" s="30"/>
      <c r="AB78" s="30"/>
      <c r="AC78" s="30"/>
      <c r="AD78" s="30"/>
      <c r="AE78" s="30"/>
      <c r="AF78" s="30"/>
      <c r="AG78" s="30"/>
      <c r="AH78" s="30"/>
      <c r="AI78" s="53"/>
      <c r="AJ78" s="53"/>
      <c r="AK78" s="50"/>
    </row>
    <row r="79" spans="1:37" s="51" customFormat="1" hidden="1" x14ac:dyDescent="0.25">
      <c r="A79" s="29"/>
      <c r="B79" s="29"/>
      <c r="C79" s="29"/>
      <c r="D79" s="30"/>
      <c r="E79" s="30"/>
      <c r="F79" s="30"/>
      <c r="G79" s="30"/>
      <c r="H79" s="30"/>
      <c r="I79" s="30"/>
      <c r="J79" s="30"/>
      <c r="K79" s="30"/>
      <c r="L79" s="30"/>
      <c r="M79" s="30"/>
      <c r="N79" s="30"/>
      <c r="O79" s="30"/>
      <c r="P79" s="30"/>
      <c r="Q79" s="30"/>
      <c r="R79" s="30"/>
      <c r="S79" s="53"/>
      <c r="T79" s="53"/>
      <c r="U79" s="53"/>
      <c r="V79" s="30"/>
      <c r="W79" s="30"/>
      <c r="X79" s="30"/>
      <c r="Y79" s="30"/>
      <c r="Z79" s="30"/>
      <c r="AA79" s="30"/>
      <c r="AB79" s="30"/>
      <c r="AC79" s="30"/>
      <c r="AD79" s="30"/>
      <c r="AE79" s="30"/>
      <c r="AF79" s="30"/>
      <c r="AG79" s="30"/>
      <c r="AH79" s="30"/>
      <c r="AI79" s="53"/>
      <c r="AJ79" s="53"/>
      <c r="AK79" s="50"/>
    </row>
    <row r="80" spans="1:37" s="51" customFormat="1" hidden="1" x14ac:dyDescent="0.25">
      <c r="A80" s="29"/>
      <c r="B80" s="29"/>
      <c r="C80" s="29"/>
      <c r="D80" s="30"/>
      <c r="E80" s="30"/>
      <c r="F80" s="30"/>
      <c r="G80" s="30"/>
      <c r="H80" s="30"/>
      <c r="I80" s="30"/>
      <c r="J80" s="30"/>
      <c r="K80" s="30"/>
      <c r="L80" s="30"/>
      <c r="M80" s="30"/>
      <c r="N80" s="30"/>
      <c r="O80" s="30"/>
      <c r="P80" s="30"/>
      <c r="Q80" s="30"/>
      <c r="R80" s="30"/>
      <c r="S80" s="53"/>
      <c r="T80" s="53"/>
      <c r="U80" s="53"/>
      <c r="V80" s="30"/>
      <c r="W80" s="30"/>
      <c r="X80" s="30"/>
      <c r="Y80" s="30"/>
      <c r="Z80" s="30"/>
      <c r="AA80" s="30"/>
      <c r="AB80" s="30"/>
      <c r="AC80" s="30"/>
      <c r="AD80" s="30"/>
      <c r="AE80" s="30"/>
      <c r="AF80" s="30"/>
      <c r="AG80" s="30"/>
      <c r="AH80" s="30"/>
      <c r="AI80" s="53"/>
      <c r="AJ80" s="53"/>
      <c r="AK80" s="50"/>
    </row>
    <row r="81" spans="1:37" s="51" customFormat="1" hidden="1" x14ac:dyDescent="0.25">
      <c r="A81" s="29"/>
      <c r="B81" s="29"/>
      <c r="C81" s="29"/>
      <c r="D81" s="30"/>
      <c r="E81" s="30"/>
      <c r="F81" s="30"/>
      <c r="G81" s="30"/>
      <c r="H81" s="30"/>
      <c r="I81" s="30"/>
      <c r="J81" s="30"/>
      <c r="K81" s="30"/>
      <c r="L81" s="30"/>
      <c r="M81" s="30"/>
      <c r="N81" s="30"/>
      <c r="O81" s="30"/>
      <c r="P81" s="30"/>
      <c r="Q81" s="30"/>
      <c r="R81" s="30"/>
      <c r="S81" s="53"/>
      <c r="T81" s="53"/>
      <c r="U81" s="53"/>
      <c r="V81" s="30"/>
      <c r="W81" s="30"/>
      <c r="X81" s="30"/>
      <c r="Y81" s="30"/>
      <c r="Z81" s="30"/>
      <c r="AA81" s="30"/>
      <c r="AB81" s="30"/>
      <c r="AC81" s="30"/>
      <c r="AD81" s="30"/>
      <c r="AE81" s="30"/>
      <c r="AF81" s="30"/>
      <c r="AG81" s="30"/>
      <c r="AH81" s="30"/>
      <c r="AI81" s="53"/>
      <c r="AJ81" s="53"/>
      <c r="AK81" s="50"/>
    </row>
    <row r="82" spans="1:37" s="51" customFormat="1" hidden="1" x14ac:dyDescent="0.25">
      <c r="A82" s="29"/>
      <c r="B82" s="29"/>
      <c r="C82" s="29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53"/>
      <c r="T82" s="53"/>
      <c r="U82" s="53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53"/>
      <c r="AJ82" s="53"/>
      <c r="AK82" s="50"/>
    </row>
    <row r="83" spans="1:37" s="51" customFormat="1" hidden="1" x14ac:dyDescent="0.25">
      <c r="A83" s="29"/>
      <c r="B83" s="29"/>
      <c r="C83" s="29"/>
      <c r="D83" s="30"/>
      <c r="E83" s="30"/>
      <c r="F83" s="30"/>
      <c r="G83" s="30"/>
      <c r="H83" s="30"/>
      <c r="I83" s="30"/>
      <c r="J83" s="30"/>
      <c r="K83" s="30"/>
      <c r="L83" s="30"/>
      <c r="M83" s="30"/>
      <c r="N83" s="30"/>
      <c r="O83" s="30"/>
      <c r="P83" s="30"/>
      <c r="Q83" s="30"/>
      <c r="R83" s="30"/>
      <c r="S83" s="53"/>
      <c r="T83" s="53"/>
      <c r="U83" s="53"/>
      <c r="V83" s="30"/>
      <c r="W83" s="30"/>
      <c r="X83" s="30"/>
      <c r="Y83" s="30"/>
      <c r="Z83" s="30"/>
      <c r="AA83" s="30"/>
      <c r="AB83" s="30"/>
      <c r="AC83" s="30"/>
      <c r="AD83" s="30"/>
      <c r="AE83" s="30"/>
      <c r="AF83" s="30"/>
      <c r="AG83" s="30"/>
      <c r="AH83" s="30"/>
      <c r="AI83" s="53"/>
      <c r="AJ83" s="53"/>
      <c r="AK83" s="50"/>
    </row>
    <row r="84" spans="1:37" s="51" customFormat="1" hidden="1" x14ac:dyDescent="0.25">
      <c r="A84" s="29"/>
      <c r="B84" s="29"/>
      <c r="C84" s="29"/>
      <c r="D84" s="30"/>
      <c r="E84" s="30"/>
      <c r="F84" s="30"/>
      <c r="G84" s="30"/>
      <c r="H84" s="30"/>
      <c r="I84" s="30"/>
      <c r="J84" s="30"/>
      <c r="K84" s="30"/>
      <c r="L84" s="30"/>
      <c r="M84" s="30"/>
      <c r="N84" s="30"/>
      <c r="O84" s="30"/>
      <c r="P84" s="30"/>
      <c r="Q84" s="30"/>
      <c r="R84" s="30"/>
      <c r="S84" s="53"/>
      <c r="T84" s="53"/>
      <c r="U84" s="53"/>
      <c r="V84" s="30"/>
      <c r="W84" s="30"/>
      <c r="X84" s="30"/>
      <c r="Y84" s="30"/>
      <c r="Z84" s="30"/>
      <c r="AA84" s="30"/>
      <c r="AB84" s="30"/>
      <c r="AC84" s="30"/>
      <c r="AD84" s="30"/>
      <c r="AE84" s="30"/>
      <c r="AF84" s="30"/>
      <c r="AG84" s="30"/>
      <c r="AH84" s="30"/>
      <c r="AI84" s="53"/>
      <c r="AJ84" s="53"/>
      <c r="AK84" s="50"/>
    </row>
    <row r="85" spans="1:37" s="51" customFormat="1" hidden="1" x14ac:dyDescent="0.25">
      <c r="A85" s="29"/>
      <c r="B85" s="29"/>
      <c r="C85" s="29"/>
      <c r="D85" s="30"/>
      <c r="E85" s="30"/>
      <c r="F85" s="30"/>
      <c r="G85" s="30"/>
      <c r="H85" s="30"/>
      <c r="I85" s="30"/>
      <c r="J85" s="30"/>
      <c r="K85" s="30"/>
      <c r="L85" s="30"/>
      <c r="M85" s="30"/>
      <c r="N85" s="30"/>
      <c r="O85" s="30"/>
      <c r="P85" s="30"/>
      <c r="Q85" s="30"/>
      <c r="R85" s="30"/>
      <c r="S85" s="53"/>
      <c r="T85" s="53"/>
      <c r="U85" s="53"/>
      <c r="V85" s="30"/>
      <c r="W85" s="30"/>
      <c r="X85" s="30"/>
      <c r="Y85" s="30"/>
      <c r="Z85" s="30"/>
      <c r="AA85" s="30"/>
      <c r="AB85" s="30"/>
      <c r="AC85" s="30"/>
      <c r="AD85" s="30"/>
      <c r="AE85" s="30"/>
      <c r="AF85" s="30"/>
      <c r="AG85" s="30"/>
      <c r="AH85" s="30"/>
      <c r="AI85" s="53"/>
      <c r="AJ85" s="53"/>
      <c r="AK85" s="50"/>
    </row>
    <row r="86" spans="1:37" s="51" customFormat="1" hidden="1" x14ac:dyDescent="0.25">
      <c r="A86" s="29"/>
      <c r="B86" s="29"/>
      <c r="C86" s="29"/>
      <c r="D86" s="30"/>
      <c r="E86" s="30"/>
      <c r="F86" s="30"/>
      <c r="G86" s="30"/>
      <c r="H86" s="30"/>
      <c r="I86" s="30"/>
      <c r="J86" s="30"/>
      <c r="K86" s="30"/>
      <c r="L86" s="30"/>
      <c r="M86" s="30"/>
      <c r="N86" s="30"/>
      <c r="O86" s="30"/>
      <c r="P86" s="30"/>
      <c r="Q86" s="30"/>
      <c r="R86" s="30"/>
      <c r="S86" s="53"/>
      <c r="T86" s="53"/>
      <c r="U86" s="53"/>
      <c r="V86" s="30"/>
      <c r="W86" s="30"/>
      <c r="X86" s="30"/>
      <c r="Y86" s="30"/>
      <c r="Z86" s="30"/>
      <c r="AA86" s="30"/>
      <c r="AB86" s="30"/>
      <c r="AC86" s="30"/>
      <c r="AD86" s="30"/>
      <c r="AE86" s="30"/>
      <c r="AF86" s="30"/>
      <c r="AG86" s="30"/>
      <c r="AH86" s="30"/>
      <c r="AI86" s="53"/>
      <c r="AJ86" s="53"/>
      <c r="AK86" s="50"/>
    </row>
    <row r="87" spans="1:37" s="51" customFormat="1" hidden="1" x14ac:dyDescent="0.25">
      <c r="A87" s="29"/>
      <c r="B87" s="29"/>
      <c r="C87" s="29"/>
      <c r="D87" s="30"/>
      <c r="E87" s="30"/>
      <c r="F87" s="30"/>
      <c r="G87" s="30"/>
      <c r="H87" s="30"/>
      <c r="I87" s="30"/>
      <c r="J87" s="30"/>
      <c r="K87" s="30"/>
      <c r="L87" s="30"/>
      <c r="M87" s="30"/>
      <c r="N87" s="30"/>
      <c r="O87" s="30"/>
      <c r="P87" s="30"/>
      <c r="Q87" s="30"/>
      <c r="R87" s="30"/>
      <c r="S87" s="53"/>
      <c r="T87" s="53"/>
      <c r="U87" s="53"/>
      <c r="V87" s="30"/>
      <c r="W87" s="30"/>
      <c r="X87" s="30"/>
      <c r="Y87" s="30"/>
      <c r="Z87" s="30"/>
      <c r="AA87" s="30"/>
      <c r="AB87" s="30"/>
      <c r="AC87" s="30"/>
      <c r="AD87" s="30"/>
      <c r="AE87" s="30"/>
      <c r="AF87" s="30"/>
      <c r="AG87" s="30"/>
      <c r="AH87" s="30"/>
      <c r="AI87" s="53"/>
      <c r="AJ87" s="53"/>
      <c r="AK87" s="50"/>
    </row>
    <row r="88" spans="1:37" s="51" customFormat="1" hidden="1" x14ac:dyDescent="0.25">
      <c r="A88" s="29"/>
      <c r="B88" s="29"/>
      <c r="C88" s="29"/>
      <c r="D88" s="30"/>
      <c r="E88" s="30"/>
      <c r="F88" s="30"/>
      <c r="G88" s="30"/>
      <c r="H88" s="30"/>
      <c r="I88" s="30"/>
      <c r="J88" s="30"/>
      <c r="K88" s="30"/>
      <c r="L88" s="30"/>
      <c r="M88" s="30"/>
      <c r="N88" s="30"/>
      <c r="O88" s="30"/>
      <c r="P88" s="30"/>
      <c r="Q88" s="30"/>
      <c r="R88" s="30"/>
      <c r="S88" s="53"/>
      <c r="T88" s="53"/>
      <c r="U88" s="53"/>
      <c r="V88" s="30"/>
      <c r="W88" s="30"/>
      <c r="X88" s="30"/>
      <c r="Y88" s="30"/>
      <c r="Z88" s="30"/>
      <c r="AA88" s="30"/>
      <c r="AB88" s="30"/>
      <c r="AC88" s="30"/>
      <c r="AD88" s="30"/>
      <c r="AE88" s="30"/>
      <c r="AF88" s="30"/>
      <c r="AG88" s="30"/>
      <c r="AH88" s="30"/>
      <c r="AI88" s="53"/>
      <c r="AJ88" s="53"/>
      <c r="AK88" s="50"/>
    </row>
    <row r="89" spans="1:37" s="51" customFormat="1" hidden="1" x14ac:dyDescent="0.25">
      <c r="A89" s="29"/>
      <c r="B89" s="29"/>
      <c r="C89" s="29"/>
      <c r="D89" s="30"/>
      <c r="E89" s="30"/>
      <c r="F89" s="30"/>
      <c r="G89" s="30"/>
      <c r="H89" s="30"/>
      <c r="I89" s="30"/>
      <c r="J89" s="30"/>
      <c r="K89" s="30"/>
      <c r="L89" s="30"/>
      <c r="M89" s="30"/>
      <c r="N89" s="30"/>
      <c r="O89" s="30"/>
      <c r="P89" s="30"/>
      <c r="Q89" s="30"/>
      <c r="R89" s="30"/>
      <c r="S89" s="53"/>
      <c r="T89" s="53"/>
      <c r="U89" s="53"/>
      <c r="V89" s="30"/>
      <c r="W89" s="30"/>
      <c r="X89" s="30"/>
      <c r="Y89" s="30"/>
      <c r="Z89" s="30"/>
      <c r="AA89" s="30"/>
      <c r="AB89" s="30"/>
      <c r="AC89" s="30"/>
      <c r="AD89" s="30"/>
      <c r="AE89" s="30"/>
      <c r="AF89" s="30"/>
      <c r="AG89" s="30"/>
      <c r="AH89" s="30"/>
      <c r="AI89" s="53"/>
      <c r="AJ89" s="53"/>
      <c r="AK89" s="50"/>
    </row>
    <row r="90" spans="1:37" s="51" customFormat="1" hidden="1" x14ac:dyDescent="0.25">
      <c r="A90" s="29"/>
      <c r="B90" s="29"/>
      <c r="C90" s="29"/>
      <c r="D90" s="30"/>
      <c r="E90" s="30"/>
      <c r="F90" s="30"/>
      <c r="G90" s="30"/>
      <c r="H90" s="30"/>
      <c r="I90" s="30"/>
      <c r="J90" s="30"/>
      <c r="K90" s="30"/>
      <c r="L90" s="30"/>
      <c r="M90" s="30"/>
      <c r="N90" s="30"/>
      <c r="O90" s="30"/>
      <c r="P90" s="30"/>
      <c r="Q90" s="30"/>
      <c r="R90" s="30"/>
      <c r="S90" s="53"/>
      <c r="T90" s="53"/>
      <c r="U90" s="53"/>
      <c r="V90" s="30"/>
      <c r="W90" s="30"/>
      <c r="X90" s="30"/>
      <c r="Y90" s="30"/>
      <c r="Z90" s="30"/>
      <c r="AA90" s="30"/>
      <c r="AB90" s="30"/>
      <c r="AC90" s="30"/>
      <c r="AD90" s="30"/>
      <c r="AE90" s="30"/>
      <c r="AF90" s="30"/>
      <c r="AG90" s="30"/>
      <c r="AH90" s="30"/>
      <c r="AI90" s="53"/>
      <c r="AJ90" s="53"/>
      <c r="AK90" s="50"/>
    </row>
    <row r="91" spans="1:37" s="51" customFormat="1" hidden="1" x14ac:dyDescent="0.25">
      <c r="A91" s="29"/>
      <c r="B91" s="29"/>
      <c r="C91" s="29"/>
      <c r="D91" s="30"/>
      <c r="E91" s="30"/>
      <c r="F91" s="30"/>
      <c r="G91" s="30"/>
      <c r="H91" s="30"/>
      <c r="I91" s="30"/>
      <c r="J91" s="30"/>
      <c r="K91" s="30"/>
      <c r="L91" s="30"/>
      <c r="M91" s="30"/>
      <c r="N91" s="30"/>
      <c r="O91" s="30"/>
      <c r="P91" s="30"/>
      <c r="Q91" s="30"/>
      <c r="R91" s="30"/>
      <c r="S91" s="53"/>
      <c r="T91" s="53"/>
      <c r="U91" s="53"/>
      <c r="V91" s="30"/>
      <c r="W91" s="30"/>
      <c r="X91" s="30"/>
      <c r="Y91" s="30"/>
      <c r="Z91" s="30"/>
      <c r="AA91" s="30"/>
      <c r="AB91" s="30"/>
      <c r="AC91" s="30"/>
      <c r="AD91" s="30"/>
      <c r="AE91" s="30"/>
      <c r="AF91" s="30"/>
      <c r="AG91" s="30"/>
      <c r="AH91" s="30"/>
      <c r="AI91" s="53"/>
      <c r="AJ91" s="53"/>
      <c r="AK91" s="50"/>
    </row>
    <row r="92" spans="1:37" s="51" customFormat="1" hidden="1" x14ac:dyDescent="0.25">
      <c r="A92" s="29"/>
      <c r="B92" s="29"/>
      <c r="C92" s="29"/>
      <c r="D92" s="30"/>
      <c r="E92" s="30"/>
      <c r="F92" s="30"/>
      <c r="G92" s="30"/>
      <c r="H92" s="30"/>
      <c r="I92" s="30"/>
      <c r="J92" s="30"/>
      <c r="K92" s="30"/>
      <c r="L92" s="30"/>
      <c r="M92" s="30"/>
      <c r="N92" s="30"/>
      <c r="O92" s="30"/>
      <c r="P92" s="30"/>
      <c r="Q92" s="30"/>
      <c r="R92" s="30"/>
      <c r="S92" s="53"/>
      <c r="T92" s="53"/>
      <c r="U92" s="53"/>
      <c r="V92" s="30"/>
      <c r="W92" s="30"/>
      <c r="X92" s="30"/>
      <c r="Y92" s="30"/>
      <c r="Z92" s="30"/>
      <c r="AA92" s="30"/>
      <c r="AB92" s="30"/>
      <c r="AC92" s="30"/>
      <c r="AD92" s="30"/>
      <c r="AE92" s="30"/>
      <c r="AF92" s="30"/>
      <c r="AG92" s="30"/>
      <c r="AH92" s="30"/>
      <c r="AI92" s="53"/>
      <c r="AJ92" s="53"/>
      <c r="AK92" s="50"/>
    </row>
    <row r="93" spans="1:37" s="51" customFormat="1" hidden="1" x14ac:dyDescent="0.25">
      <c r="A93" s="29"/>
      <c r="B93" s="29"/>
      <c r="C93" s="29"/>
      <c r="D93" s="30"/>
      <c r="E93" s="30"/>
      <c r="F93" s="30"/>
      <c r="G93" s="30"/>
      <c r="H93" s="30"/>
      <c r="I93" s="30"/>
      <c r="J93" s="30"/>
      <c r="K93" s="30"/>
      <c r="L93" s="30"/>
      <c r="M93" s="30"/>
      <c r="N93" s="30"/>
      <c r="O93" s="30"/>
      <c r="P93" s="30"/>
      <c r="Q93" s="30"/>
      <c r="R93" s="30"/>
      <c r="S93" s="53"/>
      <c r="T93" s="53"/>
      <c r="U93" s="53"/>
      <c r="V93" s="30"/>
      <c r="W93" s="30"/>
      <c r="X93" s="30"/>
      <c r="Y93" s="30"/>
      <c r="Z93" s="30"/>
      <c r="AA93" s="30"/>
      <c r="AB93" s="30"/>
      <c r="AC93" s="30"/>
      <c r="AD93" s="30"/>
      <c r="AE93" s="30"/>
      <c r="AF93" s="30"/>
      <c r="AG93" s="30"/>
      <c r="AH93" s="30"/>
      <c r="AI93" s="53"/>
      <c r="AJ93" s="53"/>
      <c r="AK93" s="50"/>
    </row>
    <row r="94" spans="1:37" s="51" customFormat="1" hidden="1" x14ac:dyDescent="0.25">
      <c r="A94" s="29"/>
      <c r="B94" s="29"/>
      <c r="C94" s="29"/>
      <c r="D94" s="30"/>
      <c r="E94" s="30"/>
      <c r="F94" s="30"/>
      <c r="G94" s="30"/>
      <c r="H94" s="30"/>
      <c r="I94" s="30"/>
      <c r="J94" s="30"/>
      <c r="K94" s="30"/>
      <c r="L94" s="30"/>
      <c r="M94" s="30"/>
      <c r="N94" s="30"/>
      <c r="O94" s="30"/>
      <c r="P94" s="30"/>
      <c r="Q94" s="30"/>
      <c r="R94" s="30"/>
      <c r="S94" s="53"/>
      <c r="T94" s="53"/>
      <c r="U94" s="53"/>
      <c r="V94" s="30"/>
      <c r="W94" s="30"/>
      <c r="X94" s="30"/>
      <c r="Y94" s="30"/>
      <c r="Z94" s="30"/>
      <c r="AA94" s="30"/>
      <c r="AB94" s="30"/>
      <c r="AC94" s="30"/>
      <c r="AD94" s="30"/>
      <c r="AE94" s="30"/>
      <c r="AF94" s="30"/>
      <c r="AG94" s="30"/>
      <c r="AH94" s="30"/>
      <c r="AI94" s="53"/>
      <c r="AJ94" s="53"/>
      <c r="AK94" s="50"/>
    </row>
    <row r="95" spans="1:37" s="51" customFormat="1" hidden="1" x14ac:dyDescent="0.25">
      <c r="A95" s="29"/>
      <c r="B95" s="29"/>
      <c r="C95" s="29"/>
      <c r="D95" s="30"/>
      <c r="E95" s="30"/>
      <c r="F95" s="30"/>
      <c r="G95" s="30"/>
      <c r="H95" s="30"/>
      <c r="I95" s="30"/>
      <c r="J95" s="30"/>
      <c r="K95" s="30"/>
      <c r="L95" s="30"/>
      <c r="M95" s="30"/>
      <c r="N95" s="30"/>
      <c r="O95" s="30"/>
      <c r="P95" s="30"/>
      <c r="Q95" s="30"/>
      <c r="R95" s="30"/>
      <c r="S95" s="53"/>
      <c r="T95" s="53"/>
      <c r="U95" s="53"/>
      <c r="V95" s="30"/>
      <c r="W95" s="30"/>
      <c r="X95" s="30"/>
      <c r="Y95" s="30"/>
      <c r="Z95" s="30"/>
      <c r="AA95" s="30"/>
      <c r="AB95" s="30"/>
      <c r="AC95" s="30"/>
      <c r="AD95" s="30"/>
      <c r="AE95" s="30"/>
      <c r="AF95" s="30"/>
      <c r="AG95" s="30"/>
      <c r="AH95" s="30"/>
      <c r="AI95" s="53"/>
      <c r="AJ95" s="53"/>
      <c r="AK95" s="50"/>
    </row>
    <row r="96" spans="1:37" s="51" customFormat="1" hidden="1" x14ac:dyDescent="0.25">
      <c r="A96" s="29"/>
      <c r="B96" s="29"/>
      <c r="C96" s="29"/>
      <c r="D96" s="30"/>
      <c r="E96" s="30"/>
      <c r="F96" s="30"/>
      <c r="G96" s="30"/>
      <c r="H96" s="30"/>
      <c r="I96" s="30"/>
      <c r="J96" s="30"/>
      <c r="K96" s="30"/>
      <c r="L96" s="30"/>
      <c r="M96" s="30"/>
      <c r="N96" s="30"/>
      <c r="O96" s="30"/>
      <c r="P96" s="30"/>
      <c r="Q96" s="30"/>
      <c r="R96" s="30"/>
      <c r="S96" s="53"/>
      <c r="T96" s="53"/>
      <c r="U96" s="53"/>
      <c r="V96" s="30"/>
      <c r="W96" s="30"/>
      <c r="X96" s="30"/>
      <c r="Y96" s="30"/>
      <c r="Z96" s="30"/>
      <c r="AA96" s="30"/>
      <c r="AB96" s="30"/>
      <c r="AC96" s="30"/>
      <c r="AD96" s="30"/>
      <c r="AE96" s="30"/>
      <c r="AF96" s="30"/>
      <c r="AG96" s="30"/>
      <c r="AH96" s="30"/>
      <c r="AI96" s="53"/>
      <c r="AJ96" s="53"/>
      <c r="AK96" s="50"/>
    </row>
    <row r="97" spans="1:37" s="51" customFormat="1" hidden="1" x14ac:dyDescent="0.25">
      <c r="A97" s="29"/>
      <c r="B97" s="29"/>
      <c r="C97" s="29"/>
      <c r="D97" s="30"/>
      <c r="E97" s="30"/>
      <c r="F97" s="30"/>
      <c r="G97" s="30"/>
      <c r="H97" s="30"/>
      <c r="I97" s="30"/>
      <c r="J97" s="30"/>
      <c r="K97" s="30"/>
      <c r="L97" s="30"/>
      <c r="M97" s="30"/>
      <c r="N97" s="30"/>
      <c r="O97" s="30"/>
      <c r="P97" s="30"/>
      <c r="Q97" s="30"/>
      <c r="R97" s="30"/>
      <c r="S97" s="53"/>
      <c r="T97" s="53"/>
      <c r="U97" s="53"/>
      <c r="V97" s="30"/>
      <c r="W97" s="30"/>
      <c r="X97" s="30"/>
      <c r="Y97" s="30"/>
      <c r="Z97" s="30"/>
      <c r="AA97" s="30"/>
      <c r="AB97" s="30"/>
      <c r="AC97" s="30"/>
      <c r="AD97" s="30"/>
      <c r="AE97" s="30"/>
      <c r="AF97" s="30"/>
      <c r="AG97" s="30"/>
      <c r="AH97" s="30"/>
      <c r="AI97" s="53"/>
      <c r="AJ97" s="53"/>
      <c r="AK97" s="50"/>
    </row>
    <row r="98" spans="1:37" s="51" customFormat="1" hidden="1" x14ac:dyDescent="0.25">
      <c r="A98" s="29"/>
      <c r="B98" s="29"/>
      <c r="C98" s="29"/>
      <c r="D98" s="30"/>
      <c r="E98" s="30"/>
      <c r="F98" s="30"/>
      <c r="G98" s="30"/>
      <c r="H98" s="30"/>
      <c r="I98" s="30"/>
      <c r="J98" s="30"/>
      <c r="K98" s="30"/>
      <c r="L98" s="30"/>
      <c r="M98" s="30"/>
      <c r="N98" s="30"/>
      <c r="O98" s="30"/>
      <c r="P98" s="30"/>
      <c r="Q98" s="30"/>
      <c r="R98" s="30"/>
      <c r="S98" s="53"/>
      <c r="T98" s="53"/>
      <c r="U98" s="53"/>
      <c r="V98" s="30"/>
      <c r="W98" s="30"/>
      <c r="X98" s="30"/>
      <c r="Y98" s="30"/>
      <c r="Z98" s="30"/>
      <c r="AA98" s="30"/>
      <c r="AB98" s="30"/>
      <c r="AC98" s="30"/>
      <c r="AD98" s="30"/>
      <c r="AE98" s="30"/>
      <c r="AF98" s="30"/>
      <c r="AG98" s="30"/>
      <c r="AH98" s="30"/>
      <c r="AI98" s="53"/>
      <c r="AJ98" s="53"/>
      <c r="AK98" s="50"/>
    </row>
    <row r="99" spans="1:37" s="51" customFormat="1" hidden="1" x14ac:dyDescent="0.25">
      <c r="A99" s="29"/>
      <c r="B99" s="29"/>
      <c r="C99" s="29"/>
      <c r="D99" s="30"/>
      <c r="E99" s="30"/>
      <c r="F99" s="30"/>
      <c r="G99" s="30"/>
      <c r="H99" s="30"/>
      <c r="I99" s="30"/>
      <c r="J99" s="30"/>
      <c r="K99" s="30"/>
      <c r="L99" s="30"/>
      <c r="M99" s="30"/>
      <c r="N99" s="30"/>
      <c r="O99" s="30"/>
      <c r="P99" s="30"/>
      <c r="Q99" s="30"/>
      <c r="R99" s="30"/>
      <c r="S99" s="53"/>
      <c r="T99" s="53"/>
      <c r="U99" s="53"/>
      <c r="V99" s="30"/>
      <c r="W99" s="30"/>
      <c r="X99" s="30"/>
      <c r="Y99" s="30"/>
      <c r="Z99" s="30"/>
      <c r="AA99" s="30"/>
      <c r="AB99" s="30"/>
      <c r="AC99" s="30"/>
      <c r="AD99" s="30"/>
      <c r="AE99" s="30"/>
      <c r="AF99" s="30"/>
      <c r="AG99" s="30"/>
      <c r="AH99" s="30"/>
      <c r="AI99" s="53"/>
      <c r="AJ99" s="53"/>
      <c r="AK99" s="50"/>
    </row>
    <row r="100" spans="1:37" s="51" customFormat="1" hidden="1" x14ac:dyDescent="0.25">
      <c r="A100" s="29"/>
      <c r="B100" s="29"/>
      <c r="C100" s="29"/>
      <c r="D100" s="30"/>
      <c r="E100" s="30"/>
      <c r="F100" s="30"/>
      <c r="G100" s="30"/>
      <c r="H100" s="30"/>
      <c r="I100" s="30"/>
      <c r="J100" s="30"/>
      <c r="K100" s="30"/>
      <c r="L100" s="30"/>
      <c r="M100" s="30"/>
      <c r="N100" s="30"/>
      <c r="O100" s="30"/>
      <c r="P100" s="30"/>
      <c r="Q100" s="30"/>
      <c r="R100" s="30"/>
      <c r="S100" s="53"/>
      <c r="T100" s="53"/>
      <c r="U100" s="53"/>
      <c r="V100" s="30"/>
      <c r="W100" s="30"/>
      <c r="X100" s="30"/>
      <c r="Y100" s="30"/>
      <c r="Z100" s="30"/>
      <c r="AA100" s="30"/>
      <c r="AB100" s="30"/>
      <c r="AC100" s="30"/>
      <c r="AD100" s="30"/>
      <c r="AE100" s="30"/>
      <c r="AF100" s="30"/>
      <c r="AG100" s="30"/>
      <c r="AH100" s="30"/>
      <c r="AI100" s="53"/>
      <c r="AJ100" s="53"/>
      <c r="AK100" s="50"/>
    </row>
    <row r="101" spans="1:37" s="51" customFormat="1" hidden="1" x14ac:dyDescent="0.25">
      <c r="A101" s="29"/>
      <c r="B101" s="29"/>
      <c r="C101" s="29"/>
      <c r="D101" s="29"/>
      <c r="E101" s="29"/>
      <c r="F101" s="29"/>
      <c r="G101" s="29"/>
      <c r="H101" s="29"/>
      <c r="I101" s="29"/>
      <c r="J101" s="29"/>
      <c r="K101" s="29"/>
      <c r="L101" s="29"/>
      <c r="M101" s="29"/>
      <c r="N101" s="29"/>
      <c r="O101" s="29"/>
      <c r="P101" s="32"/>
      <c r="Q101" s="33"/>
      <c r="R101" s="32"/>
      <c r="S101" s="53"/>
      <c r="T101" s="53"/>
      <c r="U101" s="53"/>
      <c r="V101" s="69"/>
      <c r="W101" s="34"/>
      <c r="X101" s="69"/>
      <c r="Y101" s="69"/>
      <c r="Z101" s="69"/>
      <c r="AA101" s="69"/>
      <c r="AB101" s="34"/>
      <c r="AC101" s="69"/>
      <c r="AD101" s="69"/>
      <c r="AE101" s="34"/>
      <c r="AF101" s="39"/>
      <c r="AG101" s="34"/>
      <c r="AH101" s="69"/>
      <c r="AI101" s="53"/>
      <c r="AJ101" s="53"/>
      <c r="AK101" s="50"/>
    </row>
    <row r="102" spans="1:37" s="51" customFormat="1" hidden="1" x14ac:dyDescent="0.25">
      <c r="A102" s="29"/>
      <c r="B102" s="29"/>
      <c r="C102" s="29"/>
      <c r="D102" s="29"/>
      <c r="E102" s="29"/>
      <c r="F102" s="29"/>
      <c r="G102" s="29"/>
      <c r="H102" s="29"/>
      <c r="I102" s="29"/>
      <c r="J102" s="29"/>
      <c r="K102" s="29"/>
      <c r="L102" s="29"/>
      <c r="M102" s="29"/>
      <c r="N102" s="29"/>
      <c r="O102" s="29"/>
      <c r="P102" s="32"/>
      <c r="Q102" s="33"/>
      <c r="R102" s="32"/>
      <c r="S102" s="53"/>
      <c r="T102" s="53"/>
      <c r="U102" s="53"/>
      <c r="V102" s="69"/>
      <c r="W102" s="34"/>
      <c r="X102" s="69"/>
      <c r="Y102" s="69"/>
      <c r="Z102" s="69"/>
      <c r="AA102" s="69"/>
      <c r="AB102" s="34"/>
      <c r="AC102" s="69"/>
      <c r="AD102" s="69"/>
      <c r="AE102" s="34"/>
      <c r="AF102" s="39"/>
      <c r="AG102" s="34"/>
      <c r="AH102" s="69"/>
      <c r="AI102" s="53"/>
      <c r="AJ102" s="53"/>
      <c r="AK102" s="50"/>
    </row>
    <row r="103" spans="1:37" s="51" customFormat="1" hidden="1" x14ac:dyDescent="0.25">
      <c r="A103" s="29"/>
      <c r="B103" s="29"/>
      <c r="C103" s="29"/>
      <c r="D103" s="29"/>
      <c r="E103" s="29"/>
      <c r="F103" s="29"/>
      <c r="G103" s="29"/>
      <c r="H103" s="29"/>
      <c r="I103" s="29"/>
      <c r="J103" s="29"/>
      <c r="K103" s="29"/>
      <c r="L103" s="29"/>
      <c r="M103" s="29"/>
      <c r="N103" s="29"/>
      <c r="O103" s="29"/>
      <c r="P103" s="32"/>
      <c r="Q103" s="33"/>
      <c r="R103" s="32"/>
      <c r="S103" s="53"/>
      <c r="T103" s="53"/>
      <c r="U103" s="53"/>
      <c r="V103" s="69"/>
      <c r="W103" s="34"/>
      <c r="X103" s="69"/>
      <c r="Y103" s="69"/>
      <c r="Z103" s="69"/>
      <c r="AA103" s="69"/>
      <c r="AB103" s="34"/>
      <c r="AC103" s="69"/>
      <c r="AD103" s="69"/>
      <c r="AE103" s="34"/>
      <c r="AF103" s="39"/>
      <c r="AG103" s="34"/>
      <c r="AH103" s="69"/>
      <c r="AI103" s="53"/>
      <c r="AJ103" s="53"/>
      <c r="AK103" s="50"/>
    </row>
    <row r="104" spans="1:37" s="51" customFormat="1" hidden="1" x14ac:dyDescent="0.25">
      <c r="A104" s="29"/>
      <c r="B104" s="29"/>
      <c r="C104" s="29"/>
      <c r="D104" s="29"/>
      <c r="E104" s="29"/>
      <c r="F104" s="29"/>
      <c r="G104" s="29"/>
      <c r="H104" s="29"/>
      <c r="I104" s="29"/>
      <c r="J104" s="29"/>
      <c r="K104" s="29"/>
      <c r="L104" s="29"/>
      <c r="M104" s="29"/>
      <c r="N104" s="29"/>
      <c r="O104" s="29"/>
      <c r="P104" s="32"/>
      <c r="Q104" s="33"/>
      <c r="R104" s="32"/>
      <c r="S104" s="53"/>
      <c r="T104" s="53"/>
      <c r="U104" s="53"/>
      <c r="V104" s="69"/>
      <c r="W104" s="34"/>
      <c r="X104" s="69"/>
      <c r="Y104" s="69"/>
      <c r="Z104" s="69"/>
      <c r="AA104" s="69"/>
      <c r="AB104" s="34"/>
      <c r="AC104" s="69"/>
      <c r="AD104" s="69"/>
      <c r="AE104" s="34"/>
      <c r="AF104" s="39"/>
      <c r="AG104" s="34"/>
      <c r="AH104" s="69"/>
      <c r="AI104" s="53"/>
      <c r="AJ104" s="53"/>
      <c r="AK104" s="50"/>
    </row>
    <row r="105" spans="1:37" s="51" customFormat="1" hidden="1" x14ac:dyDescent="0.25">
      <c r="A105" s="29"/>
      <c r="B105" s="29"/>
      <c r="C105" s="29"/>
      <c r="D105" s="29"/>
      <c r="E105" s="29"/>
      <c r="F105" s="29"/>
      <c r="G105" s="29"/>
      <c r="H105" s="29"/>
      <c r="I105" s="29"/>
      <c r="J105" s="29"/>
      <c r="K105" s="29"/>
      <c r="L105" s="29"/>
      <c r="M105" s="29"/>
      <c r="N105" s="29"/>
      <c r="O105" s="29"/>
      <c r="P105" s="32"/>
      <c r="Q105" s="33"/>
      <c r="R105" s="32"/>
      <c r="S105" s="53"/>
      <c r="T105" s="53"/>
      <c r="U105" s="53"/>
      <c r="V105" s="69"/>
      <c r="W105" s="34"/>
      <c r="X105" s="69"/>
      <c r="Y105" s="69"/>
      <c r="Z105" s="69"/>
      <c r="AA105" s="69"/>
      <c r="AB105" s="34"/>
      <c r="AC105" s="69"/>
      <c r="AD105" s="69"/>
      <c r="AE105" s="34"/>
      <c r="AF105" s="39"/>
      <c r="AG105" s="34"/>
      <c r="AH105" s="69"/>
      <c r="AI105" s="53"/>
      <c r="AJ105" s="53"/>
      <c r="AK105" s="50"/>
    </row>
    <row r="106" spans="1:37" s="51" customFormat="1" hidden="1" x14ac:dyDescent="0.25">
      <c r="A106" s="29"/>
      <c r="B106" s="29"/>
      <c r="C106" s="29"/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32"/>
      <c r="Q106" s="33"/>
      <c r="R106" s="32"/>
      <c r="S106" s="53"/>
      <c r="T106" s="53"/>
      <c r="U106" s="53"/>
      <c r="V106" s="69"/>
      <c r="W106" s="34"/>
      <c r="X106" s="69"/>
      <c r="Y106" s="69"/>
      <c r="Z106" s="69"/>
      <c r="AA106" s="69"/>
      <c r="AB106" s="34"/>
      <c r="AC106" s="69"/>
      <c r="AD106" s="69"/>
      <c r="AE106" s="34"/>
      <c r="AF106" s="39"/>
      <c r="AG106" s="34"/>
      <c r="AH106" s="69"/>
      <c r="AI106" s="53"/>
      <c r="AJ106" s="53"/>
      <c r="AK106" s="50"/>
    </row>
    <row r="107" spans="1:37" s="51" customFormat="1" hidden="1" x14ac:dyDescent="0.25">
      <c r="A107" s="29"/>
      <c r="B107" s="29"/>
      <c r="C107" s="29"/>
      <c r="D107" s="29"/>
      <c r="E107" s="29"/>
      <c r="F107" s="29"/>
      <c r="G107" s="29"/>
      <c r="H107" s="29"/>
      <c r="I107" s="29"/>
      <c r="J107" s="29"/>
      <c r="K107" s="29"/>
      <c r="L107" s="29"/>
      <c r="M107" s="29"/>
      <c r="N107" s="29"/>
      <c r="O107" s="29"/>
      <c r="P107" s="32"/>
      <c r="Q107" s="33"/>
      <c r="R107" s="32"/>
      <c r="S107" s="53"/>
      <c r="T107" s="53"/>
      <c r="U107" s="53"/>
      <c r="V107" s="69"/>
      <c r="W107" s="34"/>
      <c r="X107" s="69"/>
      <c r="Y107" s="69"/>
      <c r="Z107" s="69"/>
      <c r="AA107" s="69"/>
      <c r="AB107" s="34"/>
      <c r="AC107" s="69"/>
      <c r="AD107" s="69"/>
      <c r="AE107" s="34"/>
      <c r="AF107" s="39"/>
      <c r="AG107" s="34"/>
      <c r="AH107" s="69"/>
      <c r="AI107" s="53"/>
      <c r="AJ107" s="53"/>
      <c r="AK107" s="50"/>
    </row>
    <row r="108" spans="1:37" s="51" customFormat="1" hidden="1" x14ac:dyDescent="0.25">
      <c r="A108" s="29"/>
      <c r="B108" s="29"/>
      <c r="C108" s="29"/>
      <c r="D108" s="29"/>
      <c r="E108" s="29"/>
      <c r="F108" s="29"/>
      <c r="G108" s="29"/>
      <c r="H108" s="29"/>
      <c r="I108" s="29"/>
      <c r="J108" s="29"/>
      <c r="K108" s="29"/>
      <c r="L108" s="29"/>
      <c r="M108" s="29"/>
      <c r="N108" s="29"/>
      <c r="O108" s="29"/>
      <c r="P108" s="32"/>
      <c r="Q108" s="33"/>
      <c r="R108" s="32"/>
      <c r="S108" s="53"/>
      <c r="T108" s="53"/>
      <c r="U108" s="53"/>
      <c r="V108" s="69"/>
      <c r="W108" s="34"/>
      <c r="X108" s="69"/>
      <c r="Y108" s="69"/>
      <c r="Z108" s="69"/>
      <c r="AA108" s="69"/>
      <c r="AB108" s="34"/>
      <c r="AC108" s="69"/>
      <c r="AD108" s="69"/>
      <c r="AE108" s="34"/>
      <c r="AF108" s="39"/>
      <c r="AG108" s="34"/>
      <c r="AH108" s="69"/>
      <c r="AI108" s="53"/>
      <c r="AJ108" s="53"/>
      <c r="AK108" s="50"/>
    </row>
    <row r="109" spans="1:37" s="51" customFormat="1" hidden="1" x14ac:dyDescent="0.25">
      <c r="A109" s="29"/>
      <c r="B109" s="29"/>
      <c r="C109" s="29"/>
      <c r="D109" s="29"/>
      <c r="E109" s="29"/>
      <c r="F109" s="29"/>
      <c r="G109" s="29"/>
      <c r="H109" s="29"/>
      <c r="I109" s="29"/>
      <c r="J109" s="29"/>
      <c r="K109" s="29"/>
      <c r="L109" s="29"/>
      <c r="M109" s="29"/>
      <c r="N109" s="29"/>
      <c r="O109" s="29"/>
      <c r="P109" s="32"/>
      <c r="Q109" s="33"/>
      <c r="R109" s="32"/>
      <c r="S109" s="53"/>
      <c r="T109" s="53"/>
      <c r="U109" s="53"/>
      <c r="V109" s="69"/>
      <c r="W109" s="34"/>
      <c r="X109" s="69"/>
      <c r="Y109" s="69"/>
      <c r="Z109" s="69"/>
      <c r="AA109" s="69"/>
      <c r="AB109" s="34"/>
      <c r="AC109" s="69"/>
      <c r="AD109" s="69"/>
      <c r="AE109" s="34"/>
      <c r="AF109" s="39"/>
      <c r="AG109" s="34"/>
      <c r="AH109" s="69"/>
      <c r="AI109" s="53"/>
      <c r="AJ109" s="53"/>
      <c r="AK109" s="50"/>
    </row>
    <row r="110" spans="1:37" s="51" customFormat="1" hidden="1" x14ac:dyDescent="0.25">
      <c r="A110" s="29"/>
      <c r="B110" s="29"/>
      <c r="C110" s="29"/>
      <c r="D110" s="29"/>
      <c r="E110" s="29"/>
      <c r="F110" s="29"/>
      <c r="G110" s="29"/>
      <c r="H110" s="29"/>
      <c r="I110" s="29"/>
      <c r="J110" s="29"/>
      <c r="K110" s="29"/>
      <c r="L110" s="29"/>
      <c r="M110" s="29"/>
      <c r="N110" s="29"/>
      <c r="O110" s="29"/>
      <c r="P110" s="32"/>
      <c r="Q110" s="33"/>
      <c r="R110" s="32"/>
      <c r="S110" s="53"/>
      <c r="T110" s="53"/>
      <c r="U110" s="53"/>
      <c r="V110" s="69"/>
      <c r="W110" s="34"/>
      <c r="X110" s="69"/>
      <c r="Y110" s="69"/>
      <c r="Z110" s="69"/>
      <c r="AA110" s="69"/>
      <c r="AB110" s="34"/>
      <c r="AC110" s="69"/>
      <c r="AD110" s="69"/>
      <c r="AE110" s="34"/>
      <c r="AF110" s="39"/>
      <c r="AG110" s="34"/>
      <c r="AH110" s="69"/>
      <c r="AI110" s="53"/>
      <c r="AJ110" s="53"/>
      <c r="AK110" s="50"/>
    </row>
    <row r="111" spans="1:37" s="51" customFormat="1" hidden="1" x14ac:dyDescent="0.25">
      <c r="A111" s="29"/>
      <c r="B111" s="29"/>
      <c r="C111" s="29"/>
      <c r="D111" s="29"/>
      <c r="E111" s="29"/>
      <c r="F111" s="29"/>
      <c r="G111" s="29"/>
      <c r="H111" s="29"/>
      <c r="I111" s="29"/>
      <c r="J111" s="29"/>
      <c r="K111" s="29"/>
      <c r="L111" s="29"/>
      <c r="M111" s="29"/>
      <c r="N111" s="29"/>
      <c r="O111" s="29"/>
      <c r="P111" s="32"/>
      <c r="Q111" s="33"/>
      <c r="R111" s="32"/>
      <c r="S111" s="53"/>
      <c r="T111" s="53"/>
      <c r="U111" s="53"/>
      <c r="V111" s="69"/>
      <c r="W111" s="34"/>
      <c r="X111" s="69"/>
      <c r="Y111" s="69"/>
      <c r="Z111" s="69"/>
      <c r="AA111" s="69"/>
      <c r="AB111" s="34"/>
      <c r="AC111" s="69"/>
      <c r="AD111" s="69"/>
      <c r="AE111" s="34"/>
      <c r="AF111" s="39"/>
      <c r="AG111" s="34"/>
      <c r="AH111" s="69"/>
      <c r="AI111" s="53"/>
      <c r="AJ111" s="53"/>
      <c r="AK111" s="50"/>
    </row>
    <row r="112" spans="1:37" s="51" customFormat="1" hidden="1" x14ac:dyDescent="0.25">
      <c r="A112" s="29"/>
      <c r="B112" s="29"/>
      <c r="C112" s="29"/>
      <c r="D112" s="29"/>
      <c r="E112" s="29"/>
      <c r="F112" s="29"/>
      <c r="G112" s="29"/>
      <c r="H112" s="29"/>
      <c r="I112" s="29"/>
      <c r="J112" s="29"/>
      <c r="K112" s="29"/>
      <c r="L112" s="29"/>
      <c r="M112" s="29"/>
      <c r="N112" s="29"/>
      <c r="O112" s="29"/>
      <c r="P112" s="32"/>
      <c r="Q112" s="33"/>
      <c r="R112" s="32"/>
      <c r="S112" s="53"/>
      <c r="T112" s="53"/>
      <c r="U112" s="53"/>
      <c r="V112" s="69"/>
      <c r="W112" s="34"/>
      <c r="X112" s="69"/>
      <c r="Y112" s="69"/>
      <c r="Z112" s="69"/>
      <c r="AA112" s="69"/>
      <c r="AB112" s="34"/>
      <c r="AC112" s="69"/>
      <c r="AD112" s="69"/>
      <c r="AE112" s="34"/>
      <c r="AF112" s="39"/>
      <c r="AG112" s="34"/>
      <c r="AH112" s="69"/>
      <c r="AI112" s="53"/>
      <c r="AJ112" s="53"/>
      <c r="AK112" s="50"/>
    </row>
    <row r="113" spans="1:37" s="51" customFormat="1" hidden="1" x14ac:dyDescent="0.25">
      <c r="A113" s="29"/>
      <c r="B113" s="29"/>
      <c r="C113" s="29"/>
      <c r="D113" s="29"/>
      <c r="E113" s="29"/>
      <c r="F113" s="29"/>
      <c r="G113" s="29"/>
      <c r="H113" s="29"/>
      <c r="I113" s="29"/>
      <c r="J113" s="29"/>
      <c r="K113" s="29"/>
      <c r="L113" s="29"/>
      <c r="M113" s="29"/>
      <c r="N113" s="29"/>
      <c r="O113" s="29"/>
      <c r="P113" s="32"/>
      <c r="Q113" s="33"/>
      <c r="R113" s="32"/>
      <c r="S113" s="53"/>
      <c r="T113" s="53"/>
      <c r="U113" s="53"/>
      <c r="V113" s="69"/>
      <c r="W113" s="34"/>
      <c r="X113" s="69"/>
      <c r="Y113" s="69"/>
      <c r="Z113" s="69"/>
      <c r="AA113" s="69"/>
      <c r="AB113" s="34"/>
      <c r="AC113" s="69"/>
      <c r="AD113" s="69"/>
      <c r="AE113" s="34"/>
      <c r="AF113" s="39"/>
      <c r="AG113" s="34"/>
      <c r="AH113" s="69"/>
      <c r="AI113" s="53"/>
      <c r="AJ113" s="53"/>
      <c r="AK113" s="50"/>
    </row>
    <row r="114" spans="1:37" s="51" customFormat="1" hidden="1" x14ac:dyDescent="0.25">
      <c r="A114" s="29"/>
      <c r="B114" s="29"/>
      <c r="C114" s="29"/>
      <c r="D114" s="29"/>
      <c r="E114" s="29"/>
      <c r="F114" s="29"/>
      <c r="G114" s="29"/>
      <c r="H114" s="29"/>
      <c r="I114" s="29"/>
      <c r="J114" s="29"/>
      <c r="K114" s="29"/>
      <c r="L114" s="29"/>
      <c r="M114" s="29"/>
      <c r="N114" s="29"/>
      <c r="O114" s="29"/>
      <c r="P114" s="32"/>
      <c r="Q114" s="33"/>
      <c r="R114" s="32"/>
      <c r="S114" s="53"/>
      <c r="T114" s="53"/>
      <c r="U114" s="53"/>
      <c r="V114" s="69"/>
      <c r="W114" s="34"/>
      <c r="X114" s="69"/>
      <c r="Y114" s="69"/>
      <c r="Z114" s="69"/>
      <c r="AA114" s="69"/>
      <c r="AB114" s="34"/>
      <c r="AC114" s="69"/>
      <c r="AD114" s="69"/>
      <c r="AE114" s="34"/>
      <c r="AF114" s="39"/>
      <c r="AG114" s="34"/>
      <c r="AH114" s="69"/>
      <c r="AI114" s="53"/>
      <c r="AJ114" s="53"/>
      <c r="AK114" s="50"/>
    </row>
    <row r="115" spans="1:37" s="51" customFormat="1" hidden="1" x14ac:dyDescent="0.25">
      <c r="A115" s="29"/>
      <c r="B115" s="29"/>
      <c r="C115" s="29"/>
      <c r="D115" s="29"/>
      <c r="E115" s="29"/>
      <c r="F115" s="29"/>
      <c r="G115" s="29"/>
      <c r="H115" s="29"/>
      <c r="I115" s="29"/>
      <c r="J115" s="29"/>
      <c r="K115" s="29"/>
      <c r="L115" s="29"/>
      <c r="M115" s="29"/>
      <c r="N115" s="29"/>
      <c r="O115" s="29"/>
      <c r="P115" s="32"/>
      <c r="Q115" s="33"/>
      <c r="R115" s="32"/>
      <c r="S115" s="53"/>
      <c r="T115" s="53"/>
      <c r="U115" s="53"/>
      <c r="V115" s="69"/>
      <c r="W115" s="34"/>
      <c r="X115" s="69"/>
      <c r="Y115" s="69"/>
      <c r="Z115" s="69"/>
      <c r="AA115" s="69"/>
      <c r="AB115" s="34"/>
      <c r="AC115" s="69"/>
      <c r="AD115" s="69"/>
      <c r="AE115" s="34"/>
      <c r="AF115" s="39"/>
      <c r="AG115" s="34"/>
      <c r="AH115" s="69"/>
      <c r="AI115" s="53"/>
      <c r="AJ115" s="53"/>
      <c r="AK115" s="50"/>
    </row>
    <row r="116" spans="1:37" s="51" customFormat="1" hidden="1" x14ac:dyDescent="0.25">
      <c r="A116" s="29"/>
      <c r="B116" s="29"/>
      <c r="C116" s="29"/>
      <c r="D116" s="29"/>
      <c r="E116" s="29"/>
      <c r="F116" s="29"/>
      <c r="G116" s="29"/>
      <c r="H116" s="29"/>
      <c r="I116" s="29"/>
      <c r="J116" s="29"/>
      <c r="K116" s="29"/>
      <c r="L116" s="29"/>
      <c r="M116" s="29"/>
      <c r="N116" s="29"/>
      <c r="O116" s="29"/>
      <c r="P116" s="32"/>
      <c r="Q116" s="33"/>
      <c r="R116" s="32"/>
      <c r="S116" s="53"/>
      <c r="T116" s="53"/>
      <c r="U116" s="53"/>
      <c r="V116" s="69"/>
      <c r="W116" s="34"/>
      <c r="X116" s="69"/>
      <c r="Y116" s="69"/>
      <c r="Z116" s="69"/>
      <c r="AA116" s="69"/>
      <c r="AB116" s="34"/>
      <c r="AC116" s="69"/>
      <c r="AD116" s="69"/>
      <c r="AE116" s="34"/>
      <c r="AF116" s="39"/>
      <c r="AG116" s="34"/>
      <c r="AH116" s="69"/>
      <c r="AI116" s="53"/>
      <c r="AJ116" s="53"/>
      <c r="AK116" s="50"/>
    </row>
    <row r="117" spans="1:37" s="51" customFormat="1" hidden="1" x14ac:dyDescent="0.25">
      <c r="A117" s="29"/>
      <c r="B117" s="29"/>
      <c r="C117" s="29"/>
      <c r="D117" s="29"/>
      <c r="E117" s="29"/>
      <c r="F117" s="29"/>
      <c r="G117" s="29"/>
      <c r="H117" s="29"/>
      <c r="I117" s="29"/>
      <c r="J117" s="29"/>
      <c r="K117" s="29"/>
      <c r="L117" s="29"/>
      <c r="M117" s="29"/>
      <c r="N117" s="29"/>
      <c r="O117" s="29"/>
      <c r="P117" s="32"/>
      <c r="Q117" s="33"/>
      <c r="R117" s="32"/>
      <c r="S117" s="53"/>
      <c r="T117" s="53"/>
      <c r="U117" s="53"/>
      <c r="V117" s="69"/>
      <c r="W117" s="34"/>
      <c r="X117" s="69"/>
      <c r="Y117" s="69"/>
      <c r="Z117" s="69"/>
      <c r="AA117" s="69"/>
      <c r="AB117" s="34"/>
      <c r="AC117" s="69"/>
      <c r="AD117" s="69"/>
      <c r="AE117" s="34"/>
      <c r="AF117" s="39"/>
      <c r="AG117" s="34"/>
      <c r="AH117" s="69"/>
      <c r="AI117" s="53"/>
      <c r="AJ117" s="53"/>
      <c r="AK117" s="50"/>
    </row>
    <row r="118" spans="1:37" s="51" customFormat="1" hidden="1" x14ac:dyDescent="0.25">
      <c r="A118" s="29"/>
      <c r="B118" s="29"/>
      <c r="C118" s="29"/>
      <c r="D118" s="29"/>
      <c r="E118" s="29"/>
      <c r="F118" s="29"/>
      <c r="G118" s="29"/>
      <c r="H118" s="29"/>
      <c r="I118" s="29"/>
      <c r="J118" s="29"/>
      <c r="K118" s="29"/>
      <c r="L118" s="29"/>
      <c r="M118" s="29"/>
      <c r="N118" s="29"/>
      <c r="O118" s="29"/>
      <c r="P118" s="32"/>
      <c r="Q118" s="33"/>
      <c r="R118" s="32"/>
      <c r="S118" s="53"/>
      <c r="T118" s="53"/>
      <c r="U118" s="53"/>
      <c r="V118" s="69"/>
      <c r="W118" s="34"/>
      <c r="X118" s="69"/>
      <c r="Y118" s="69"/>
      <c r="Z118" s="69"/>
      <c r="AA118" s="69"/>
      <c r="AB118" s="34"/>
      <c r="AC118" s="69"/>
      <c r="AD118" s="69"/>
      <c r="AE118" s="34"/>
      <c r="AF118" s="39"/>
      <c r="AG118" s="34"/>
      <c r="AH118" s="69"/>
      <c r="AI118" s="53"/>
      <c r="AJ118" s="53"/>
      <c r="AK118" s="50"/>
    </row>
    <row r="119" spans="1:37" s="51" customFormat="1" hidden="1" x14ac:dyDescent="0.25">
      <c r="A119" s="29"/>
      <c r="B119" s="29"/>
      <c r="C119" s="29"/>
      <c r="D119" s="29"/>
      <c r="E119" s="29"/>
      <c r="F119" s="29"/>
      <c r="G119" s="29"/>
      <c r="H119" s="29"/>
      <c r="I119" s="29"/>
      <c r="J119" s="29"/>
      <c r="K119" s="29"/>
      <c r="L119" s="29"/>
      <c r="M119" s="29"/>
      <c r="N119" s="29"/>
      <c r="O119" s="29"/>
      <c r="P119" s="32"/>
      <c r="Q119" s="33"/>
      <c r="R119" s="32"/>
      <c r="S119" s="53"/>
      <c r="T119" s="53"/>
      <c r="U119" s="53"/>
      <c r="V119" s="69"/>
      <c r="W119" s="34"/>
      <c r="X119" s="69"/>
      <c r="Y119" s="69"/>
      <c r="Z119" s="69"/>
      <c r="AA119" s="69"/>
      <c r="AB119" s="34"/>
      <c r="AC119" s="69"/>
      <c r="AD119" s="69"/>
      <c r="AE119" s="34"/>
      <c r="AF119" s="39"/>
      <c r="AG119" s="34"/>
      <c r="AH119" s="69"/>
      <c r="AI119" s="53"/>
      <c r="AJ119" s="53"/>
      <c r="AK119" s="50"/>
    </row>
    <row r="120" spans="1:37" s="51" customFormat="1" hidden="1" x14ac:dyDescent="0.25">
      <c r="A120" s="29"/>
      <c r="B120" s="29"/>
      <c r="C120" s="29"/>
      <c r="D120" s="29"/>
      <c r="E120" s="29"/>
      <c r="F120" s="29"/>
      <c r="G120" s="29"/>
      <c r="H120" s="29"/>
      <c r="I120" s="29"/>
      <c r="J120" s="29"/>
      <c r="K120" s="29"/>
      <c r="L120" s="29"/>
      <c r="M120" s="29"/>
      <c r="N120" s="29"/>
      <c r="O120" s="29"/>
      <c r="P120" s="32"/>
      <c r="Q120" s="33"/>
      <c r="R120" s="32"/>
      <c r="S120" s="53"/>
      <c r="T120" s="53"/>
      <c r="U120" s="53"/>
      <c r="V120" s="69"/>
      <c r="W120" s="34"/>
      <c r="X120" s="69"/>
      <c r="Y120" s="69"/>
      <c r="Z120" s="69"/>
      <c r="AA120" s="69"/>
      <c r="AB120" s="34"/>
      <c r="AC120" s="69"/>
      <c r="AD120" s="69"/>
      <c r="AE120" s="34"/>
      <c r="AF120" s="39"/>
      <c r="AG120" s="34"/>
      <c r="AH120" s="69"/>
      <c r="AI120" s="53"/>
      <c r="AJ120" s="53"/>
      <c r="AK120" s="50"/>
    </row>
    <row r="121" spans="1:37" s="51" customFormat="1" hidden="1" x14ac:dyDescent="0.25">
      <c r="A121" s="29"/>
      <c r="B121" s="29"/>
      <c r="C121" s="29"/>
      <c r="D121" s="29"/>
      <c r="E121" s="29"/>
      <c r="F121" s="29"/>
      <c r="G121" s="29"/>
      <c r="H121" s="29"/>
      <c r="I121" s="29"/>
      <c r="J121" s="29"/>
      <c r="K121" s="29"/>
      <c r="L121" s="29"/>
      <c r="M121" s="29"/>
      <c r="N121" s="29"/>
      <c r="O121" s="29"/>
      <c r="P121" s="32"/>
      <c r="Q121" s="33"/>
      <c r="R121" s="32"/>
      <c r="S121" s="53"/>
      <c r="T121" s="53"/>
      <c r="U121" s="53"/>
      <c r="V121" s="69"/>
      <c r="W121" s="34"/>
      <c r="X121" s="69"/>
      <c r="Y121" s="69"/>
      <c r="Z121" s="69"/>
      <c r="AA121" s="69"/>
      <c r="AB121" s="34"/>
      <c r="AC121" s="69"/>
      <c r="AD121" s="69"/>
      <c r="AE121" s="34"/>
      <c r="AF121" s="39"/>
      <c r="AG121" s="34"/>
      <c r="AH121" s="69"/>
      <c r="AI121" s="53"/>
      <c r="AJ121" s="53"/>
      <c r="AK121" s="50"/>
    </row>
    <row r="122" spans="1:37" s="51" customFormat="1" hidden="1" x14ac:dyDescent="0.25">
      <c r="A122" s="29"/>
      <c r="B122" s="29"/>
      <c r="C122" s="29"/>
      <c r="D122" s="29"/>
      <c r="E122" s="29"/>
      <c r="F122" s="29"/>
      <c r="G122" s="29"/>
      <c r="H122" s="29"/>
      <c r="I122" s="29"/>
      <c r="J122" s="29"/>
      <c r="K122" s="29"/>
      <c r="L122" s="29"/>
      <c r="M122" s="29"/>
      <c r="N122" s="29"/>
      <c r="O122" s="29"/>
      <c r="P122" s="32"/>
      <c r="Q122" s="33"/>
      <c r="R122" s="32"/>
      <c r="S122" s="53"/>
      <c r="T122" s="53"/>
      <c r="U122" s="53"/>
      <c r="V122" s="69"/>
      <c r="W122" s="34"/>
      <c r="X122" s="69"/>
      <c r="Y122" s="69"/>
      <c r="Z122" s="69"/>
      <c r="AA122" s="69"/>
      <c r="AB122" s="34"/>
      <c r="AC122" s="69"/>
      <c r="AD122" s="69"/>
      <c r="AE122" s="34"/>
      <c r="AF122" s="39"/>
      <c r="AG122" s="34"/>
      <c r="AH122" s="69"/>
      <c r="AI122" s="53"/>
      <c r="AJ122" s="53"/>
      <c r="AK122" s="50"/>
    </row>
    <row r="123" spans="1:37" s="51" customFormat="1" hidden="1" x14ac:dyDescent="0.25">
      <c r="A123" s="29"/>
      <c r="B123" s="29"/>
      <c r="C123" s="29"/>
      <c r="D123" s="29"/>
      <c r="E123" s="29"/>
      <c r="F123" s="29"/>
      <c r="G123" s="29"/>
      <c r="H123" s="29"/>
      <c r="I123" s="29"/>
      <c r="J123" s="29"/>
      <c r="K123" s="29"/>
      <c r="L123" s="29"/>
      <c r="M123" s="29"/>
      <c r="N123" s="29"/>
      <c r="O123" s="29"/>
      <c r="P123" s="32"/>
      <c r="Q123" s="33"/>
      <c r="R123" s="32"/>
      <c r="S123" s="53"/>
      <c r="T123" s="53"/>
      <c r="U123" s="53"/>
      <c r="V123" s="69"/>
      <c r="W123" s="34"/>
      <c r="X123" s="69"/>
      <c r="Y123" s="69"/>
      <c r="Z123" s="69"/>
      <c r="AA123" s="69"/>
      <c r="AB123" s="34"/>
      <c r="AC123" s="69"/>
      <c r="AD123" s="69"/>
      <c r="AE123" s="34"/>
      <c r="AF123" s="39"/>
      <c r="AG123" s="34"/>
      <c r="AH123" s="69"/>
      <c r="AI123" s="53"/>
      <c r="AJ123" s="53"/>
      <c r="AK123" s="50"/>
    </row>
    <row r="124" spans="1:37" s="51" customFormat="1" hidden="1" x14ac:dyDescent="0.25">
      <c r="A124" s="29"/>
      <c r="B124" s="29"/>
      <c r="C124" s="29"/>
      <c r="D124" s="29"/>
      <c r="E124" s="29"/>
      <c r="F124" s="29"/>
      <c r="G124" s="29"/>
      <c r="H124" s="29"/>
      <c r="I124" s="29"/>
      <c r="J124" s="29"/>
      <c r="K124" s="29"/>
      <c r="L124" s="29"/>
      <c r="M124" s="29"/>
      <c r="N124" s="29"/>
      <c r="O124" s="29"/>
      <c r="P124" s="32"/>
      <c r="Q124" s="33"/>
      <c r="R124" s="32"/>
      <c r="S124" s="53"/>
      <c r="T124" s="53"/>
      <c r="U124" s="53"/>
      <c r="V124" s="69"/>
      <c r="W124" s="34"/>
      <c r="X124" s="69"/>
      <c r="Y124" s="69"/>
      <c r="Z124" s="69"/>
      <c r="AA124" s="69"/>
      <c r="AB124" s="34"/>
      <c r="AC124" s="69"/>
      <c r="AD124" s="69"/>
      <c r="AE124" s="34"/>
      <c r="AF124" s="39"/>
      <c r="AG124" s="34"/>
      <c r="AH124" s="69"/>
      <c r="AI124" s="53"/>
      <c r="AJ124" s="53"/>
      <c r="AK124" s="50"/>
    </row>
    <row r="125" spans="1:37" s="51" customFormat="1" hidden="1" x14ac:dyDescent="0.25">
      <c r="A125" s="29"/>
      <c r="B125" s="29"/>
      <c r="C125" s="29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32"/>
      <c r="Q125" s="33"/>
      <c r="R125" s="32"/>
      <c r="S125" s="53"/>
      <c r="T125" s="53"/>
      <c r="U125" s="53"/>
      <c r="V125" s="69"/>
      <c r="W125" s="34"/>
      <c r="X125" s="69"/>
      <c r="Y125" s="69"/>
      <c r="Z125" s="69"/>
      <c r="AA125" s="69"/>
      <c r="AB125" s="34"/>
      <c r="AC125" s="69"/>
      <c r="AD125" s="69"/>
      <c r="AE125" s="34"/>
      <c r="AF125" s="39"/>
      <c r="AG125" s="34"/>
      <c r="AH125" s="69"/>
      <c r="AI125" s="53"/>
      <c r="AJ125" s="53"/>
      <c r="AK125" s="50"/>
    </row>
    <row r="126" spans="1:37" s="51" customFormat="1" hidden="1" x14ac:dyDescent="0.25">
      <c r="A126" s="29"/>
      <c r="B126" s="29"/>
      <c r="C126" s="29"/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32"/>
      <c r="Q126" s="33"/>
      <c r="R126" s="32"/>
      <c r="S126" s="53"/>
      <c r="T126" s="53"/>
      <c r="U126" s="53"/>
      <c r="V126" s="69"/>
      <c r="W126" s="34"/>
      <c r="X126" s="69"/>
      <c r="Y126" s="69"/>
      <c r="Z126" s="69"/>
      <c r="AA126" s="69"/>
      <c r="AB126" s="34"/>
      <c r="AC126" s="69"/>
      <c r="AD126" s="69"/>
      <c r="AE126" s="34"/>
      <c r="AF126" s="39"/>
      <c r="AG126" s="34"/>
      <c r="AH126" s="69"/>
      <c r="AI126" s="53"/>
      <c r="AJ126" s="53"/>
      <c r="AK126" s="50"/>
    </row>
    <row r="127" spans="1:37" s="51" customFormat="1" hidden="1" x14ac:dyDescent="0.25">
      <c r="A127" s="29"/>
      <c r="B127" s="29"/>
      <c r="C127" s="29"/>
      <c r="D127" s="29"/>
      <c r="E127" s="29"/>
      <c r="F127" s="29"/>
      <c r="G127" s="29"/>
      <c r="H127" s="29"/>
      <c r="I127" s="29"/>
      <c r="J127" s="29"/>
      <c r="K127" s="29"/>
      <c r="L127" s="29"/>
      <c r="M127" s="29"/>
      <c r="N127" s="29"/>
      <c r="O127" s="29"/>
      <c r="P127" s="32"/>
      <c r="Q127" s="33"/>
      <c r="R127" s="32"/>
      <c r="S127" s="53"/>
      <c r="T127" s="53"/>
      <c r="U127" s="53"/>
      <c r="V127" s="69"/>
      <c r="W127" s="34"/>
      <c r="X127" s="69"/>
      <c r="Y127" s="69"/>
      <c r="Z127" s="69"/>
      <c r="AA127" s="69"/>
      <c r="AB127" s="34"/>
      <c r="AC127" s="69"/>
      <c r="AD127" s="69"/>
      <c r="AE127" s="34"/>
      <c r="AF127" s="39"/>
      <c r="AG127" s="34"/>
      <c r="AH127" s="69"/>
      <c r="AI127" s="53"/>
      <c r="AJ127" s="53"/>
      <c r="AK127" s="50"/>
    </row>
    <row r="128" spans="1:37" s="51" customFormat="1" hidden="1" x14ac:dyDescent="0.25">
      <c r="A128" s="29"/>
      <c r="B128" s="29"/>
      <c r="C128" s="29"/>
      <c r="D128" s="29"/>
      <c r="E128" s="29"/>
      <c r="F128" s="29"/>
      <c r="G128" s="29"/>
      <c r="H128" s="29"/>
      <c r="I128" s="29"/>
      <c r="J128" s="29"/>
      <c r="K128" s="29"/>
      <c r="L128" s="29"/>
      <c r="M128" s="29"/>
      <c r="N128" s="29"/>
      <c r="O128" s="29"/>
      <c r="P128" s="32"/>
      <c r="Q128" s="33"/>
      <c r="R128" s="32"/>
      <c r="S128" s="53"/>
      <c r="T128" s="53"/>
      <c r="U128" s="53"/>
      <c r="V128" s="69"/>
      <c r="W128" s="34"/>
      <c r="X128" s="69"/>
      <c r="Y128" s="69"/>
      <c r="Z128" s="69"/>
      <c r="AA128" s="69"/>
      <c r="AB128" s="34"/>
      <c r="AC128" s="69"/>
      <c r="AD128" s="69"/>
      <c r="AE128" s="34"/>
      <c r="AF128" s="39"/>
      <c r="AG128" s="34"/>
      <c r="AH128" s="69"/>
      <c r="AI128" s="53"/>
      <c r="AJ128" s="53"/>
      <c r="AK128" s="50"/>
    </row>
    <row r="129" spans="1:37" s="51" customFormat="1" hidden="1" x14ac:dyDescent="0.25">
      <c r="A129" s="29"/>
      <c r="B129" s="29"/>
      <c r="C129" s="29"/>
      <c r="D129" s="29"/>
      <c r="E129" s="29"/>
      <c r="F129" s="29"/>
      <c r="G129" s="29"/>
      <c r="H129" s="29"/>
      <c r="I129" s="29"/>
      <c r="J129" s="29"/>
      <c r="K129" s="29"/>
      <c r="L129" s="29"/>
      <c r="M129" s="29"/>
      <c r="N129" s="29"/>
      <c r="O129" s="29"/>
      <c r="P129" s="32"/>
      <c r="Q129" s="33"/>
      <c r="R129" s="32"/>
      <c r="S129" s="53"/>
      <c r="T129" s="53"/>
      <c r="U129" s="53"/>
      <c r="V129" s="69"/>
      <c r="W129" s="34"/>
      <c r="X129" s="69"/>
      <c r="Y129" s="69"/>
      <c r="Z129" s="69"/>
      <c r="AA129" s="69"/>
      <c r="AB129" s="34"/>
      <c r="AC129" s="69"/>
      <c r="AD129" s="69"/>
      <c r="AE129" s="34"/>
      <c r="AF129" s="39"/>
      <c r="AG129" s="34"/>
      <c r="AH129" s="69"/>
      <c r="AI129" s="53"/>
      <c r="AJ129" s="53"/>
      <c r="AK129" s="50"/>
    </row>
    <row r="130" spans="1:37" s="51" customFormat="1" hidden="1" x14ac:dyDescent="0.25">
      <c r="A130" s="29"/>
      <c r="B130" s="29"/>
      <c r="C130" s="29"/>
      <c r="D130" s="29"/>
      <c r="E130" s="29"/>
      <c r="F130" s="29"/>
      <c r="G130" s="29"/>
      <c r="H130" s="29"/>
      <c r="I130" s="29"/>
      <c r="J130" s="29"/>
      <c r="K130" s="29"/>
      <c r="L130" s="29"/>
      <c r="M130" s="29"/>
      <c r="N130" s="29"/>
      <c r="O130" s="29"/>
      <c r="P130" s="32"/>
      <c r="Q130" s="33"/>
      <c r="R130" s="32"/>
      <c r="S130" s="53"/>
      <c r="T130" s="53"/>
      <c r="U130" s="53"/>
      <c r="V130" s="69"/>
      <c r="W130" s="34"/>
      <c r="X130" s="69"/>
      <c r="Y130" s="69"/>
      <c r="Z130" s="69"/>
      <c r="AA130" s="69"/>
      <c r="AB130" s="34"/>
      <c r="AC130" s="69"/>
      <c r="AD130" s="69"/>
      <c r="AE130" s="34"/>
      <c r="AF130" s="39"/>
      <c r="AG130" s="34"/>
      <c r="AH130" s="69"/>
      <c r="AI130" s="53"/>
      <c r="AJ130" s="53"/>
      <c r="AK130" s="50"/>
    </row>
    <row r="131" spans="1:37" s="51" customFormat="1" hidden="1" x14ac:dyDescent="0.25">
      <c r="A131" s="29"/>
      <c r="B131" s="29"/>
      <c r="C131" s="29"/>
      <c r="D131" s="29"/>
      <c r="E131" s="29"/>
      <c r="F131" s="29"/>
      <c r="G131" s="29"/>
      <c r="H131" s="29"/>
      <c r="I131" s="29"/>
      <c r="J131" s="29"/>
      <c r="K131" s="29"/>
      <c r="L131" s="29"/>
      <c r="M131" s="29"/>
      <c r="N131" s="29"/>
      <c r="O131" s="29"/>
      <c r="P131" s="32"/>
      <c r="Q131" s="33"/>
      <c r="R131" s="32"/>
      <c r="S131" s="53"/>
      <c r="T131" s="53"/>
      <c r="U131" s="53"/>
      <c r="V131" s="69"/>
      <c r="W131" s="34"/>
      <c r="X131" s="69"/>
      <c r="Y131" s="69"/>
      <c r="Z131" s="69"/>
      <c r="AA131" s="69"/>
      <c r="AB131" s="34"/>
      <c r="AC131" s="69"/>
      <c r="AD131" s="69"/>
      <c r="AE131" s="34"/>
      <c r="AF131" s="39"/>
      <c r="AG131" s="34"/>
      <c r="AH131" s="69"/>
      <c r="AI131" s="53"/>
      <c r="AJ131" s="53"/>
      <c r="AK131" s="50"/>
    </row>
    <row r="132" spans="1:37" s="51" customFormat="1" hidden="1" x14ac:dyDescent="0.25">
      <c r="A132" s="29"/>
      <c r="B132" s="29"/>
      <c r="C132" s="29"/>
      <c r="D132" s="29"/>
      <c r="E132" s="29"/>
      <c r="F132" s="29"/>
      <c r="G132" s="29"/>
      <c r="H132" s="29"/>
      <c r="I132" s="29"/>
      <c r="J132" s="29"/>
      <c r="K132" s="29"/>
      <c r="L132" s="29"/>
      <c r="M132" s="29"/>
      <c r="N132" s="29"/>
      <c r="O132" s="29"/>
      <c r="P132" s="32"/>
      <c r="Q132" s="33"/>
      <c r="R132" s="32"/>
      <c r="S132" s="53"/>
      <c r="T132" s="53"/>
      <c r="U132" s="53"/>
      <c r="V132" s="69"/>
      <c r="W132" s="34"/>
      <c r="X132" s="69"/>
      <c r="Y132" s="69"/>
      <c r="Z132" s="69"/>
      <c r="AA132" s="69"/>
      <c r="AB132" s="34"/>
      <c r="AC132" s="69"/>
      <c r="AD132" s="69"/>
      <c r="AE132" s="34"/>
      <c r="AF132" s="39"/>
      <c r="AG132" s="34"/>
      <c r="AH132" s="69"/>
      <c r="AI132" s="53"/>
      <c r="AJ132" s="53"/>
      <c r="AK132" s="50"/>
    </row>
    <row r="133" spans="1:37" s="51" customFormat="1" hidden="1" x14ac:dyDescent="0.25">
      <c r="A133" s="29"/>
      <c r="B133" s="29"/>
      <c r="C133" s="29"/>
      <c r="D133" s="29"/>
      <c r="E133" s="29"/>
      <c r="F133" s="29"/>
      <c r="G133" s="29"/>
      <c r="H133" s="29"/>
      <c r="I133" s="29"/>
      <c r="J133" s="29"/>
      <c r="K133" s="29"/>
      <c r="L133" s="29"/>
      <c r="M133" s="29"/>
      <c r="N133" s="29"/>
      <c r="O133" s="29"/>
      <c r="P133" s="32"/>
      <c r="Q133" s="33"/>
      <c r="R133" s="32"/>
      <c r="S133" s="53"/>
      <c r="T133" s="53"/>
      <c r="U133" s="53"/>
      <c r="V133" s="69"/>
      <c r="W133" s="34"/>
      <c r="X133" s="69"/>
      <c r="Y133" s="69"/>
      <c r="Z133" s="69"/>
      <c r="AA133" s="69"/>
      <c r="AB133" s="34"/>
      <c r="AC133" s="69"/>
      <c r="AD133" s="69"/>
      <c r="AE133" s="34"/>
      <c r="AF133" s="39"/>
      <c r="AG133" s="34"/>
      <c r="AH133" s="69"/>
      <c r="AI133" s="53"/>
      <c r="AJ133" s="53"/>
      <c r="AK133" s="50"/>
    </row>
    <row r="134" spans="1:37" s="51" customFormat="1" hidden="1" x14ac:dyDescent="0.25">
      <c r="A134" s="29"/>
      <c r="B134" s="29"/>
      <c r="C134" s="29"/>
      <c r="D134" s="29"/>
      <c r="E134" s="29"/>
      <c r="F134" s="29"/>
      <c r="G134" s="29"/>
      <c r="H134" s="29"/>
      <c r="I134" s="29"/>
      <c r="J134" s="29"/>
      <c r="K134" s="29"/>
      <c r="L134" s="29"/>
      <c r="M134" s="29"/>
      <c r="N134" s="29"/>
      <c r="O134" s="29"/>
      <c r="P134" s="32"/>
      <c r="Q134" s="33"/>
      <c r="R134" s="32"/>
      <c r="S134" s="53"/>
      <c r="T134" s="53"/>
      <c r="U134" s="53"/>
      <c r="V134" s="69"/>
      <c r="W134" s="34"/>
      <c r="X134" s="69"/>
      <c r="Y134" s="69"/>
      <c r="Z134" s="69"/>
      <c r="AA134" s="69"/>
      <c r="AB134" s="34"/>
      <c r="AC134" s="69"/>
      <c r="AD134" s="69"/>
      <c r="AE134" s="34"/>
      <c r="AF134" s="39"/>
      <c r="AG134" s="34"/>
      <c r="AH134" s="69"/>
      <c r="AI134" s="53"/>
      <c r="AJ134" s="53"/>
      <c r="AK134" s="50"/>
    </row>
    <row r="135" spans="1:37" s="51" customFormat="1" hidden="1" x14ac:dyDescent="0.25">
      <c r="A135" s="29"/>
      <c r="B135" s="29"/>
      <c r="C135" s="29"/>
      <c r="D135" s="29"/>
      <c r="E135" s="29"/>
      <c r="F135" s="29"/>
      <c r="G135" s="29"/>
      <c r="H135" s="29"/>
      <c r="I135" s="29"/>
      <c r="J135" s="29"/>
      <c r="K135" s="29"/>
      <c r="L135" s="29"/>
      <c r="M135" s="29"/>
      <c r="N135" s="29"/>
      <c r="O135" s="29"/>
      <c r="P135" s="32"/>
      <c r="Q135" s="33"/>
      <c r="R135" s="32"/>
      <c r="S135" s="53"/>
      <c r="T135" s="53"/>
      <c r="U135" s="53"/>
      <c r="V135" s="69"/>
      <c r="W135" s="34"/>
      <c r="X135" s="69"/>
      <c r="Y135" s="69"/>
      <c r="Z135" s="69"/>
      <c r="AA135" s="69"/>
      <c r="AB135" s="34"/>
      <c r="AC135" s="69"/>
      <c r="AD135" s="69"/>
      <c r="AE135" s="34"/>
      <c r="AF135" s="39"/>
      <c r="AG135" s="34"/>
      <c r="AH135" s="69"/>
      <c r="AI135" s="53"/>
      <c r="AJ135" s="53"/>
      <c r="AK135" s="50"/>
    </row>
    <row r="136" spans="1:37" s="51" customFormat="1" hidden="1" x14ac:dyDescent="0.25">
      <c r="A136" s="29"/>
      <c r="B136" s="29"/>
      <c r="C136" s="29"/>
      <c r="D136" s="29"/>
      <c r="E136" s="29"/>
      <c r="F136" s="29"/>
      <c r="G136" s="29"/>
      <c r="H136" s="29"/>
      <c r="I136" s="29"/>
      <c r="J136" s="29"/>
      <c r="K136" s="29"/>
      <c r="L136" s="29"/>
      <c r="M136" s="29"/>
      <c r="N136" s="29"/>
      <c r="O136" s="29"/>
      <c r="P136" s="32"/>
      <c r="Q136" s="33"/>
      <c r="R136" s="32"/>
      <c r="S136" s="53"/>
      <c r="T136" s="53"/>
      <c r="U136" s="53"/>
      <c r="V136" s="69"/>
      <c r="W136" s="34"/>
      <c r="X136" s="69"/>
      <c r="Y136" s="69"/>
      <c r="Z136" s="69"/>
      <c r="AA136" s="69"/>
      <c r="AB136" s="34"/>
      <c r="AC136" s="69"/>
      <c r="AD136" s="69"/>
      <c r="AE136" s="34"/>
      <c r="AF136" s="39"/>
      <c r="AG136" s="34"/>
      <c r="AH136" s="69"/>
      <c r="AI136" s="53"/>
      <c r="AJ136" s="53"/>
      <c r="AK136" s="50"/>
    </row>
    <row r="137" spans="1:37" s="51" customFormat="1" hidden="1" x14ac:dyDescent="0.25">
      <c r="A137" s="29"/>
      <c r="B137" s="29"/>
      <c r="C137" s="29"/>
      <c r="D137" s="29"/>
      <c r="E137" s="29"/>
      <c r="F137" s="29"/>
      <c r="G137" s="29"/>
      <c r="H137" s="29"/>
      <c r="I137" s="29"/>
      <c r="J137" s="29"/>
      <c r="K137" s="29"/>
      <c r="L137" s="29"/>
      <c r="M137" s="29"/>
      <c r="N137" s="29"/>
      <c r="O137" s="29"/>
      <c r="P137" s="32"/>
      <c r="Q137" s="33"/>
      <c r="R137" s="32"/>
      <c r="S137" s="53"/>
      <c r="T137" s="53"/>
      <c r="U137" s="53"/>
      <c r="V137" s="69"/>
      <c r="W137" s="34"/>
      <c r="X137" s="69"/>
      <c r="Y137" s="69"/>
      <c r="Z137" s="69"/>
      <c r="AA137" s="69"/>
      <c r="AB137" s="34"/>
      <c r="AC137" s="69"/>
      <c r="AD137" s="69"/>
      <c r="AE137" s="34"/>
      <c r="AF137" s="39"/>
      <c r="AG137" s="34"/>
      <c r="AH137" s="69"/>
      <c r="AI137" s="53"/>
      <c r="AJ137" s="53"/>
      <c r="AK137" s="50"/>
    </row>
    <row r="138" spans="1:37" s="51" customFormat="1" hidden="1" x14ac:dyDescent="0.25">
      <c r="A138" s="29"/>
      <c r="B138" s="29"/>
      <c r="C138" s="29"/>
      <c r="D138" s="29"/>
      <c r="E138" s="29"/>
      <c r="F138" s="29"/>
      <c r="G138" s="29"/>
      <c r="H138" s="29"/>
      <c r="I138" s="29"/>
      <c r="J138" s="29"/>
      <c r="K138" s="29"/>
      <c r="L138" s="29"/>
      <c r="M138" s="29"/>
      <c r="N138" s="29"/>
      <c r="O138" s="29"/>
      <c r="P138" s="32"/>
      <c r="Q138" s="33"/>
      <c r="R138" s="32"/>
      <c r="S138" s="53"/>
      <c r="T138" s="53"/>
      <c r="U138" s="53"/>
      <c r="V138" s="69"/>
      <c r="W138" s="34"/>
      <c r="X138" s="69"/>
      <c r="Y138" s="69"/>
      <c r="Z138" s="69"/>
      <c r="AA138" s="69"/>
      <c r="AB138" s="34"/>
      <c r="AC138" s="69"/>
      <c r="AD138" s="69"/>
      <c r="AE138" s="34"/>
      <c r="AF138" s="39"/>
      <c r="AG138" s="34"/>
      <c r="AH138" s="69"/>
      <c r="AI138" s="53"/>
      <c r="AJ138" s="53"/>
      <c r="AK138" s="50"/>
    </row>
    <row r="139" spans="1:37" s="51" customFormat="1" hidden="1" x14ac:dyDescent="0.25">
      <c r="A139" s="29"/>
      <c r="B139" s="29"/>
      <c r="C139" s="29"/>
      <c r="D139" s="29"/>
      <c r="E139" s="29"/>
      <c r="F139" s="29"/>
      <c r="G139" s="29"/>
      <c r="H139" s="29"/>
      <c r="I139" s="29"/>
      <c r="J139" s="29"/>
      <c r="K139" s="29"/>
      <c r="L139" s="29"/>
      <c r="M139" s="29"/>
      <c r="N139" s="29"/>
      <c r="O139" s="29"/>
      <c r="P139" s="32"/>
      <c r="Q139" s="33"/>
      <c r="R139" s="32"/>
      <c r="S139" s="53"/>
      <c r="T139" s="53"/>
      <c r="U139" s="53"/>
      <c r="V139" s="69"/>
      <c r="W139" s="34"/>
      <c r="X139" s="69"/>
      <c r="Y139" s="69"/>
      <c r="Z139" s="69"/>
      <c r="AA139" s="69"/>
      <c r="AB139" s="34"/>
      <c r="AC139" s="69"/>
      <c r="AD139" s="69"/>
      <c r="AE139" s="34"/>
      <c r="AF139" s="39"/>
      <c r="AG139" s="34"/>
      <c r="AH139" s="69"/>
      <c r="AI139" s="53"/>
      <c r="AJ139" s="53"/>
      <c r="AK139" s="50"/>
    </row>
    <row r="140" spans="1:37" s="51" customFormat="1" hidden="1" x14ac:dyDescent="0.25">
      <c r="A140" s="29"/>
      <c r="B140" s="29"/>
      <c r="C140" s="29"/>
      <c r="D140" s="29"/>
      <c r="E140" s="29"/>
      <c r="F140" s="29"/>
      <c r="G140" s="29"/>
      <c r="H140" s="29"/>
      <c r="I140" s="29"/>
      <c r="J140" s="29"/>
      <c r="K140" s="29"/>
      <c r="L140" s="29"/>
      <c r="M140" s="29"/>
      <c r="N140" s="29"/>
      <c r="O140" s="29"/>
      <c r="P140" s="32"/>
      <c r="Q140" s="33"/>
      <c r="R140" s="32"/>
      <c r="S140" s="53"/>
      <c r="T140" s="53"/>
      <c r="U140" s="53"/>
      <c r="V140" s="69"/>
      <c r="W140" s="34"/>
      <c r="X140" s="69"/>
      <c r="Y140" s="69"/>
      <c r="Z140" s="69"/>
      <c r="AA140" s="69"/>
      <c r="AB140" s="34"/>
      <c r="AC140" s="69"/>
      <c r="AD140" s="69"/>
      <c r="AE140" s="34"/>
      <c r="AF140" s="39"/>
      <c r="AG140" s="34"/>
      <c r="AH140" s="69"/>
      <c r="AI140" s="53"/>
      <c r="AJ140" s="53"/>
      <c r="AK140" s="50"/>
    </row>
    <row r="141" spans="1:37" s="51" customFormat="1" hidden="1" x14ac:dyDescent="0.25">
      <c r="A141" s="29"/>
      <c r="B141" s="29"/>
      <c r="C141" s="29"/>
      <c r="D141" s="29"/>
      <c r="E141" s="29"/>
      <c r="F141" s="29"/>
      <c r="G141" s="29"/>
      <c r="H141" s="29"/>
      <c r="I141" s="29"/>
      <c r="J141" s="29"/>
      <c r="K141" s="29"/>
      <c r="L141" s="29"/>
      <c r="M141" s="29"/>
      <c r="N141" s="29"/>
      <c r="O141" s="29"/>
      <c r="P141" s="32"/>
      <c r="Q141" s="33"/>
      <c r="R141" s="32"/>
      <c r="S141" s="53"/>
      <c r="T141" s="53"/>
      <c r="U141" s="53"/>
      <c r="V141" s="69"/>
      <c r="W141" s="34"/>
      <c r="X141" s="69"/>
      <c r="Y141" s="69"/>
      <c r="Z141" s="69"/>
      <c r="AA141" s="69"/>
      <c r="AB141" s="34"/>
      <c r="AC141" s="69"/>
      <c r="AD141" s="69"/>
      <c r="AE141" s="34"/>
      <c r="AF141" s="39"/>
      <c r="AG141" s="34"/>
      <c r="AH141" s="69"/>
      <c r="AI141" s="53"/>
      <c r="AJ141" s="53"/>
      <c r="AK141" s="50"/>
    </row>
    <row r="142" spans="1:37" s="51" customFormat="1" hidden="1" x14ac:dyDescent="0.25">
      <c r="A142" s="29"/>
      <c r="B142" s="29"/>
      <c r="C142" s="29"/>
      <c r="D142" s="29"/>
      <c r="E142" s="29"/>
      <c r="F142" s="29"/>
      <c r="G142" s="29"/>
      <c r="H142" s="29"/>
      <c r="I142" s="29"/>
      <c r="J142" s="29"/>
      <c r="K142" s="29"/>
      <c r="L142" s="29"/>
      <c r="M142" s="29"/>
      <c r="N142" s="29"/>
      <c r="O142" s="29"/>
      <c r="P142" s="32"/>
      <c r="Q142" s="33"/>
      <c r="R142" s="32"/>
      <c r="S142" s="53"/>
      <c r="T142" s="53"/>
      <c r="U142" s="53"/>
      <c r="V142" s="69"/>
      <c r="W142" s="34"/>
      <c r="X142" s="69"/>
      <c r="Y142" s="69"/>
      <c r="Z142" s="69"/>
      <c r="AA142" s="69"/>
      <c r="AB142" s="34"/>
      <c r="AC142" s="69"/>
      <c r="AD142" s="69"/>
      <c r="AE142" s="34"/>
      <c r="AF142" s="39"/>
      <c r="AG142" s="34"/>
      <c r="AH142" s="69"/>
      <c r="AI142" s="53"/>
      <c r="AJ142" s="53"/>
      <c r="AK142" s="50"/>
    </row>
    <row r="143" spans="1:37" s="51" customFormat="1" hidden="1" x14ac:dyDescent="0.25">
      <c r="A143" s="29"/>
      <c r="B143" s="29"/>
      <c r="C143" s="29"/>
      <c r="D143" s="29"/>
      <c r="E143" s="29"/>
      <c r="F143" s="29"/>
      <c r="G143" s="29"/>
      <c r="H143" s="29"/>
      <c r="I143" s="29"/>
      <c r="J143" s="29"/>
      <c r="K143" s="29"/>
      <c r="L143" s="29"/>
      <c r="M143" s="29"/>
      <c r="N143" s="29"/>
      <c r="O143" s="29"/>
      <c r="P143" s="32"/>
      <c r="Q143" s="33"/>
      <c r="R143" s="32"/>
      <c r="S143" s="53"/>
      <c r="T143" s="53"/>
      <c r="U143" s="53"/>
      <c r="V143" s="69"/>
      <c r="W143" s="34"/>
      <c r="X143" s="69"/>
      <c r="Y143" s="69"/>
      <c r="Z143" s="69"/>
      <c r="AA143" s="69"/>
      <c r="AB143" s="34"/>
      <c r="AC143" s="69"/>
      <c r="AD143" s="69"/>
      <c r="AE143" s="34"/>
      <c r="AF143" s="39"/>
      <c r="AG143" s="34"/>
      <c r="AH143" s="69"/>
      <c r="AI143" s="53"/>
      <c r="AJ143" s="53"/>
      <c r="AK143" s="50"/>
    </row>
    <row r="144" spans="1:37" s="51" customFormat="1" hidden="1" x14ac:dyDescent="0.25">
      <c r="A144" s="29"/>
      <c r="B144" s="29"/>
      <c r="C144" s="29"/>
      <c r="D144" s="29"/>
      <c r="E144" s="29"/>
      <c r="F144" s="29"/>
      <c r="G144" s="29"/>
      <c r="H144" s="29"/>
      <c r="I144" s="29"/>
      <c r="J144" s="29"/>
      <c r="K144" s="29"/>
      <c r="L144" s="29"/>
      <c r="M144" s="29"/>
      <c r="N144" s="29"/>
      <c r="O144" s="29"/>
      <c r="P144" s="32"/>
      <c r="Q144" s="33"/>
      <c r="R144" s="32"/>
      <c r="S144" s="53"/>
      <c r="T144" s="53"/>
      <c r="U144" s="53"/>
      <c r="V144" s="69"/>
      <c r="W144" s="34"/>
      <c r="X144" s="69"/>
      <c r="Y144" s="69"/>
      <c r="Z144" s="69"/>
      <c r="AA144" s="69"/>
      <c r="AB144" s="34"/>
      <c r="AC144" s="69"/>
      <c r="AD144" s="69"/>
      <c r="AE144" s="34"/>
      <c r="AF144" s="39"/>
      <c r="AG144" s="34"/>
      <c r="AH144" s="69"/>
      <c r="AI144" s="53"/>
      <c r="AJ144" s="53"/>
      <c r="AK144" s="50"/>
    </row>
    <row r="145" spans="1:37" s="51" customFormat="1" hidden="1" x14ac:dyDescent="0.25">
      <c r="A145" s="29"/>
      <c r="B145" s="29"/>
      <c r="C145" s="29"/>
      <c r="D145" s="29"/>
      <c r="E145" s="29"/>
      <c r="F145" s="29"/>
      <c r="G145" s="29"/>
      <c r="H145" s="29"/>
      <c r="I145" s="29"/>
      <c r="J145" s="29"/>
      <c r="K145" s="29"/>
      <c r="L145" s="29"/>
      <c r="M145" s="29"/>
      <c r="N145" s="29"/>
      <c r="O145" s="29"/>
      <c r="P145" s="32"/>
      <c r="Q145" s="33"/>
      <c r="R145" s="32"/>
      <c r="S145" s="53"/>
      <c r="T145" s="53"/>
      <c r="U145" s="53"/>
      <c r="V145" s="69"/>
      <c r="W145" s="34"/>
      <c r="X145" s="69"/>
      <c r="Y145" s="69"/>
      <c r="Z145" s="69"/>
      <c r="AA145" s="69"/>
      <c r="AB145" s="34"/>
      <c r="AC145" s="69"/>
      <c r="AD145" s="69"/>
      <c r="AE145" s="34"/>
      <c r="AF145" s="39"/>
      <c r="AG145" s="34"/>
      <c r="AH145" s="69"/>
      <c r="AI145" s="53"/>
      <c r="AJ145" s="53"/>
      <c r="AK145" s="50"/>
    </row>
    <row r="146" spans="1:37" s="51" customFormat="1" hidden="1" x14ac:dyDescent="0.25">
      <c r="A146" s="29"/>
      <c r="B146" s="29"/>
      <c r="C146" s="29"/>
      <c r="D146" s="29"/>
      <c r="E146" s="29"/>
      <c r="F146" s="29"/>
      <c r="G146" s="29"/>
      <c r="H146" s="29"/>
      <c r="I146" s="29"/>
      <c r="J146" s="29"/>
      <c r="K146" s="29"/>
      <c r="L146" s="29"/>
      <c r="M146" s="29"/>
      <c r="N146" s="29"/>
      <c r="O146" s="29"/>
      <c r="P146" s="32"/>
      <c r="Q146" s="33"/>
      <c r="R146" s="32"/>
      <c r="S146" s="53"/>
      <c r="T146" s="53"/>
      <c r="U146" s="53"/>
      <c r="V146" s="69"/>
      <c r="W146" s="34"/>
      <c r="X146" s="69"/>
      <c r="Y146" s="69"/>
      <c r="Z146" s="69"/>
      <c r="AA146" s="69"/>
      <c r="AB146" s="34"/>
      <c r="AC146" s="69"/>
      <c r="AD146" s="69"/>
      <c r="AE146" s="34"/>
      <c r="AF146" s="39"/>
      <c r="AG146" s="34"/>
      <c r="AH146" s="69"/>
      <c r="AI146" s="53"/>
      <c r="AJ146" s="53"/>
      <c r="AK146" s="50"/>
    </row>
    <row r="147" spans="1:37" s="51" customFormat="1" hidden="1" x14ac:dyDescent="0.25">
      <c r="A147" s="29"/>
      <c r="B147" s="29"/>
      <c r="C147" s="29"/>
      <c r="D147" s="29"/>
      <c r="E147" s="29"/>
      <c r="F147" s="29"/>
      <c r="G147" s="29"/>
      <c r="H147" s="29"/>
      <c r="I147" s="29"/>
      <c r="J147" s="29"/>
      <c r="K147" s="29"/>
      <c r="L147" s="29"/>
      <c r="M147" s="29"/>
      <c r="N147" s="29"/>
      <c r="O147" s="29"/>
      <c r="P147" s="32"/>
      <c r="Q147" s="35"/>
      <c r="R147" s="32"/>
      <c r="S147" s="53" t="str">
        <f>IF(J147="Лекции",N147,"")</f>
        <v/>
      </c>
      <c r="T147" s="53" t="str">
        <f>IF(OR(J147="СПЗ",,J147="Семинары ИПЗ",),N147,"")</f>
        <v/>
      </c>
      <c r="U147" s="53" t="str">
        <f>IF(J147="Консультация",N147,"")</f>
        <v/>
      </c>
      <c r="V147" s="69"/>
      <c r="W147" s="34"/>
      <c r="X147" s="69"/>
      <c r="Y147" s="69"/>
      <c r="Z147" s="69"/>
      <c r="AA147" s="69"/>
      <c r="AB147" s="34"/>
      <c r="AC147" s="36"/>
      <c r="AD147" s="36"/>
      <c r="AE147" s="34"/>
      <c r="AF147" s="39"/>
      <c r="AG147" s="34"/>
      <c r="AH147" s="69"/>
      <c r="AI147" s="53" t="str">
        <f>IF(J147="Вебинар",N147,"")</f>
        <v/>
      </c>
      <c r="AJ147" s="53">
        <f>SUM(S147:AI147)</f>
        <v>0</v>
      </c>
      <c r="AK147" s="50"/>
    </row>
    <row r="148" spans="1:37" s="51" customFormat="1" hidden="1" x14ac:dyDescent="0.25">
      <c r="A148" s="29"/>
      <c r="B148" s="29"/>
      <c r="C148" s="29"/>
      <c r="D148" s="29"/>
      <c r="E148" s="29"/>
      <c r="F148" s="29"/>
      <c r="G148" s="29"/>
      <c r="H148" s="29"/>
      <c r="I148" s="29"/>
      <c r="J148" s="29"/>
      <c r="K148" s="29"/>
      <c r="L148" s="29"/>
      <c r="M148" s="29"/>
      <c r="N148" s="29"/>
      <c r="O148" s="29"/>
      <c r="P148" s="32"/>
      <c r="Q148" s="35"/>
      <c r="R148" s="32"/>
      <c r="S148" s="53" t="str">
        <f>IF(J148="Лекции",N148,"")</f>
        <v/>
      </c>
      <c r="T148" s="53" t="str">
        <f>IF(OR(J148="СПЗ",,J148="Семинары ИПЗ",),N148,"")</f>
        <v/>
      </c>
      <c r="U148" s="53" t="str">
        <f>IF(J148="Консультация",N148,"")</f>
        <v/>
      </c>
      <c r="V148" s="69"/>
      <c r="W148" s="34"/>
      <c r="X148" s="69"/>
      <c r="Y148" s="69"/>
      <c r="Z148" s="69"/>
      <c r="AA148" s="69"/>
      <c r="AB148" s="34"/>
      <c r="AC148" s="36"/>
      <c r="AD148" s="36"/>
      <c r="AE148" s="34"/>
      <c r="AF148" s="39"/>
      <c r="AG148" s="34"/>
      <c r="AH148" s="69"/>
      <c r="AI148" s="53" t="str">
        <f>IF(J148="Вебинар",N148,"")</f>
        <v/>
      </c>
      <c r="AJ148" s="53">
        <f>SUM(S148:AI148)</f>
        <v>0</v>
      </c>
      <c r="AK148" s="50"/>
    </row>
    <row r="149" spans="1:37" s="51" customFormat="1" hidden="1" x14ac:dyDescent="0.25">
      <c r="A149" s="29"/>
      <c r="B149" s="29"/>
      <c r="C149" s="29"/>
      <c r="D149" s="29"/>
      <c r="E149" s="29"/>
      <c r="F149" s="29"/>
      <c r="G149" s="29"/>
      <c r="H149" s="29"/>
      <c r="I149" s="29"/>
      <c r="J149" s="29"/>
      <c r="K149" s="29"/>
      <c r="L149" s="29"/>
      <c r="M149" s="29"/>
      <c r="N149" s="29"/>
      <c r="O149" s="29"/>
      <c r="P149" s="32"/>
      <c r="Q149" s="35"/>
      <c r="R149" s="32"/>
      <c r="S149" s="53" t="str">
        <f>IF(J149="Лекции",N149,"")</f>
        <v/>
      </c>
      <c r="T149" s="53" t="str">
        <f>IF(OR(J149="СПЗ",,J149="Семинары ИПЗ",),N149,"")</f>
        <v/>
      </c>
      <c r="U149" s="53" t="str">
        <f>IF(J149="Консультация",N149,"")</f>
        <v/>
      </c>
      <c r="V149" s="69"/>
      <c r="W149" s="34"/>
      <c r="X149" s="69"/>
      <c r="Y149" s="69"/>
      <c r="Z149" s="69"/>
      <c r="AA149" s="69"/>
      <c r="AB149" s="34"/>
      <c r="AC149" s="36"/>
      <c r="AD149" s="36"/>
      <c r="AE149" s="34"/>
      <c r="AF149" s="39"/>
      <c r="AG149" s="34"/>
      <c r="AH149" s="69"/>
      <c r="AI149" s="53" t="str">
        <f>IF(J149="Вебинар",N149,"")</f>
        <v/>
      </c>
      <c r="AJ149" s="53">
        <f>SUM(S149:AI149)</f>
        <v>0</v>
      </c>
      <c r="AK149" s="50"/>
    </row>
    <row r="150" spans="1:37" s="51" customFormat="1" hidden="1" x14ac:dyDescent="0.25">
      <c r="A150" s="29"/>
      <c r="B150" s="29"/>
      <c r="C150" s="29"/>
      <c r="D150" s="29"/>
      <c r="E150" s="29"/>
      <c r="F150" s="29"/>
      <c r="G150" s="29"/>
      <c r="H150" s="29"/>
      <c r="I150" s="29"/>
      <c r="J150" s="29"/>
      <c r="K150" s="29"/>
      <c r="L150" s="29"/>
      <c r="M150" s="29"/>
      <c r="N150" s="29"/>
      <c r="O150" s="29"/>
      <c r="P150" s="32"/>
      <c r="Q150" s="35"/>
      <c r="R150" s="32"/>
      <c r="S150" s="53" t="str">
        <f>IF(J150="Лекции",N150,"")</f>
        <v/>
      </c>
      <c r="T150" s="53" t="str">
        <f>IF(OR(J150="СПЗ",,J150="Семинары ИПЗ",),N150,"")</f>
        <v/>
      </c>
      <c r="U150" s="53" t="str">
        <f>IF(J150="Консультация",N150,"")</f>
        <v/>
      </c>
      <c r="V150" s="69"/>
      <c r="W150" s="34"/>
      <c r="X150" s="69"/>
      <c r="Y150" s="69"/>
      <c r="Z150" s="69"/>
      <c r="AA150" s="69"/>
      <c r="AB150" s="34"/>
      <c r="AC150" s="36"/>
      <c r="AD150" s="36"/>
      <c r="AE150" s="34"/>
      <c r="AF150" s="39"/>
      <c r="AG150" s="34"/>
      <c r="AH150" s="69"/>
      <c r="AI150" s="53" t="str">
        <f>IF(J150="Вебинар",N150,"")</f>
        <v/>
      </c>
      <c r="AJ150" s="53">
        <f>SUM(S150:AI150)</f>
        <v>0</v>
      </c>
      <c r="AK150" s="50"/>
    </row>
    <row r="151" spans="1:37" x14ac:dyDescent="0.25">
      <c r="A151" s="37" t="s">
        <v>45</v>
      </c>
      <c r="B151" s="38"/>
      <c r="C151" s="38"/>
      <c r="D151" s="85" t="s">
        <v>45</v>
      </c>
      <c r="E151" s="78"/>
      <c r="F151" s="78"/>
      <c r="G151" s="78"/>
      <c r="H151" s="78"/>
      <c r="I151" s="78"/>
      <c r="J151" s="78"/>
      <c r="K151" s="78"/>
      <c r="L151" s="78"/>
      <c r="M151" s="78"/>
      <c r="N151" s="78"/>
      <c r="O151" s="78"/>
      <c r="P151" s="78"/>
      <c r="Q151" s="78"/>
      <c r="R151" s="79"/>
      <c r="S151" s="56">
        <f t="shared" ref="S151:AJ151" si="8">SUM(S11:S150)</f>
        <v>2</v>
      </c>
      <c r="T151" s="56">
        <f t="shared" si="8"/>
        <v>34</v>
      </c>
      <c r="U151" s="56">
        <f t="shared" si="8"/>
        <v>0</v>
      </c>
      <c r="V151" s="56">
        <f t="shared" si="8"/>
        <v>0</v>
      </c>
      <c r="W151" s="56">
        <f t="shared" si="8"/>
        <v>0</v>
      </c>
      <c r="X151" s="56">
        <f t="shared" si="8"/>
        <v>0</v>
      </c>
      <c r="Y151" s="56">
        <f t="shared" si="8"/>
        <v>0</v>
      </c>
      <c r="Z151" s="56">
        <f t="shared" si="8"/>
        <v>0</v>
      </c>
      <c r="AA151" s="56">
        <f t="shared" si="8"/>
        <v>0</v>
      </c>
      <c r="AB151" s="56">
        <f t="shared" si="8"/>
        <v>0</v>
      </c>
      <c r="AC151" s="56">
        <f t="shared" si="8"/>
        <v>0</v>
      </c>
      <c r="AD151" s="56">
        <f t="shared" si="8"/>
        <v>0</v>
      </c>
      <c r="AE151" s="56">
        <f t="shared" si="8"/>
        <v>0</v>
      </c>
      <c r="AF151" s="56">
        <f t="shared" si="8"/>
        <v>0</v>
      </c>
      <c r="AG151" s="56">
        <f t="shared" si="8"/>
        <v>0</v>
      </c>
      <c r="AH151" s="56">
        <f t="shared" si="8"/>
        <v>0</v>
      </c>
      <c r="AI151" s="56">
        <f t="shared" si="8"/>
        <v>0</v>
      </c>
      <c r="AJ151" s="56">
        <f t="shared" si="8"/>
        <v>36</v>
      </c>
    </row>
    <row r="152" spans="1:37" x14ac:dyDescent="0.25">
      <c r="A152" s="44"/>
      <c r="B152" s="44"/>
      <c r="C152" s="44"/>
      <c r="D152" s="43"/>
      <c r="E152" s="44"/>
      <c r="F152" s="44"/>
      <c r="G152" s="44"/>
      <c r="H152" s="44"/>
      <c r="I152" s="44"/>
      <c r="J152" s="44"/>
      <c r="K152" s="44"/>
      <c r="L152" s="44"/>
      <c r="M152" s="44"/>
      <c r="N152" s="44"/>
      <c r="O152" s="44"/>
      <c r="P152" s="43"/>
      <c r="Q152" s="43"/>
      <c r="R152" s="45"/>
      <c r="S152" s="43"/>
      <c r="T152" s="43"/>
      <c r="U152" s="43"/>
      <c r="V152" s="43"/>
      <c r="W152" s="43"/>
      <c r="X152" s="43"/>
      <c r="Y152" s="43"/>
      <c r="Z152" s="43"/>
      <c r="AA152" s="43"/>
      <c r="AB152" s="43"/>
      <c r="AC152" s="43"/>
      <c r="AD152" s="43"/>
      <c r="AE152" s="43"/>
      <c r="AF152" s="43"/>
      <c r="AG152" s="43"/>
      <c r="AH152" s="43"/>
      <c r="AI152" s="43"/>
      <c r="AJ152" s="43"/>
    </row>
    <row r="153" spans="1:37" x14ac:dyDescent="0.25">
      <c r="A153" s="44"/>
      <c r="B153" s="44"/>
      <c r="C153" s="44"/>
      <c r="D153" s="43"/>
      <c r="E153" s="44"/>
      <c r="F153" s="44"/>
      <c r="G153" s="44"/>
      <c r="H153" s="44"/>
      <c r="I153" s="44"/>
      <c r="J153" s="44"/>
      <c r="K153" s="44"/>
      <c r="L153" s="44"/>
      <c r="M153" s="44"/>
      <c r="N153" s="44"/>
      <c r="O153" s="44"/>
      <c r="P153" s="57" t="s">
        <v>46</v>
      </c>
      <c r="Q153" s="43"/>
      <c r="R153" s="45"/>
      <c r="S153" s="43"/>
      <c r="T153" s="43"/>
      <c r="U153" s="43"/>
      <c r="V153" s="43"/>
      <c r="W153" s="43"/>
      <c r="X153" s="43"/>
      <c r="Y153" s="43"/>
      <c r="Z153" s="43"/>
      <c r="AA153" s="43"/>
      <c r="AB153" s="43"/>
      <c r="AC153" s="43"/>
      <c r="AD153" s="43"/>
      <c r="AE153" s="43"/>
      <c r="AF153" s="43"/>
      <c r="AG153" s="43"/>
      <c r="AH153" s="43"/>
      <c r="AI153" s="43"/>
      <c r="AJ153" s="43"/>
    </row>
    <row r="154" spans="1:37" x14ac:dyDescent="0.25">
      <c r="A154" s="44"/>
      <c r="B154" s="44"/>
      <c r="C154" s="44"/>
      <c r="D154" s="43"/>
      <c r="E154" s="44"/>
      <c r="F154" s="44"/>
      <c r="G154" s="44"/>
      <c r="H154" s="44"/>
      <c r="I154" s="44"/>
      <c r="J154" s="44"/>
      <c r="K154" s="44"/>
      <c r="L154" s="44"/>
      <c r="M154" s="44"/>
      <c r="N154" s="44"/>
      <c r="O154" s="44"/>
      <c r="P154" s="57" t="s">
        <v>47</v>
      </c>
      <c r="Q154" s="43"/>
      <c r="R154" s="45"/>
      <c r="S154" s="43"/>
      <c r="T154" s="43"/>
      <c r="U154" s="43"/>
      <c r="V154" s="43"/>
      <c r="W154" s="43"/>
      <c r="X154" s="43"/>
      <c r="Y154" s="43"/>
      <c r="Z154" s="43"/>
      <c r="AA154" s="43"/>
      <c r="AB154" s="43"/>
      <c r="AC154" s="43"/>
      <c r="AD154" s="43"/>
      <c r="AE154" s="43"/>
      <c r="AF154" s="43"/>
      <c r="AG154" s="43"/>
      <c r="AH154" s="43"/>
      <c r="AI154" s="43"/>
      <c r="AJ154" s="43"/>
    </row>
    <row r="155" spans="1:37" x14ac:dyDescent="0.25">
      <c r="A155" s="44"/>
      <c r="B155" s="44"/>
      <c r="C155" s="44"/>
      <c r="D155" s="43"/>
      <c r="E155" s="44"/>
      <c r="F155" s="44"/>
      <c r="G155" s="44"/>
      <c r="H155" s="44"/>
      <c r="I155" s="44"/>
      <c r="J155" s="44"/>
      <c r="K155" s="44"/>
      <c r="L155" s="44"/>
      <c r="M155" s="44"/>
      <c r="N155" s="44"/>
      <c r="O155" s="44"/>
      <c r="P155" s="57" t="s">
        <v>48</v>
      </c>
      <c r="Q155" s="43"/>
      <c r="R155" s="45"/>
      <c r="S155" s="43"/>
      <c r="T155" s="43"/>
      <c r="U155" s="43"/>
      <c r="V155" s="43"/>
      <c r="W155" s="43"/>
      <c r="X155" s="43"/>
      <c r="Y155" s="43"/>
      <c r="Z155" s="43"/>
      <c r="AA155" s="43"/>
      <c r="AB155" s="43"/>
      <c r="AC155" s="43"/>
      <c r="AD155" s="43"/>
      <c r="AE155" s="43"/>
      <c r="AF155" s="43"/>
      <c r="AG155" s="43"/>
      <c r="AH155" s="43"/>
      <c r="AI155" s="43"/>
      <c r="AJ155" s="43"/>
    </row>
    <row r="156" spans="1:37" x14ac:dyDescent="0.25">
      <c r="A156" s="44"/>
      <c r="B156" s="44"/>
      <c r="C156" s="44"/>
      <c r="D156" s="43"/>
      <c r="E156" s="44"/>
      <c r="F156" s="44"/>
      <c r="G156" s="44"/>
      <c r="H156" s="44"/>
      <c r="I156" s="44"/>
      <c r="J156" s="44"/>
      <c r="K156" s="44"/>
      <c r="L156" s="44"/>
      <c r="M156" s="44"/>
      <c r="N156" s="44"/>
      <c r="O156" s="44"/>
      <c r="P156" s="57"/>
      <c r="Q156" s="43"/>
      <c r="R156" s="45"/>
      <c r="S156" s="43"/>
      <c r="T156" s="43"/>
      <c r="U156" s="43"/>
      <c r="V156" s="43"/>
      <c r="W156" s="43"/>
      <c r="X156" s="43"/>
      <c r="Y156" s="43"/>
      <c r="Z156" s="43"/>
      <c r="AA156" s="43"/>
      <c r="AB156" s="43"/>
      <c r="AC156" s="43"/>
      <c r="AD156" s="43"/>
      <c r="AE156" s="43"/>
      <c r="AF156" s="43"/>
      <c r="AG156" s="43"/>
      <c r="AH156" s="43"/>
      <c r="AI156" s="43"/>
      <c r="AJ156" s="43"/>
    </row>
    <row r="157" spans="1:37" x14ac:dyDescent="0.25">
      <c r="A157" s="44"/>
      <c r="B157" s="44"/>
      <c r="C157" s="44"/>
      <c r="D157" s="43"/>
      <c r="E157" s="44"/>
      <c r="F157" s="44"/>
      <c r="G157" s="44"/>
      <c r="H157" s="44"/>
      <c r="I157" s="44"/>
      <c r="J157" s="44"/>
      <c r="K157" s="44"/>
      <c r="L157" s="44"/>
      <c r="M157" s="44"/>
      <c r="N157" s="44"/>
      <c r="O157" s="44"/>
      <c r="P157" s="57" t="s">
        <v>49</v>
      </c>
      <c r="Q157" s="43"/>
      <c r="R157" s="45"/>
      <c r="S157" s="43"/>
      <c r="T157" s="43"/>
      <c r="U157" s="43"/>
      <c r="V157" s="43"/>
      <c r="W157" s="43"/>
      <c r="X157" s="43"/>
      <c r="Y157" s="43"/>
      <c r="Z157" s="43"/>
      <c r="AA157" s="43"/>
      <c r="AB157" s="43"/>
      <c r="AC157" s="43"/>
      <c r="AD157" s="43"/>
      <c r="AE157" s="43"/>
      <c r="AF157" s="43"/>
      <c r="AG157" s="43"/>
      <c r="AH157" s="43"/>
      <c r="AI157" s="43"/>
      <c r="AJ157" s="43"/>
    </row>
    <row r="158" spans="1:37" x14ac:dyDescent="0.25">
      <c r="A158" s="59"/>
      <c r="B158" s="59"/>
      <c r="C158" s="59"/>
      <c r="D158" s="58"/>
      <c r="E158" s="59"/>
      <c r="F158" s="59"/>
      <c r="G158" s="59"/>
      <c r="H158" s="59"/>
      <c r="I158" s="59"/>
      <c r="J158" s="59"/>
      <c r="K158" s="59"/>
      <c r="L158" s="59"/>
      <c r="M158" s="59"/>
      <c r="N158" s="59"/>
      <c r="O158" s="59"/>
      <c r="P158" s="58"/>
      <c r="Q158" s="58"/>
      <c r="R158" s="60"/>
      <c r="S158" s="58"/>
      <c r="T158" s="58"/>
      <c r="U158" s="58"/>
      <c r="V158" s="58"/>
      <c r="W158" s="58"/>
      <c r="X158" s="58"/>
      <c r="Y158" s="58"/>
      <c r="Z158" s="58"/>
      <c r="AA158" s="58"/>
      <c r="AB158" s="58"/>
      <c r="AC158" s="58"/>
      <c r="AD158" s="58"/>
      <c r="AE158" s="58"/>
      <c r="AF158" s="58"/>
      <c r="AG158" s="58"/>
      <c r="AH158" s="58"/>
      <c r="AI158" s="58"/>
      <c r="AJ158" s="58"/>
    </row>
  </sheetData>
  <autoFilter ref="D10:AJ151">
    <filterColumn colId="0">
      <customFilters>
        <customFilter operator="notEqual" val=" "/>
      </customFilters>
    </filterColumn>
  </autoFilter>
  <mergeCells count="25">
    <mergeCell ref="D151:R151"/>
    <mergeCell ref="AC6:AD7"/>
    <mergeCell ref="AE6:AE7"/>
    <mergeCell ref="AF6:AF7"/>
    <mergeCell ref="AG6:AG7"/>
    <mergeCell ref="U6:U7"/>
    <mergeCell ref="V6:V7"/>
    <mergeCell ref="W6:W7"/>
    <mergeCell ref="X6:X7"/>
    <mergeCell ref="Y6:Y7"/>
    <mergeCell ref="Z6:AB6"/>
    <mergeCell ref="A1:AJ1"/>
    <mergeCell ref="U2:W2"/>
    <mergeCell ref="A3:AJ3"/>
    <mergeCell ref="A5:AJ5"/>
    <mergeCell ref="D6:D9"/>
    <mergeCell ref="P6:P9"/>
    <mergeCell ref="Q6:Q9"/>
    <mergeCell ref="R6:R9"/>
    <mergeCell ref="S6:S7"/>
    <mergeCell ref="T6:T7"/>
    <mergeCell ref="AJ6:AJ9"/>
    <mergeCell ref="S8:AI8"/>
    <mergeCell ref="AH6:AH7"/>
    <mergeCell ref="AI6:AI7"/>
  </mergeCells>
  <conditionalFormatting sqref="AF35:AF150 AE11:AH30 AJ11:AJ30">
    <cfRule type="containsText" dxfId="6" priority="6" operator="containsText" text="УКАЗАТЬ УРОВЕНЬ!!!">
      <formula>NOT(ISERROR(SEARCH("УКАЗАТЬ УРОВЕНЬ!!!",AE11)))</formula>
    </cfRule>
  </conditionalFormatting>
  <conditionalFormatting sqref="AJ35:AJ150">
    <cfRule type="containsText" dxfId="5" priority="5" operator="containsText" text="УКАЗАТЬ УРОВЕНЬ!!!">
      <formula>NOT(ISERROR(SEARCH("УКАЗАТЬ УРОВЕНЬ!!!",AJ35)))</formula>
    </cfRule>
  </conditionalFormatting>
  <conditionalFormatting sqref="D30:H34 P31:AJ34 P30:R30">
    <cfRule type="containsText" dxfId="4" priority="4" operator="containsText" text="УКАЗАТЬ УРОВЕНЬ!!!">
      <formula>NOT(ISERROR(SEARCH("УКАЗАТЬ УРОВЕНЬ!!!",D30)))</formula>
    </cfRule>
  </conditionalFormatting>
  <conditionalFormatting sqref="D35:H50 P35:R50">
    <cfRule type="containsText" dxfId="3" priority="3" operator="containsText" text="УКАЗАТЬ УРОВЕНЬ!!!">
      <formula>NOT(ISERROR(SEARCH("УКАЗАТЬ УРОВЕНЬ!!!",D35)))</formula>
    </cfRule>
  </conditionalFormatting>
  <conditionalFormatting sqref="X11:Y30">
    <cfRule type="expression" dxfId="2" priority="1">
      <formula>$AV11&lt;&gt;$AI11</formula>
    </cfRule>
  </conditionalFormatting>
  <pageMargins left="0.7" right="0.7" top="0.75" bottom="0.75" header="0.3" footer="0.3"/>
  <pageSetup paperSize="9" scale="32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 filterMode="1">
    <tabColor rgb="FF7030A0"/>
    <pageSetUpPr fitToPage="1"/>
  </sheetPr>
  <dimension ref="A1:AM167"/>
  <sheetViews>
    <sheetView tabSelected="1" view="pageBreakPreview" topLeftCell="D13" zoomScale="85" zoomScaleNormal="100" zoomScaleSheetLayoutView="85" workbookViewId="0">
      <selection activeCell="X21" sqref="X21"/>
    </sheetView>
  </sheetViews>
  <sheetFormatPr defaultColWidth="9.140625" defaultRowHeight="15.75" x14ac:dyDescent="0.2"/>
  <cols>
    <col min="1" max="3" width="12.85546875" style="70" hidden="1" customWidth="1"/>
    <col min="4" max="4" width="12.85546875" style="97" customWidth="1"/>
    <col min="5" max="7" width="12.85546875" style="70" hidden="1" customWidth="1"/>
    <col min="8" max="8" width="37.140625" style="70" hidden="1" customWidth="1"/>
    <col min="9" max="13" width="9.42578125" style="70" hidden="1" customWidth="1"/>
    <col min="14" max="14" width="17.42578125" style="70" hidden="1" customWidth="1"/>
    <col min="15" max="15" width="9.5703125" style="70" hidden="1" customWidth="1"/>
    <col min="16" max="16" width="33.28515625" style="70" customWidth="1"/>
    <col min="17" max="17" width="19.5703125" style="70" customWidth="1"/>
    <col min="18" max="18" width="19.140625" style="70" customWidth="1"/>
    <col min="19" max="27" width="8.28515625" style="70" customWidth="1"/>
    <col min="28" max="28" width="5.42578125" style="70" customWidth="1"/>
    <col min="29" max="29" width="7.7109375" style="70" customWidth="1"/>
    <col min="30" max="30" width="8" style="70" customWidth="1"/>
    <col min="31" max="32" width="8.28515625" style="70" customWidth="1"/>
    <col min="33" max="167" width="9.140625" style="70" customWidth="1"/>
    <col min="168" max="16384" width="9.140625" style="70"/>
  </cols>
  <sheetData>
    <row r="1" spans="1:39" x14ac:dyDescent="0.2">
      <c r="A1" s="90" t="s">
        <v>53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  <c r="T1" s="91"/>
      <c r="U1" s="91"/>
      <c r="V1" s="91"/>
      <c r="W1" s="91"/>
      <c r="X1" s="91"/>
      <c r="Y1" s="91"/>
      <c r="Z1" s="91"/>
      <c r="AA1" s="91"/>
      <c r="AB1" s="91"/>
      <c r="AC1" s="91"/>
      <c r="AD1" s="91"/>
      <c r="AE1" s="91"/>
      <c r="AF1" s="91"/>
      <c r="AG1" s="91"/>
      <c r="AH1" s="91"/>
      <c r="AI1" s="91"/>
      <c r="AJ1" s="91"/>
    </row>
    <row r="2" spans="1:39" x14ac:dyDescent="0.2">
      <c r="A2" s="90" t="s">
        <v>3</v>
      </c>
      <c r="B2" s="91"/>
      <c r="C2" s="91"/>
      <c r="D2" s="91"/>
      <c r="E2" s="91"/>
      <c r="F2" s="91"/>
      <c r="G2" s="91"/>
      <c r="H2" s="91"/>
      <c r="I2" s="91"/>
      <c r="J2" s="91"/>
      <c r="K2" s="91"/>
      <c r="L2" s="91"/>
      <c r="M2" s="91"/>
      <c r="N2" s="91"/>
      <c r="O2" s="91"/>
      <c r="P2" s="91"/>
      <c r="Q2" s="91"/>
      <c r="R2" s="91"/>
      <c r="S2" s="91"/>
      <c r="T2" s="91"/>
      <c r="U2" s="91"/>
      <c r="V2" s="91"/>
      <c r="W2" s="91"/>
      <c r="X2" s="91"/>
      <c r="Y2" s="91"/>
      <c r="Z2" s="91"/>
      <c r="AA2" s="91"/>
      <c r="AB2" s="91"/>
      <c r="AC2" s="91"/>
      <c r="AD2" s="91"/>
      <c r="AE2" s="91"/>
      <c r="AF2" s="91"/>
      <c r="AG2" s="91"/>
      <c r="AH2" s="91"/>
      <c r="AI2" s="91"/>
      <c r="AJ2" s="91"/>
      <c r="AK2" s="2"/>
      <c r="AL2" s="2"/>
      <c r="AM2" s="2"/>
    </row>
    <row r="3" spans="1:39" ht="15.75" customHeight="1" x14ac:dyDescent="0.25">
      <c r="A3" s="2"/>
      <c r="B3" s="2"/>
      <c r="C3" s="2"/>
      <c r="E3" s="71"/>
      <c r="F3" s="71"/>
      <c r="G3" s="71"/>
      <c r="H3" s="71"/>
      <c r="I3" s="71"/>
      <c r="J3" s="71"/>
      <c r="K3" s="71"/>
      <c r="L3" s="71"/>
      <c r="M3" s="71"/>
      <c r="N3" s="71"/>
      <c r="O3" s="71"/>
      <c r="P3" s="3"/>
      <c r="Q3" s="3"/>
      <c r="R3" s="3"/>
      <c r="S3" s="3"/>
      <c r="T3" s="92" t="s">
        <v>54</v>
      </c>
      <c r="U3" s="91"/>
      <c r="V3" s="91"/>
      <c r="W3" s="91"/>
      <c r="X3" s="91"/>
      <c r="Y3" s="91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</row>
    <row r="4" spans="1:39" ht="18.75" customHeight="1" x14ac:dyDescent="0.2">
      <c r="A4" s="4"/>
      <c r="B4" s="4"/>
      <c r="C4" s="4"/>
      <c r="D4" s="98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</row>
    <row r="5" spans="1:39" ht="21" customHeight="1" x14ac:dyDescent="0.25">
      <c r="A5" s="93" t="s">
        <v>50</v>
      </c>
      <c r="B5" s="78"/>
      <c r="C5" s="78"/>
      <c r="D5" s="78"/>
      <c r="E5" s="78"/>
      <c r="F5" s="78"/>
      <c r="G5" s="78"/>
      <c r="H5" s="78"/>
      <c r="I5" s="78"/>
      <c r="J5" s="78"/>
      <c r="K5" s="78"/>
      <c r="L5" s="78"/>
      <c r="M5" s="78"/>
      <c r="N5" s="78"/>
      <c r="O5" s="78"/>
      <c r="P5" s="78"/>
      <c r="Q5" s="78"/>
      <c r="R5" s="78"/>
      <c r="S5" s="78"/>
      <c r="T5" s="78"/>
      <c r="U5" s="78"/>
      <c r="V5" s="78"/>
      <c r="W5" s="78"/>
      <c r="X5" s="78"/>
      <c r="Y5" s="78"/>
      <c r="Z5" s="78"/>
      <c r="AA5" s="78"/>
      <c r="AB5" s="78"/>
      <c r="AC5" s="78"/>
      <c r="AD5" s="78"/>
      <c r="AE5" s="78"/>
      <c r="AF5" s="78"/>
      <c r="AG5" s="78"/>
      <c r="AH5" s="78"/>
      <c r="AI5" s="78"/>
      <c r="AJ5" s="79"/>
    </row>
    <row r="6" spans="1:39" ht="15.75" customHeight="1" x14ac:dyDescent="0.2">
      <c r="A6" s="94"/>
      <c r="B6" s="94"/>
      <c r="C6" s="94"/>
      <c r="D6" s="99" t="s">
        <v>5</v>
      </c>
      <c r="E6" s="72"/>
      <c r="F6" s="72"/>
      <c r="G6" s="72"/>
      <c r="H6" s="72"/>
      <c r="I6" s="72"/>
      <c r="J6" s="72"/>
      <c r="K6" s="72"/>
      <c r="L6" s="72"/>
      <c r="M6" s="72"/>
      <c r="N6" s="72"/>
      <c r="O6" s="72"/>
      <c r="P6" s="95" t="s">
        <v>6</v>
      </c>
      <c r="Q6" s="95" t="s">
        <v>7</v>
      </c>
      <c r="R6" s="95" t="s">
        <v>8</v>
      </c>
      <c r="S6" s="80" t="s">
        <v>9</v>
      </c>
      <c r="T6" s="80" t="s">
        <v>10</v>
      </c>
      <c r="U6" s="80" t="s">
        <v>11</v>
      </c>
      <c r="V6" s="80" t="s">
        <v>12</v>
      </c>
      <c r="W6" s="80" t="s">
        <v>13</v>
      </c>
      <c r="X6" s="80" t="s">
        <v>14</v>
      </c>
      <c r="Y6" s="80" t="s">
        <v>15</v>
      </c>
      <c r="Z6" s="89" t="s">
        <v>16</v>
      </c>
      <c r="AA6" s="78"/>
      <c r="AB6" s="79"/>
      <c r="AC6" s="80" t="s">
        <v>17</v>
      </c>
      <c r="AD6" s="86"/>
      <c r="AE6" s="80" t="s">
        <v>18</v>
      </c>
      <c r="AF6" s="80" t="s">
        <v>19</v>
      </c>
      <c r="AG6" s="80" t="s">
        <v>20</v>
      </c>
      <c r="AH6" s="80" t="s">
        <v>21</v>
      </c>
      <c r="AI6" s="80" t="s">
        <v>22</v>
      </c>
      <c r="AJ6" s="95" t="s">
        <v>23</v>
      </c>
    </row>
    <row r="7" spans="1:39" ht="98.25" customHeight="1" x14ac:dyDescent="0.2">
      <c r="A7" s="81"/>
      <c r="B7" s="81"/>
      <c r="C7" s="81"/>
      <c r="D7" s="100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81"/>
      <c r="Q7" s="81"/>
      <c r="R7" s="81"/>
      <c r="S7" s="82"/>
      <c r="T7" s="82"/>
      <c r="U7" s="82"/>
      <c r="V7" s="82"/>
      <c r="W7" s="82"/>
      <c r="X7" s="82"/>
      <c r="Y7" s="82"/>
      <c r="Z7" s="67" t="s">
        <v>14</v>
      </c>
      <c r="AA7" s="67" t="s">
        <v>15</v>
      </c>
      <c r="AB7" s="67" t="s">
        <v>13</v>
      </c>
      <c r="AC7" s="87"/>
      <c r="AD7" s="88"/>
      <c r="AE7" s="82"/>
      <c r="AF7" s="82"/>
      <c r="AG7" s="82"/>
      <c r="AH7" s="82"/>
      <c r="AI7" s="82"/>
      <c r="AJ7" s="81"/>
    </row>
    <row r="8" spans="1:39" x14ac:dyDescent="0.2">
      <c r="A8" s="81"/>
      <c r="B8" s="81"/>
      <c r="C8" s="81"/>
      <c r="D8" s="100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81"/>
      <c r="Q8" s="81"/>
      <c r="R8" s="81"/>
      <c r="S8" s="96" t="s">
        <v>24</v>
      </c>
      <c r="T8" s="78"/>
      <c r="U8" s="78"/>
      <c r="V8" s="79"/>
      <c r="W8" s="96" t="s">
        <v>51</v>
      </c>
      <c r="X8" s="96" t="s">
        <v>24</v>
      </c>
      <c r="Y8" s="78"/>
      <c r="Z8" s="78"/>
      <c r="AA8" s="79"/>
      <c r="AB8" s="96" t="s">
        <v>51</v>
      </c>
      <c r="AC8" s="96" t="s">
        <v>24</v>
      </c>
      <c r="AD8" s="79"/>
      <c r="AE8" s="96" t="s">
        <v>51</v>
      </c>
      <c r="AF8" s="96" t="s">
        <v>51</v>
      </c>
      <c r="AG8" s="96" t="s">
        <v>51</v>
      </c>
      <c r="AH8" s="96" t="s">
        <v>24</v>
      </c>
      <c r="AI8" s="79"/>
      <c r="AJ8" s="81"/>
    </row>
    <row r="9" spans="1:39" x14ac:dyDescent="0.2">
      <c r="A9" s="81"/>
      <c r="B9" s="81"/>
      <c r="C9" s="81"/>
      <c r="D9" s="100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81"/>
      <c r="Q9" s="81"/>
      <c r="R9" s="81"/>
      <c r="S9" s="5">
        <v>1</v>
      </c>
      <c r="T9" s="5">
        <v>1</v>
      </c>
      <c r="U9" s="5">
        <v>1</v>
      </c>
      <c r="V9" s="5">
        <v>0.2</v>
      </c>
      <c r="W9" s="82"/>
      <c r="X9" s="5">
        <v>0.2</v>
      </c>
      <c r="Y9" s="5">
        <v>0.3</v>
      </c>
      <c r="Z9" s="5">
        <v>0.2</v>
      </c>
      <c r="AA9" s="5">
        <v>0.3</v>
      </c>
      <c r="AB9" s="82"/>
      <c r="AC9" s="5">
        <v>0.5</v>
      </c>
      <c r="AD9" s="5">
        <v>0.8</v>
      </c>
      <c r="AE9" s="82"/>
      <c r="AF9" s="82"/>
      <c r="AG9" s="82"/>
      <c r="AH9" s="5">
        <v>0.5</v>
      </c>
      <c r="AI9" s="5">
        <v>1</v>
      </c>
      <c r="AJ9" s="81"/>
    </row>
    <row r="10" spans="1:39" x14ac:dyDescent="0.2">
      <c r="A10" s="1"/>
      <c r="B10" s="1"/>
      <c r="C10" s="1"/>
      <c r="D10" s="101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7"/>
      <c r="Q10" s="67"/>
      <c r="R10" s="67"/>
      <c r="S10" s="7"/>
      <c r="T10" s="7"/>
      <c r="U10" s="7"/>
      <c r="V10" s="7"/>
      <c r="W10" s="73"/>
      <c r="X10" s="7"/>
      <c r="Y10" s="7"/>
      <c r="Z10" s="7"/>
      <c r="AA10" s="7"/>
      <c r="AB10" s="73"/>
      <c r="AC10" s="7"/>
      <c r="AD10" s="7"/>
      <c r="AE10" s="73"/>
      <c r="AF10" s="73"/>
      <c r="AG10" s="73"/>
      <c r="AH10" s="7"/>
      <c r="AI10" s="7"/>
      <c r="AJ10" s="67"/>
    </row>
    <row r="11" spans="1:39" ht="31.5" customHeight="1" x14ac:dyDescent="0.2">
      <c r="A11" s="8"/>
      <c r="B11" s="8"/>
      <c r="C11" s="8"/>
      <c r="D11" s="63">
        <v>44826</v>
      </c>
      <c r="E11" s="53"/>
      <c r="F11" s="53"/>
      <c r="G11" s="53"/>
      <c r="H11" s="53"/>
      <c r="I11" s="53"/>
      <c r="J11" s="53"/>
      <c r="K11" s="53"/>
      <c r="L11" s="53"/>
      <c r="M11" s="53"/>
      <c r="N11" s="53"/>
      <c r="O11" s="53"/>
      <c r="P11" s="106" t="s">
        <v>55</v>
      </c>
      <c r="Q11" s="53" t="s">
        <v>39</v>
      </c>
      <c r="R11" s="53">
        <v>30</v>
      </c>
      <c r="S11" s="53"/>
      <c r="T11" s="53">
        <v>2</v>
      </c>
      <c r="U11" s="53" t="str">
        <f t="shared" ref="U11:U42" si="0">IF(OR(J11="СПЗ",,J11="Консультации",),N11,"")</f>
        <v/>
      </c>
      <c r="V11" s="53"/>
      <c r="W11" s="53"/>
      <c r="X11" s="54" t="str">
        <f t="shared" ref="X11:X42" si="1">IF(OR(J11="Зачеты",,J11="Зачет с оценкой"),IF(R11&lt;11,R11*0.2,R11*0.05+3),"")</f>
        <v/>
      </c>
      <c r="Y11" s="54" t="str">
        <f t="shared" ref="Y11:Y42" si="2">IF(J11="Экзамены",IF(R11&lt;11,R11*0.3,R11*0.05+3),"")</f>
        <v/>
      </c>
      <c r="Z11" s="53"/>
      <c r="AA11" s="53"/>
      <c r="AB11" s="55" t="str">
        <f t="shared" ref="AB11:AB42" si="3">IF(J11="Курсовые работы",J11,"")</f>
        <v/>
      </c>
      <c r="AC11" s="53"/>
      <c r="AD11" s="53"/>
      <c r="AE11" s="53"/>
      <c r="AF11" s="53"/>
      <c r="AG11" s="53"/>
      <c r="AH11" s="53"/>
      <c r="AI11" s="53" t="str">
        <f t="shared" ref="AI11:AI42" si="4">IF(J11="Вебинар",N11,"")</f>
        <v/>
      </c>
      <c r="AJ11" s="53">
        <f t="shared" ref="AJ11:AJ42" si="5">SUM(S11:AI11)</f>
        <v>2</v>
      </c>
    </row>
    <row r="12" spans="1:39" ht="63" customHeight="1" x14ac:dyDescent="0.2">
      <c r="A12" s="8"/>
      <c r="B12" s="8"/>
      <c r="C12" s="8"/>
      <c r="D12" s="63">
        <v>44826</v>
      </c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106" t="s">
        <v>56</v>
      </c>
      <c r="Q12" s="53" t="s">
        <v>59</v>
      </c>
      <c r="R12" s="53">
        <v>17</v>
      </c>
      <c r="S12" s="53"/>
      <c r="T12" s="53">
        <v>2</v>
      </c>
      <c r="U12" s="53" t="str">
        <f>IF(OR(J12="СПЗ",,J12="Консультации",),N12,"")</f>
        <v/>
      </c>
      <c r="V12" s="53"/>
      <c r="W12" s="53"/>
      <c r="X12" s="54" t="str">
        <f t="shared" si="1"/>
        <v/>
      </c>
      <c r="Y12" s="54" t="str">
        <f t="shared" si="2"/>
        <v/>
      </c>
      <c r="Z12" s="53"/>
      <c r="AA12" s="53"/>
      <c r="AB12" s="55" t="str">
        <f t="shared" si="3"/>
        <v/>
      </c>
      <c r="AC12" s="53"/>
      <c r="AD12" s="53"/>
      <c r="AE12" s="53"/>
      <c r="AF12" s="53"/>
      <c r="AG12" s="53"/>
      <c r="AH12" s="53"/>
      <c r="AI12" s="53" t="str">
        <f t="shared" si="4"/>
        <v/>
      </c>
      <c r="AJ12" s="53">
        <f t="shared" si="5"/>
        <v>2</v>
      </c>
    </row>
    <row r="13" spans="1:39" ht="63" customHeight="1" x14ac:dyDescent="0.2">
      <c r="A13" s="8"/>
      <c r="B13" s="8"/>
      <c r="C13" s="8"/>
      <c r="D13" s="102">
        <v>44827</v>
      </c>
      <c r="E13" s="53"/>
      <c r="F13" s="53"/>
      <c r="G13" s="53"/>
      <c r="H13" s="53"/>
      <c r="I13" s="53"/>
      <c r="J13" s="53"/>
      <c r="K13" s="53"/>
      <c r="L13" s="53"/>
      <c r="M13" s="53"/>
      <c r="N13" s="53"/>
      <c r="O13" s="53"/>
      <c r="P13" s="106" t="s">
        <v>56</v>
      </c>
      <c r="Q13" s="53" t="s">
        <v>60</v>
      </c>
      <c r="R13" s="53">
        <v>187</v>
      </c>
      <c r="S13" s="53">
        <v>2</v>
      </c>
      <c r="T13" s="53" t="str">
        <f t="shared" ref="T11:T42" si="6">IF(OR(J13="СПЗ",,J13="Семинары ИПЗ",),N13,"")</f>
        <v/>
      </c>
      <c r="U13" s="53" t="str">
        <f t="shared" si="0"/>
        <v/>
      </c>
      <c r="V13" s="53"/>
      <c r="W13" s="53"/>
      <c r="X13" s="54" t="str">
        <f t="shared" si="1"/>
        <v/>
      </c>
      <c r="Y13" s="54" t="str">
        <f t="shared" si="2"/>
        <v/>
      </c>
      <c r="Z13" s="53"/>
      <c r="AA13" s="53"/>
      <c r="AB13" s="55" t="str">
        <f t="shared" si="3"/>
        <v/>
      </c>
      <c r="AC13" s="53"/>
      <c r="AD13" s="53"/>
      <c r="AE13" s="53"/>
      <c r="AF13" s="53"/>
      <c r="AG13" s="53"/>
      <c r="AH13" s="53"/>
      <c r="AI13" s="53" t="str">
        <f t="shared" si="4"/>
        <v/>
      </c>
      <c r="AJ13" s="53">
        <f t="shared" si="5"/>
        <v>2</v>
      </c>
    </row>
    <row r="14" spans="1:39" ht="63" customHeight="1" x14ac:dyDescent="0.2">
      <c r="A14" s="8"/>
      <c r="B14" s="8"/>
      <c r="C14" s="8"/>
      <c r="D14" s="102">
        <v>44827</v>
      </c>
      <c r="E14" s="53"/>
      <c r="F14" s="53"/>
      <c r="G14" s="53"/>
      <c r="H14" s="53"/>
      <c r="I14" s="53"/>
      <c r="J14" s="53"/>
      <c r="K14" s="53"/>
      <c r="L14" s="53"/>
      <c r="M14" s="53"/>
      <c r="N14" s="53"/>
      <c r="O14" s="53"/>
      <c r="P14" s="106" t="s">
        <v>55</v>
      </c>
      <c r="Q14" s="53" t="s">
        <v>59</v>
      </c>
      <c r="R14" s="53">
        <v>17</v>
      </c>
      <c r="S14" s="53" t="str">
        <f>IF(OR(J14="СПЗ",,J14="Лекции",),N14,"")</f>
        <v/>
      </c>
      <c r="T14" s="53">
        <v>2</v>
      </c>
      <c r="U14" s="53" t="str">
        <f t="shared" si="0"/>
        <v/>
      </c>
      <c r="V14" s="53"/>
      <c r="W14" s="53"/>
      <c r="X14" s="54" t="str">
        <f t="shared" si="1"/>
        <v/>
      </c>
      <c r="Y14" s="54" t="str">
        <f t="shared" si="2"/>
        <v/>
      </c>
      <c r="Z14" s="53"/>
      <c r="AA14" s="53"/>
      <c r="AB14" s="55" t="str">
        <f t="shared" si="3"/>
        <v/>
      </c>
      <c r="AC14" s="53"/>
      <c r="AD14" s="53"/>
      <c r="AE14" s="53"/>
      <c r="AF14" s="53"/>
      <c r="AG14" s="53"/>
      <c r="AH14" s="53"/>
      <c r="AI14" s="53" t="str">
        <f t="shared" si="4"/>
        <v/>
      </c>
      <c r="AJ14" s="53">
        <f t="shared" si="5"/>
        <v>2</v>
      </c>
    </row>
    <row r="15" spans="1:39" ht="63" customHeight="1" x14ac:dyDescent="0.2">
      <c r="A15" s="8"/>
      <c r="B15" s="8"/>
      <c r="C15" s="8"/>
      <c r="D15" s="102">
        <v>44827</v>
      </c>
      <c r="E15" s="53"/>
      <c r="F15" s="53"/>
      <c r="G15" s="53"/>
      <c r="H15" s="53"/>
      <c r="I15" s="53"/>
      <c r="J15" s="53"/>
      <c r="K15" s="53"/>
      <c r="L15" s="53"/>
      <c r="M15" s="53"/>
      <c r="N15" s="53"/>
      <c r="O15" s="53"/>
      <c r="P15" s="106" t="s">
        <v>55</v>
      </c>
      <c r="Q15" s="53" t="s">
        <v>61</v>
      </c>
      <c r="R15" s="53">
        <v>90</v>
      </c>
      <c r="S15" s="53">
        <v>2</v>
      </c>
      <c r="T15" s="53" t="str">
        <f t="shared" si="6"/>
        <v/>
      </c>
      <c r="U15" s="53" t="str">
        <f t="shared" si="0"/>
        <v/>
      </c>
      <c r="V15" s="53"/>
      <c r="W15" s="53"/>
      <c r="X15" s="54" t="str">
        <f t="shared" si="1"/>
        <v/>
      </c>
      <c r="Y15" s="54" t="str">
        <f t="shared" si="2"/>
        <v/>
      </c>
      <c r="Z15" s="53"/>
      <c r="AA15" s="53"/>
      <c r="AB15" s="55" t="str">
        <f t="shared" si="3"/>
        <v/>
      </c>
      <c r="AC15" s="53"/>
      <c r="AD15" s="53"/>
      <c r="AE15" s="53"/>
      <c r="AF15" s="53"/>
      <c r="AG15" s="53"/>
      <c r="AH15" s="53"/>
      <c r="AI15" s="53" t="str">
        <f t="shared" si="4"/>
        <v/>
      </c>
      <c r="AJ15" s="53">
        <f t="shared" si="5"/>
        <v>2</v>
      </c>
    </row>
    <row r="16" spans="1:39" ht="31.5" customHeight="1" x14ac:dyDescent="0.2">
      <c r="A16" s="8"/>
      <c r="B16" s="8"/>
      <c r="C16" s="8"/>
      <c r="D16" s="102">
        <v>44828</v>
      </c>
      <c r="E16" s="53"/>
      <c r="F16" s="53"/>
      <c r="G16" s="53"/>
      <c r="H16" s="53"/>
      <c r="I16" s="53"/>
      <c r="J16" s="53"/>
      <c r="K16" s="53"/>
      <c r="L16" s="53"/>
      <c r="M16" s="53"/>
      <c r="N16" s="53"/>
      <c r="O16" s="53"/>
      <c r="P16" s="106" t="s">
        <v>57</v>
      </c>
      <c r="Q16" s="53" t="s">
        <v>62</v>
      </c>
      <c r="R16" s="53">
        <v>25</v>
      </c>
      <c r="S16" s="53" t="str">
        <f t="shared" ref="S15:S42" si="7">IF(OR(J16="СПЗ",,J16="Лекции",),N16,"")</f>
        <v/>
      </c>
      <c r="T16" s="53">
        <v>4</v>
      </c>
      <c r="U16" s="53" t="str">
        <f t="shared" si="0"/>
        <v/>
      </c>
      <c r="V16" s="53"/>
      <c r="W16" s="53"/>
      <c r="X16" s="54" t="str">
        <f t="shared" si="1"/>
        <v/>
      </c>
      <c r="Y16" s="54" t="str">
        <f t="shared" si="2"/>
        <v/>
      </c>
      <c r="Z16" s="53"/>
      <c r="AA16" s="53"/>
      <c r="AB16" s="55" t="str">
        <f t="shared" si="3"/>
        <v/>
      </c>
      <c r="AC16" s="53"/>
      <c r="AD16" s="53"/>
      <c r="AE16" s="53"/>
      <c r="AF16" s="53"/>
      <c r="AG16" s="53"/>
      <c r="AH16" s="53"/>
      <c r="AI16" s="53" t="str">
        <f t="shared" si="4"/>
        <v/>
      </c>
      <c r="AJ16" s="53">
        <f t="shared" si="5"/>
        <v>4</v>
      </c>
    </row>
    <row r="17" spans="1:38" ht="31.5" customHeight="1" x14ac:dyDescent="0.2">
      <c r="A17" s="8"/>
      <c r="B17" s="8"/>
      <c r="C17" s="8"/>
      <c r="D17" s="102">
        <v>44828</v>
      </c>
      <c r="E17" s="53"/>
      <c r="F17" s="53"/>
      <c r="G17" s="53"/>
      <c r="H17" s="53"/>
      <c r="I17" s="53"/>
      <c r="J17" s="53"/>
      <c r="K17" s="53"/>
      <c r="L17" s="53"/>
      <c r="M17" s="53"/>
      <c r="N17" s="53"/>
      <c r="O17" s="53"/>
      <c r="P17" s="106" t="s">
        <v>57</v>
      </c>
      <c r="Q17" s="53" t="s">
        <v>63</v>
      </c>
      <c r="R17" s="53">
        <v>10</v>
      </c>
      <c r="S17" s="53" t="str">
        <f t="shared" si="7"/>
        <v/>
      </c>
      <c r="T17" s="53">
        <v>4</v>
      </c>
      <c r="U17" s="53" t="str">
        <f t="shared" si="0"/>
        <v/>
      </c>
      <c r="V17" s="53"/>
      <c r="W17" s="53"/>
      <c r="X17" s="54" t="str">
        <f t="shared" si="1"/>
        <v/>
      </c>
      <c r="Y17" s="54" t="str">
        <f t="shared" si="2"/>
        <v/>
      </c>
      <c r="Z17" s="53"/>
      <c r="AA17" s="53"/>
      <c r="AB17" s="55" t="str">
        <f t="shared" si="3"/>
        <v/>
      </c>
      <c r="AC17" s="53"/>
      <c r="AD17" s="53"/>
      <c r="AE17" s="53"/>
      <c r="AF17" s="53"/>
      <c r="AG17" s="53"/>
      <c r="AH17" s="53"/>
      <c r="AI17" s="53" t="str">
        <f t="shared" si="4"/>
        <v/>
      </c>
      <c r="AJ17" s="53">
        <f t="shared" si="5"/>
        <v>4</v>
      </c>
    </row>
    <row r="18" spans="1:38" ht="31.5" customHeight="1" x14ac:dyDescent="0.2">
      <c r="A18" s="11"/>
      <c r="B18" s="11"/>
      <c r="C18" s="11"/>
      <c r="D18" s="102">
        <v>44832</v>
      </c>
      <c r="E18" s="53"/>
      <c r="F18" s="53"/>
      <c r="G18" s="53"/>
      <c r="H18" s="53"/>
      <c r="I18" s="53"/>
      <c r="J18" s="53"/>
      <c r="K18" s="53"/>
      <c r="L18" s="53"/>
      <c r="M18" s="53"/>
      <c r="N18" s="53"/>
      <c r="O18" s="53"/>
      <c r="P18" s="106" t="s">
        <v>56</v>
      </c>
      <c r="Q18" s="53" t="s">
        <v>30</v>
      </c>
      <c r="R18" s="53">
        <v>52</v>
      </c>
      <c r="S18" s="53" t="str">
        <f t="shared" si="7"/>
        <v/>
      </c>
      <c r="T18" s="53">
        <v>2</v>
      </c>
      <c r="U18" s="53" t="str">
        <f t="shared" si="0"/>
        <v/>
      </c>
      <c r="V18" s="53"/>
      <c r="W18" s="53"/>
      <c r="X18" s="54" t="str">
        <f t="shared" si="1"/>
        <v/>
      </c>
      <c r="Y18" s="54" t="str">
        <f t="shared" si="2"/>
        <v/>
      </c>
      <c r="Z18" s="53"/>
      <c r="AA18" s="53"/>
      <c r="AB18" s="55" t="str">
        <f t="shared" si="3"/>
        <v/>
      </c>
      <c r="AC18" s="53"/>
      <c r="AD18" s="53"/>
      <c r="AE18" s="53"/>
      <c r="AF18" s="53"/>
      <c r="AG18" s="53"/>
      <c r="AH18" s="53"/>
      <c r="AI18" s="53" t="str">
        <f t="shared" si="4"/>
        <v/>
      </c>
      <c r="AJ18" s="53">
        <f t="shared" si="5"/>
        <v>2</v>
      </c>
    </row>
    <row r="19" spans="1:38" ht="31.5" customHeight="1" x14ac:dyDescent="0.2">
      <c r="A19" s="11"/>
      <c r="B19" s="11"/>
      <c r="C19" s="11"/>
      <c r="D19" s="102">
        <v>44832</v>
      </c>
      <c r="E19" s="53"/>
      <c r="F19" s="53"/>
      <c r="G19" s="53"/>
      <c r="H19" s="53"/>
      <c r="I19" s="53"/>
      <c r="J19" s="53"/>
      <c r="K19" s="53"/>
      <c r="L19" s="53"/>
      <c r="M19" s="53"/>
      <c r="N19" s="53"/>
      <c r="O19" s="53"/>
      <c r="P19" s="106" t="s">
        <v>56</v>
      </c>
      <c r="Q19" s="53" t="s">
        <v>31</v>
      </c>
      <c r="R19" s="53">
        <v>28</v>
      </c>
      <c r="S19" s="53" t="str">
        <f t="shared" si="7"/>
        <v/>
      </c>
      <c r="T19" s="53">
        <v>2</v>
      </c>
      <c r="U19" s="53" t="str">
        <f t="shared" si="0"/>
        <v/>
      </c>
      <c r="V19" s="53"/>
      <c r="W19" s="53"/>
      <c r="X19" s="54" t="str">
        <f t="shared" si="1"/>
        <v/>
      </c>
      <c r="Y19" s="54" t="str">
        <f t="shared" si="2"/>
        <v/>
      </c>
      <c r="Z19" s="53"/>
      <c r="AA19" s="53"/>
      <c r="AB19" s="55" t="str">
        <f t="shared" si="3"/>
        <v/>
      </c>
      <c r="AC19" s="53"/>
      <c r="AD19" s="53"/>
      <c r="AE19" s="53"/>
      <c r="AF19" s="53"/>
      <c r="AG19" s="53"/>
      <c r="AH19" s="53"/>
      <c r="AI19" s="53" t="str">
        <f t="shared" si="4"/>
        <v/>
      </c>
      <c r="AJ19" s="53">
        <f t="shared" si="5"/>
        <v>2</v>
      </c>
    </row>
    <row r="20" spans="1:38" x14ac:dyDescent="0.2">
      <c r="A20" s="11"/>
      <c r="B20" s="11"/>
      <c r="C20" s="11"/>
      <c r="D20" s="102">
        <v>44833</v>
      </c>
      <c r="E20" s="53"/>
      <c r="F20" s="53"/>
      <c r="G20" s="53"/>
      <c r="H20" s="53"/>
      <c r="I20" s="53"/>
      <c r="J20" s="53"/>
      <c r="K20" s="53"/>
      <c r="L20" s="53"/>
      <c r="M20" s="53"/>
      <c r="N20" s="53"/>
      <c r="O20" s="53"/>
      <c r="P20" s="106" t="s">
        <v>55</v>
      </c>
      <c r="Q20" s="53" t="s">
        <v>39</v>
      </c>
      <c r="R20" s="53">
        <v>30</v>
      </c>
      <c r="S20" s="53" t="str">
        <f t="shared" si="7"/>
        <v/>
      </c>
      <c r="T20" s="53">
        <v>2</v>
      </c>
      <c r="U20" s="53" t="str">
        <f t="shared" si="0"/>
        <v/>
      </c>
      <c r="V20" s="53"/>
      <c r="W20" s="53"/>
      <c r="X20" s="54" t="str">
        <f t="shared" si="1"/>
        <v/>
      </c>
      <c r="Y20" s="54" t="str">
        <f t="shared" si="2"/>
        <v/>
      </c>
      <c r="Z20" s="53"/>
      <c r="AA20" s="53"/>
      <c r="AB20" s="55" t="str">
        <f t="shared" si="3"/>
        <v/>
      </c>
      <c r="AC20" s="53"/>
      <c r="AD20" s="53"/>
      <c r="AE20" s="53"/>
      <c r="AF20" s="53"/>
      <c r="AG20" s="53"/>
      <c r="AH20" s="53"/>
      <c r="AI20" s="53" t="str">
        <f t="shared" si="4"/>
        <v/>
      </c>
      <c r="AJ20" s="53">
        <f t="shared" si="5"/>
        <v>2</v>
      </c>
    </row>
    <row r="21" spans="1:38" ht="31.5" x14ac:dyDescent="0.2">
      <c r="A21" s="11"/>
      <c r="B21" s="11"/>
      <c r="C21" s="11"/>
      <c r="D21" s="102">
        <v>44833</v>
      </c>
      <c r="E21" s="53"/>
      <c r="F21" s="53"/>
      <c r="G21" s="53"/>
      <c r="H21" s="53"/>
      <c r="I21" s="53"/>
      <c r="J21" s="53"/>
      <c r="K21" s="53"/>
      <c r="L21" s="53"/>
      <c r="M21" s="53"/>
      <c r="N21" s="53"/>
      <c r="O21" s="53"/>
      <c r="P21" s="106" t="s">
        <v>56</v>
      </c>
      <c r="Q21" s="53" t="s">
        <v>32</v>
      </c>
      <c r="R21" s="53">
        <v>54</v>
      </c>
      <c r="S21" s="53" t="str">
        <f t="shared" si="7"/>
        <v/>
      </c>
      <c r="T21" s="53">
        <v>2</v>
      </c>
      <c r="U21" s="53" t="str">
        <f t="shared" si="0"/>
        <v/>
      </c>
      <c r="V21" s="53"/>
      <c r="W21" s="53"/>
      <c r="X21" s="54" t="str">
        <f t="shared" si="1"/>
        <v/>
      </c>
      <c r="Y21" s="54" t="str">
        <f t="shared" si="2"/>
        <v/>
      </c>
      <c r="Z21" s="53"/>
      <c r="AA21" s="53"/>
      <c r="AB21" s="55" t="str">
        <f t="shared" si="3"/>
        <v/>
      </c>
      <c r="AC21" s="53"/>
      <c r="AD21" s="53"/>
      <c r="AE21" s="53"/>
      <c r="AF21" s="53"/>
      <c r="AG21" s="53"/>
      <c r="AH21" s="53"/>
      <c r="AI21" s="53" t="str">
        <f t="shared" si="4"/>
        <v/>
      </c>
      <c r="AJ21" s="53">
        <f t="shared" si="5"/>
        <v>2</v>
      </c>
    </row>
    <row r="22" spans="1:38" x14ac:dyDescent="0.2">
      <c r="A22" s="11"/>
      <c r="B22" s="11"/>
      <c r="C22" s="11"/>
      <c r="D22" s="102">
        <v>44833</v>
      </c>
      <c r="E22" s="53"/>
      <c r="F22" s="53"/>
      <c r="G22" s="53"/>
      <c r="H22" s="53"/>
      <c r="I22" s="53"/>
      <c r="J22" s="53"/>
      <c r="K22" s="53"/>
      <c r="L22" s="53"/>
      <c r="M22" s="53"/>
      <c r="N22" s="53"/>
      <c r="O22" s="53"/>
      <c r="P22" s="106" t="s">
        <v>55</v>
      </c>
      <c r="Q22" s="53" t="s">
        <v>59</v>
      </c>
      <c r="R22" s="53">
        <v>18</v>
      </c>
      <c r="S22" s="53">
        <v>2</v>
      </c>
      <c r="T22" s="53" t="str">
        <f t="shared" si="6"/>
        <v/>
      </c>
      <c r="U22" s="53" t="str">
        <f t="shared" si="0"/>
        <v/>
      </c>
      <c r="V22" s="53"/>
      <c r="W22" s="53"/>
      <c r="X22" s="54" t="str">
        <f t="shared" si="1"/>
        <v/>
      </c>
      <c r="Y22" s="54" t="str">
        <f t="shared" si="2"/>
        <v/>
      </c>
      <c r="Z22" s="53"/>
      <c r="AA22" s="53"/>
      <c r="AB22" s="55" t="str">
        <f t="shared" si="3"/>
        <v/>
      </c>
      <c r="AC22" s="53"/>
      <c r="AD22" s="53"/>
      <c r="AE22" s="53"/>
      <c r="AF22" s="53"/>
      <c r="AG22" s="53"/>
      <c r="AH22" s="53"/>
      <c r="AI22" s="53" t="str">
        <f t="shared" si="4"/>
        <v/>
      </c>
      <c r="AJ22" s="53">
        <f t="shared" si="5"/>
        <v>2</v>
      </c>
    </row>
    <row r="23" spans="1:38" ht="31.5" x14ac:dyDescent="0.2">
      <c r="A23" s="11"/>
      <c r="B23" s="11"/>
      <c r="C23" s="11"/>
      <c r="D23" s="102">
        <v>44833</v>
      </c>
      <c r="E23" s="53"/>
      <c r="F23" s="53"/>
      <c r="G23" s="53"/>
      <c r="H23" s="53"/>
      <c r="I23" s="53"/>
      <c r="J23" s="53"/>
      <c r="K23" s="53"/>
      <c r="L23" s="53"/>
      <c r="M23" s="53"/>
      <c r="N23" s="53"/>
      <c r="O23" s="53"/>
      <c r="P23" s="106" t="s">
        <v>58</v>
      </c>
      <c r="Q23" s="53" t="s">
        <v>64</v>
      </c>
      <c r="R23" s="53">
        <v>7</v>
      </c>
      <c r="S23" s="53">
        <v>2</v>
      </c>
      <c r="T23" s="53" t="str">
        <f t="shared" si="6"/>
        <v/>
      </c>
      <c r="U23" s="53" t="str">
        <f t="shared" si="0"/>
        <v/>
      </c>
      <c r="V23" s="53"/>
      <c r="W23" s="53"/>
      <c r="X23" s="54" t="str">
        <f t="shared" si="1"/>
        <v/>
      </c>
      <c r="Y23" s="54" t="str">
        <f t="shared" si="2"/>
        <v/>
      </c>
      <c r="Z23" s="53"/>
      <c r="AA23" s="53"/>
      <c r="AB23" s="55" t="str">
        <f t="shared" si="3"/>
        <v/>
      </c>
      <c r="AC23" s="53"/>
      <c r="AD23" s="53"/>
      <c r="AE23" s="53"/>
      <c r="AF23" s="53"/>
      <c r="AG23" s="53"/>
      <c r="AH23" s="53"/>
      <c r="AI23" s="53" t="str">
        <f t="shared" si="4"/>
        <v/>
      </c>
      <c r="AJ23" s="53">
        <f t="shared" si="5"/>
        <v>2</v>
      </c>
    </row>
    <row r="24" spans="1:38" x14ac:dyDescent="0.2">
      <c r="A24" s="11"/>
      <c r="B24" s="11"/>
      <c r="C24" s="11"/>
      <c r="D24" s="102">
        <v>44834</v>
      </c>
      <c r="E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106" t="s">
        <v>55</v>
      </c>
      <c r="Q24" s="53" t="s">
        <v>65</v>
      </c>
      <c r="R24" s="53">
        <v>30</v>
      </c>
      <c r="S24" s="53" t="str">
        <f t="shared" si="7"/>
        <v/>
      </c>
      <c r="T24" s="53">
        <v>2</v>
      </c>
      <c r="U24" s="53" t="str">
        <f t="shared" si="0"/>
        <v/>
      </c>
      <c r="V24" s="53"/>
      <c r="W24" s="53"/>
      <c r="X24" s="54" t="str">
        <f t="shared" si="1"/>
        <v/>
      </c>
      <c r="Y24" s="54" t="str">
        <f t="shared" si="2"/>
        <v/>
      </c>
      <c r="Z24" s="53"/>
      <c r="AA24" s="53"/>
      <c r="AB24" s="55" t="str">
        <f t="shared" si="3"/>
        <v/>
      </c>
      <c r="AC24" s="53"/>
      <c r="AD24" s="53"/>
      <c r="AE24" s="53"/>
      <c r="AF24" s="53"/>
      <c r="AG24" s="53"/>
      <c r="AH24" s="53"/>
      <c r="AI24" s="53" t="str">
        <f t="shared" si="4"/>
        <v/>
      </c>
      <c r="AJ24" s="53">
        <f t="shared" si="5"/>
        <v>2</v>
      </c>
    </row>
    <row r="25" spans="1:38" x14ac:dyDescent="0.2">
      <c r="A25" s="11"/>
      <c r="B25" s="11"/>
      <c r="C25" s="11"/>
      <c r="D25" s="102">
        <v>44834</v>
      </c>
      <c r="E25" s="53"/>
      <c r="F25" s="53"/>
      <c r="G25" s="53"/>
      <c r="H25" s="53"/>
      <c r="I25" s="53"/>
      <c r="J25" s="53"/>
      <c r="K25" s="53"/>
      <c r="L25" s="53"/>
      <c r="M25" s="53"/>
      <c r="N25" s="53"/>
      <c r="O25" s="53"/>
      <c r="P25" s="106" t="s">
        <v>55</v>
      </c>
      <c r="Q25" s="53" t="s">
        <v>66</v>
      </c>
      <c r="R25" s="53">
        <v>30</v>
      </c>
      <c r="S25" s="53" t="str">
        <f t="shared" si="7"/>
        <v/>
      </c>
      <c r="T25" s="53">
        <v>2</v>
      </c>
      <c r="U25" s="53" t="str">
        <f t="shared" si="0"/>
        <v/>
      </c>
      <c r="V25" s="53"/>
      <c r="W25" s="53"/>
      <c r="X25" s="54" t="str">
        <f t="shared" si="1"/>
        <v/>
      </c>
      <c r="Y25" s="54" t="str">
        <f t="shared" si="2"/>
        <v/>
      </c>
      <c r="Z25" s="53"/>
      <c r="AA25" s="53"/>
      <c r="AB25" s="55" t="str">
        <f t="shared" si="3"/>
        <v/>
      </c>
      <c r="AC25" s="53"/>
      <c r="AD25" s="53"/>
      <c r="AE25" s="53"/>
      <c r="AF25" s="53"/>
      <c r="AG25" s="53"/>
      <c r="AH25" s="53"/>
      <c r="AI25" s="53" t="str">
        <f t="shared" si="4"/>
        <v/>
      </c>
      <c r="AJ25" s="53">
        <f t="shared" si="5"/>
        <v>2</v>
      </c>
    </row>
    <row r="26" spans="1:38" ht="31.5" x14ac:dyDescent="0.2">
      <c r="A26" s="11"/>
      <c r="B26" s="11"/>
      <c r="C26" s="11"/>
      <c r="D26" s="102">
        <v>44834</v>
      </c>
      <c r="E26" s="53"/>
      <c r="F26" s="53"/>
      <c r="G26" s="53"/>
      <c r="H26" s="53"/>
      <c r="I26" s="53"/>
      <c r="J26" s="53"/>
      <c r="K26" s="53"/>
      <c r="L26" s="53"/>
      <c r="M26" s="53"/>
      <c r="N26" s="53"/>
      <c r="O26" s="53"/>
      <c r="P26" s="106" t="s">
        <v>56</v>
      </c>
      <c r="Q26" s="53" t="s">
        <v>41</v>
      </c>
      <c r="R26" s="53">
        <v>25</v>
      </c>
      <c r="S26" s="53" t="str">
        <f t="shared" si="7"/>
        <v/>
      </c>
      <c r="T26" s="53">
        <v>2</v>
      </c>
      <c r="U26" s="53" t="str">
        <f t="shared" si="0"/>
        <v/>
      </c>
      <c r="V26" s="53"/>
      <c r="W26" s="53"/>
      <c r="X26" s="54" t="str">
        <f t="shared" si="1"/>
        <v/>
      </c>
      <c r="Y26" s="54" t="str">
        <f t="shared" si="2"/>
        <v/>
      </c>
      <c r="Z26" s="53"/>
      <c r="AA26" s="53"/>
      <c r="AB26" s="55" t="str">
        <f t="shared" si="3"/>
        <v/>
      </c>
      <c r="AC26" s="53"/>
      <c r="AD26" s="53"/>
      <c r="AE26" s="53"/>
      <c r="AF26" s="53"/>
      <c r="AG26" s="53"/>
      <c r="AH26" s="53"/>
      <c r="AI26" s="53" t="str">
        <f t="shared" si="4"/>
        <v/>
      </c>
      <c r="AJ26" s="53">
        <f t="shared" si="5"/>
        <v>2</v>
      </c>
    </row>
    <row r="27" spans="1:38" ht="31.5" x14ac:dyDescent="0.2">
      <c r="A27" s="11"/>
      <c r="B27" s="11"/>
      <c r="C27" s="11"/>
      <c r="D27" s="102">
        <v>44834</v>
      </c>
      <c r="E27" s="53"/>
      <c r="F27" s="53"/>
      <c r="G27" s="53"/>
      <c r="H27" s="53"/>
      <c r="I27" s="53"/>
      <c r="J27" s="53"/>
      <c r="K27" s="53"/>
      <c r="L27" s="53"/>
      <c r="M27" s="53"/>
      <c r="N27" s="53"/>
      <c r="O27" s="53"/>
      <c r="P27" s="106" t="s">
        <v>56</v>
      </c>
      <c r="Q27" s="53" t="s">
        <v>42</v>
      </c>
      <c r="R27" s="53">
        <v>11</v>
      </c>
      <c r="S27" s="53" t="str">
        <f t="shared" si="7"/>
        <v/>
      </c>
      <c r="T27" s="53">
        <v>2</v>
      </c>
      <c r="U27" s="53" t="str">
        <f t="shared" si="0"/>
        <v/>
      </c>
      <c r="V27" s="53"/>
      <c r="W27" s="53"/>
      <c r="X27" s="54" t="str">
        <f t="shared" si="1"/>
        <v/>
      </c>
      <c r="Y27" s="54" t="str">
        <f t="shared" si="2"/>
        <v/>
      </c>
      <c r="Z27" s="53"/>
      <c r="AA27" s="53"/>
      <c r="AB27" s="55" t="str">
        <f t="shared" si="3"/>
        <v/>
      </c>
      <c r="AC27" s="53"/>
      <c r="AD27" s="53"/>
      <c r="AE27" s="53"/>
      <c r="AF27" s="53"/>
      <c r="AG27" s="53"/>
      <c r="AH27" s="53"/>
      <c r="AI27" s="53" t="str">
        <f t="shared" si="4"/>
        <v/>
      </c>
      <c r="AJ27" s="53">
        <f t="shared" si="5"/>
        <v>2</v>
      </c>
    </row>
    <row r="28" spans="1:38" x14ac:dyDescent="0.2">
      <c r="A28" s="11"/>
      <c r="B28" s="11"/>
      <c r="C28" s="11"/>
      <c r="D28" s="102">
        <v>44840</v>
      </c>
      <c r="E28" s="53"/>
      <c r="F28" s="53"/>
      <c r="G28" s="53"/>
      <c r="H28" s="53"/>
      <c r="I28" s="53"/>
      <c r="J28" s="53"/>
      <c r="K28" s="53"/>
      <c r="L28" s="53"/>
      <c r="M28" s="53"/>
      <c r="N28" s="53"/>
      <c r="O28" s="53"/>
      <c r="P28" s="106" t="s">
        <v>55</v>
      </c>
      <c r="Q28" s="53" t="s">
        <v>39</v>
      </c>
      <c r="R28" s="53">
        <v>30</v>
      </c>
      <c r="S28" s="53" t="str">
        <f t="shared" si="7"/>
        <v/>
      </c>
      <c r="T28" s="53">
        <v>2</v>
      </c>
      <c r="U28" s="53" t="str">
        <f t="shared" si="0"/>
        <v/>
      </c>
      <c r="V28" s="53"/>
      <c r="W28" s="53"/>
      <c r="X28" s="54" t="str">
        <f t="shared" si="1"/>
        <v/>
      </c>
      <c r="Y28" s="54" t="str">
        <f t="shared" si="2"/>
        <v/>
      </c>
      <c r="Z28" s="53"/>
      <c r="AA28" s="53"/>
      <c r="AB28" s="55" t="str">
        <f t="shared" si="3"/>
        <v/>
      </c>
      <c r="AC28" s="53"/>
      <c r="AD28" s="53"/>
      <c r="AE28" s="53"/>
      <c r="AF28" s="53"/>
      <c r="AG28" s="53"/>
      <c r="AH28" s="53"/>
      <c r="AI28" s="53" t="str">
        <f t="shared" si="4"/>
        <v/>
      </c>
      <c r="AJ28" s="53">
        <f t="shared" si="5"/>
        <v>2</v>
      </c>
    </row>
    <row r="29" spans="1:38" ht="31.5" x14ac:dyDescent="0.2">
      <c r="A29" s="11"/>
      <c r="B29" s="11"/>
      <c r="C29" s="11"/>
      <c r="D29" s="102">
        <v>44840</v>
      </c>
      <c r="E29" s="53"/>
      <c r="F29" s="53"/>
      <c r="G29" s="53"/>
      <c r="H29" s="53"/>
      <c r="I29" s="53"/>
      <c r="J29" s="53"/>
      <c r="K29" s="53"/>
      <c r="L29" s="53"/>
      <c r="M29" s="53"/>
      <c r="N29" s="53"/>
      <c r="O29" s="53"/>
      <c r="P29" s="106" t="s">
        <v>56</v>
      </c>
      <c r="Q29" s="53" t="s">
        <v>59</v>
      </c>
      <c r="R29" s="53">
        <v>20</v>
      </c>
      <c r="S29" s="53" t="str">
        <f t="shared" si="7"/>
        <v/>
      </c>
      <c r="T29" s="53">
        <v>2</v>
      </c>
      <c r="U29" s="53" t="str">
        <f t="shared" si="0"/>
        <v/>
      </c>
      <c r="V29" s="53"/>
      <c r="W29" s="53"/>
      <c r="X29" s="54" t="str">
        <f t="shared" si="1"/>
        <v/>
      </c>
      <c r="Y29" s="54" t="str">
        <f t="shared" si="2"/>
        <v/>
      </c>
      <c r="Z29" s="53"/>
      <c r="AA29" s="53"/>
      <c r="AB29" s="55" t="str">
        <f t="shared" si="3"/>
        <v/>
      </c>
      <c r="AC29" s="53"/>
      <c r="AD29" s="53"/>
      <c r="AE29" s="53"/>
      <c r="AF29" s="53"/>
      <c r="AG29" s="53"/>
      <c r="AH29" s="53"/>
      <c r="AI29" s="53" t="str">
        <f t="shared" si="4"/>
        <v/>
      </c>
      <c r="AJ29" s="53">
        <f t="shared" si="5"/>
        <v>2</v>
      </c>
    </row>
    <row r="30" spans="1:38" ht="94.5" x14ac:dyDescent="0.2">
      <c r="A30" s="11"/>
      <c r="B30" s="11"/>
      <c r="C30" s="11"/>
      <c r="D30" s="102">
        <v>44841</v>
      </c>
      <c r="E30" s="53"/>
      <c r="F30" s="53"/>
      <c r="G30" s="53"/>
      <c r="H30" s="53"/>
      <c r="I30" s="53"/>
      <c r="J30" s="53"/>
      <c r="K30" s="53"/>
      <c r="L30" s="53"/>
      <c r="M30" s="53"/>
      <c r="N30" s="53"/>
      <c r="O30" s="53"/>
      <c r="P30" s="106" t="s">
        <v>56</v>
      </c>
      <c r="Q30" s="53" t="s">
        <v>67</v>
      </c>
      <c r="R30" s="53">
        <v>141</v>
      </c>
      <c r="S30" s="53">
        <v>2</v>
      </c>
      <c r="T30" s="53" t="str">
        <f t="shared" si="6"/>
        <v/>
      </c>
      <c r="U30" s="53" t="str">
        <f t="shared" si="0"/>
        <v/>
      </c>
      <c r="V30" s="53"/>
      <c r="W30" s="53"/>
      <c r="X30" s="54" t="str">
        <f t="shared" si="1"/>
        <v/>
      </c>
      <c r="Y30" s="54" t="str">
        <f t="shared" si="2"/>
        <v/>
      </c>
      <c r="Z30" s="53"/>
      <c r="AA30" s="53"/>
      <c r="AB30" s="55" t="str">
        <f t="shared" si="3"/>
        <v/>
      </c>
      <c r="AC30" s="53"/>
      <c r="AD30" s="53"/>
      <c r="AE30" s="53"/>
      <c r="AF30" s="53"/>
      <c r="AG30" s="53"/>
      <c r="AH30" s="53"/>
      <c r="AI30" s="53" t="str">
        <f t="shared" si="4"/>
        <v/>
      </c>
      <c r="AJ30" s="53">
        <f t="shared" si="5"/>
        <v>2</v>
      </c>
    </row>
    <row r="31" spans="1:38" x14ac:dyDescent="0.2">
      <c r="A31" s="11"/>
      <c r="B31" s="11"/>
      <c r="C31" s="11"/>
      <c r="D31" s="102">
        <v>44841</v>
      </c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06" t="s">
        <v>55</v>
      </c>
      <c r="Q31" s="53" t="s">
        <v>59</v>
      </c>
      <c r="R31" s="10">
        <v>20</v>
      </c>
      <c r="S31" s="53" t="str">
        <f t="shared" si="7"/>
        <v/>
      </c>
      <c r="T31" s="53">
        <v>2</v>
      </c>
      <c r="U31" s="53" t="str">
        <f t="shared" si="0"/>
        <v/>
      </c>
      <c r="V31" s="53"/>
      <c r="W31" s="53"/>
      <c r="X31" s="54" t="str">
        <f t="shared" si="1"/>
        <v/>
      </c>
      <c r="Y31" s="54" t="str">
        <f t="shared" si="2"/>
        <v/>
      </c>
      <c r="Z31" s="53"/>
      <c r="AA31" s="53"/>
      <c r="AB31" s="55" t="str">
        <f t="shared" si="3"/>
        <v/>
      </c>
      <c r="AC31" s="53"/>
      <c r="AD31" s="53"/>
      <c r="AE31" s="53"/>
      <c r="AF31" s="53"/>
      <c r="AG31" s="53"/>
      <c r="AH31" s="53"/>
      <c r="AI31" s="53" t="str">
        <f t="shared" si="4"/>
        <v/>
      </c>
      <c r="AJ31" s="53">
        <f t="shared" si="5"/>
        <v>2</v>
      </c>
      <c r="AL31" s="15"/>
    </row>
    <row r="32" spans="1:38" ht="47.25" x14ac:dyDescent="0.2">
      <c r="A32" s="11"/>
      <c r="B32" s="11"/>
      <c r="C32" s="11"/>
      <c r="D32" s="102">
        <v>44841</v>
      </c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06" t="s">
        <v>55</v>
      </c>
      <c r="Q32" s="53" t="s">
        <v>61</v>
      </c>
      <c r="R32" s="10">
        <v>91</v>
      </c>
      <c r="S32" s="53">
        <v>2</v>
      </c>
      <c r="T32" s="53" t="str">
        <f t="shared" si="6"/>
        <v/>
      </c>
      <c r="U32" s="53" t="str">
        <f t="shared" si="0"/>
        <v/>
      </c>
      <c r="V32" s="53"/>
      <c r="W32" s="53"/>
      <c r="X32" s="54" t="str">
        <f t="shared" si="1"/>
        <v/>
      </c>
      <c r="Y32" s="54" t="str">
        <f t="shared" si="2"/>
        <v/>
      </c>
      <c r="Z32" s="53"/>
      <c r="AA32" s="53"/>
      <c r="AB32" s="55" t="str">
        <f t="shared" si="3"/>
        <v/>
      </c>
      <c r="AC32" s="53"/>
      <c r="AD32" s="53"/>
      <c r="AE32" s="53"/>
      <c r="AF32" s="53"/>
      <c r="AG32" s="53"/>
      <c r="AH32" s="53"/>
      <c r="AI32" s="53" t="str">
        <f t="shared" si="4"/>
        <v/>
      </c>
      <c r="AJ32" s="53">
        <f t="shared" si="5"/>
        <v>2</v>
      </c>
      <c r="AL32" s="15"/>
    </row>
    <row r="33" spans="1:38" ht="31.5" x14ac:dyDescent="0.2">
      <c r="A33" s="11"/>
      <c r="B33" s="11"/>
      <c r="C33" s="11"/>
      <c r="D33" s="14">
        <v>44842</v>
      </c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06" t="s">
        <v>57</v>
      </c>
      <c r="Q33" s="53" t="s">
        <v>63</v>
      </c>
      <c r="R33" s="10">
        <v>11</v>
      </c>
      <c r="S33" s="53" t="str">
        <f t="shared" si="7"/>
        <v/>
      </c>
      <c r="T33" s="53">
        <v>4</v>
      </c>
      <c r="U33" s="53" t="str">
        <f t="shared" si="0"/>
        <v/>
      </c>
      <c r="V33" s="53"/>
      <c r="W33" s="53"/>
      <c r="X33" s="54" t="str">
        <f t="shared" si="1"/>
        <v/>
      </c>
      <c r="Y33" s="54" t="str">
        <f t="shared" si="2"/>
        <v/>
      </c>
      <c r="Z33" s="53"/>
      <c r="AA33" s="53"/>
      <c r="AB33" s="55" t="str">
        <f t="shared" si="3"/>
        <v/>
      </c>
      <c r="AC33" s="53"/>
      <c r="AD33" s="53"/>
      <c r="AE33" s="53"/>
      <c r="AF33" s="53"/>
      <c r="AG33" s="53"/>
      <c r="AH33" s="53"/>
      <c r="AI33" s="53" t="str">
        <f t="shared" si="4"/>
        <v/>
      </c>
      <c r="AJ33" s="53">
        <f t="shared" si="5"/>
        <v>4</v>
      </c>
      <c r="AL33" s="15"/>
    </row>
    <row r="34" spans="1:38" ht="31.5" x14ac:dyDescent="0.2">
      <c r="A34" s="11"/>
      <c r="B34" s="11"/>
      <c r="C34" s="11"/>
      <c r="D34" s="14">
        <v>44842</v>
      </c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06" t="s">
        <v>57</v>
      </c>
      <c r="Q34" s="53" t="s">
        <v>68</v>
      </c>
      <c r="R34" s="10">
        <v>18</v>
      </c>
      <c r="S34" s="53" t="str">
        <f t="shared" si="7"/>
        <v/>
      </c>
      <c r="T34" s="53">
        <v>4</v>
      </c>
      <c r="U34" s="53" t="str">
        <f t="shared" si="0"/>
        <v/>
      </c>
      <c r="V34" s="53"/>
      <c r="W34" s="53"/>
      <c r="X34" s="54" t="str">
        <f t="shared" si="1"/>
        <v/>
      </c>
      <c r="Y34" s="54" t="str">
        <f t="shared" si="2"/>
        <v/>
      </c>
      <c r="Z34" s="53"/>
      <c r="AA34" s="53"/>
      <c r="AB34" s="55" t="str">
        <f t="shared" si="3"/>
        <v/>
      </c>
      <c r="AC34" s="53"/>
      <c r="AD34" s="53"/>
      <c r="AE34" s="53"/>
      <c r="AF34" s="53"/>
      <c r="AG34" s="53"/>
      <c r="AH34" s="53"/>
      <c r="AI34" s="53" t="str">
        <f t="shared" si="4"/>
        <v/>
      </c>
      <c r="AJ34" s="53">
        <f t="shared" si="5"/>
        <v>4</v>
      </c>
      <c r="AL34" s="15"/>
    </row>
    <row r="35" spans="1:38" ht="31.5" x14ac:dyDescent="0.2">
      <c r="A35" s="11"/>
      <c r="B35" s="11"/>
      <c r="C35" s="11"/>
      <c r="D35" s="12">
        <v>44846</v>
      </c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06" t="s">
        <v>56</v>
      </c>
      <c r="Q35" s="53" t="s">
        <v>30</v>
      </c>
      <c r="R35" s="10">
        <v>52</v>
      </c>
      <c r="S35" s="53" t="str">
        <f t="shared" si="7"/>
        <v/>
      </c>
      <c r="T35" s="53">
        <v>2</v>
      </c>
      <c r="U35" s="53" t="str">
        <f t="shared" si="0"/>
        <v/>
      </c>
      <c r="V35" s="53"/>
      <c r="W35" s="53"/>
      <c r="X35" s="54" t="str">
        <f t="shared" si="1"/>
        <v/>
      </c>
      <c r="Y35" s="54" t="str">
        <f t="shared" si="2"/>
        <v/>
      </c>
      <c r="Z35" s="53"/>
      <c r="AA35" s="53"/>
      <c r="AB35" s="55" t="str">
        <f t="shared" si="3"/>
        <v/>
      </c>
      <c r="AC35" s="53"/>
      <c r="AD35" s="53"/>
      <c r="AE35" s="53"/>
      <c r="AF35" s="53"/>
      <c r="AG35" s="53"/>
      <c r="AH35" s="53"/>
      <c r="AI35" s="53" t="str">
        <f t="shared" si="4"/>
        <v/>
      </c>
      <c r="AJ35" s="53">
        <f t="shared" si="5"/>
        <v>2</v>
      </c>
    </row>
    <row r="36" spans="1:38" ht="31.5" x14ac:dyDescent="0.2">
      <c r="A36" s="11"/>
      <c r="B36" s="11"/>
      <c r="C36" s="11"/>
      <c r="D36" s="12">
        <v>44846</v>
      </c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06" t="s">
        <v>56</v>
      </c>
      <c r="Q36" s="53" t="s">
        <v>31</v>
      </c>
      <c r="R36" s="10">
        <v>28</v>
      </c>
      <c r="S36" s="53" t="str">
        <f t="shared" si="7"/>
        <v/>
      </c>
      <c r="T36" s="53">
        <v>2</v>
      </c>
      <c r="U36" s="53" t="str">
        <f t="shared" si="0"/>
        <v/>
      </c>
      <c r="V36" s="53"/>
      <c r="W36" s="53"/>
      <c r="X36" s="54" t="str">
        <f t="shared" si="1"/>
        <v/>
      </c>
      <c r="Y36" s="54" t="str">
        <f t="shared" si="2"/>
        <v/>
      </c>
      <c r="Z36" s="53"/>
      <c r="AA36" s="53"/>
      <c r="AB36" s="55" t="str">
        <f t="shared" si="3"/>
        <v/>
      </c>
      <c r="AC36" s="53"/>
      <c r="AD36" s="53"/>
      <c r="AE36" s="53"/>
      <c r="AF36" s="53"/>
      <c r="AG36" s="53"/>
      <c r="AH36" s="53"/>
      <c r="AI36" s="53" t="str">
        <f t="shared" si="4"/>
        <v/>
      </c>
      <c r="AJ36" s="53">
        <f t="shared" si="5"/>
        <v>2</v>
      </c>
    </row>
    <row r="37" spans="1:38" x14ac:dyDescent="0.2">
      <c r="A37" s="11"/>
      <c r="B37" s="11"/>
      <c r="C37" s="11"/>
      <c r="D37" s="12">
        <v>44847</v>
      </c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06" t="s">
        <v>55</v>
      </c>
      <c r="Q37" s="53" t="s">
        <v>39</v>
      </c>
      <c r="R37" s="10">
        <v>30</v>
      </c>
      <c r="S37" s="53" t="str">
        <f t="shared" si="7"/>
        <v/>
      </c>
      <c r="T37" s="53">
        <v>2</v>
      </c>
      <c r="U37" s="53" t="str">
        <f t="shared" si="0"/>
        <v/>
      </c>
      <c r="V37" s="53"/>
      <c r="W37" s="53"/>
      <c r="X37" s="54" t="str">
        <f t="shared" si="1"/>
        <v/>
      </c>
      <c r="Y37" s="54" t="str">
        <f t="shared" si="2"/>
        <v/>
      </c>
      <c r="Z37" s="53"/>
      <c r="AA37" s="53"/>
      <c r="AB37" s="55" t="str">
        <f t="shared" si="3"/>
        <v/>
      </c>
      <c r="AC37" s="53"/>
      <c r="AD37" s="53"/>
      <c r="AE37" s="53"/>
      <c r="AF37" s="53"/>
      <c r="AG37" s="53"/>
      <c r="AH37" s="53"/>
      <c r="AI37" s="53" t="str">
        <f t="shared" si="4"/>
        <v/>
      </c>
      <c r="AJ37" s="53">
        <f t="shared" si="5"/>
        <v>2</v>
      </c>
    </row>
    <row r="38" spans="1:38" ht="31.5" x14ac:dyDescent="0.2">
      <c r="A38" s="11"/>
      <c r="B38" s="11"/>
      <c r="C38" s="11"/>
      <c r="D38" s="12">
        <v>44847</v>
      </c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06" t="s">
        <v>56</v>
      </c>
      <c r="Q38" s="53" t="s">
        <v>32</v>
      </c>
      <c r="R38" s="10">
        <v>54</v>
      </c>
      <c r="S38" s="53" t="str">
        <f t="shared" si="7"/>
        <v/>
      </c>
      <c r="T38" s="53">
        <v>2</v>
      </c>
      <c r="U38" s="53" t="str">
        <f t="shared" si="0"/>
        <v/>
      </c>
      <c r="V38" s="53"/>
      <c r="W38" s="53"/>
      <c r="X38" s="54" t="str">
        <f t="shared" si="1"/>
        <v/>
      </c>
      <c r="Y38" s="54" t="str">
        <f t="shared" si="2"/>
        <v/>
      </c>
      <c r="Z38" s="53"/>
      <c r="AA38" s="53"/>
      <c r="AB38" s="55" t="str">
        <f t="shared" si="3"/>
        <v/>
      </c>
      <c r="AC38" s="53"/>
      <c r="AD38" s="53"/>
      <c r="AE38" s="53"/>
      <c r="AF38" s="53"/>
      <c r="AG38" s="53"/>
      <c r="AH38" s="53"/>
      <c r="AI38" s="53" t="str">
        <f t="shared" si="4"/>
        <v/>
      </c>
      <c r="AJ38" s="53">
        <f t="shared" si="5"/>
        <v>2</v>
      </c>
    </row>
    <row r="39" spans="1:38" x14ac:dyDescent="0.2">
      <c r="A39" s="11"/>
      <c r="B39" s="11"/>
      <c r="C39" s="11"/>
      <c r="D39" s="12">
        <v>44847</v>
      </c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06" t="s">
        <v>55</v>
      </c>
      <c r="Q39" s="53" t="s">
        <v>59</v>
      </c>
      <c r="R39" s="10">
        <v>20</v>
      </c>
      <c r="S39" s="53">
        <v>2</v>
      </c>
      <c r="T39" s="53" t="str">
        <f t="shared" si="6"/>
        <v/>
      </c>
      <c r="U39" s="53" t="str">
        <f t="shared" si="0"/>
        <v/>
      </c>
      <c r="V39" s="53"/>
      <c r="W39" s="53"/>
      <c r="X39" s="54" t="str">
        <f t="shared" si="1"/>
        <v/>
      </c>
      <c r="Y39" s="54" t="str">
        <f t="shared" si="2"/>
        <v/>
      </c>
      <c r="Z39" s="53"/>
      <c r="AA39" s="53"/>
      <c r="AB39" s="55" t="str">
        <f t="shared" si="3"/>
        <v/>
      </c>
      <c r="AC39" s="53"/>
      <c r="AD39" s="53"/>
      <c r="AE39" s="53"/>
      <c r="AF39" s="53"/>
      <c r="AG39" s="53"/>
      <c r="AH39" s="53"/>
      <c r="AI39" s="53" t="str">
        <f t="shared" si="4"/>
        <v/>
      </c>
      <c r="AJ39" s="53">
        <f t="shared" si="5"/>
        <v>2</v>
      </c>
    </row>
    <row r="40" spans="1:38" ht="31.5" x14ac:dyDescent="0.2">
      <c r="A40" s="11"/>
      <c r="B40" s="11"/>
      <c r="C40" s="11"/>
      <c r="D40" s="12">
        <v>44847</v>
      </c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06" t="s">
        <v>58</v>
      </c>
      <c r="Q40" s="53" t="s">
        <v>64</v>
      </c>
      <c r="R40" s="10">
        <v>7</v>
      </c>
      <c r="S40" s="53" t="str">
        <f t="shared" si="7"/>
        <v/>
      </c>
      <c r="T40" s="53">
        <v>2</v>
      </c>
      <c r="U40" s="53" t="str">
        <f t="shared" si="0"/>
        <v/>
      </c>
      <c r="V40" s="53"/>
      <c r="W40" s="53"/>
      <c r="X40" s="54" t="str">
        <f t="shared" si="1"/>
        <v/>
      </c>
      <c r="Y40" s="54" t="str">
        <f t="shared" si="2"/>
        <v/>
      </c>
      <c r="Z40" s="53"/>
      <c r="AA40" s="53"/>
      <c r="AB40" s="55" t="str">
        <f t="shared" si="3"/>
        <v/>
      </c>
      <c r="AC40" s="53"/>
      <c r="AD40" s="53"/>
      <c r="AE40" s="53"/>
      <c r="AF40" s="53"/>
      <c r="AG40" s="53"/>
      <c r="AH40" s="53"/>
      <c r="AI40" s="53" t="str">
        <f t="shared" si="4"/>
        <v/>
      </c>
      <c r="AJ40" s="53">
        <f t="shared" si="5"/>
        <v>2</v>
      </c>
    </row>
    <row r="41" spans="1:38" x14ac:dyDescent="0.2">
      <c r="A41" s="11"/>
      <c r="B41" s="11"/>
      <c r="C41" s="11"/>
      <c r="D41" s="14">
        <v>44848</v>
      </c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06" t="s">
        <v>55</v>
      </c>
      <c r="Q41" s="53" t="s">
        <v>65</v>
      </c>
      <c r="R41" s="10">
        <v>30</v>
      </c>
      <c r="S41" s="53" t="str">
        <f t="shared" si="7"/>
        <v/>
      </c>
      <c r="T41" s="53">
        <v>2</v>
      </c>
      <c r="U41" s="53" t="str">
        <f t="shared" si="0"/>
        <v/>
      </c>
      <c r="V41" s="53"/>
      <c r="W41" s="53"/>
      <c r="X41" s="54" t="str">
        <f t="shared" si="1"/>
        <v/>
      </c>
      <c r="Y41" s="54" t="str">
        <f t="shared" si="2"/>
        <v/>
      </c>
      <c r="Z41" s="53"/>
      <c r="AA41" s="53"/>
      <c r="AB41" s="55" t="str">
        <f t="shared" si="3"/>
        <v/>
      </c>
      <c r="AC41" s="53"/>
      <c r="AD41" s="53"/>
      <c r="AE41" s="53"/>
      <c r="AF41" s="53"/>
      <c r="AG41" s="53"/>
      <c r="AH41" s="53"/>
      <c r="AI41" s="53" t="str">
        <f t="shared" si="4"/>
        <v/>
      </c>
      <c r="AJ41" s="53">
        <f t="shared" si="5"/>
        <v>2</v>
      </c>
    </row>
    <row r="42" spans="1:38" x14ac:dyDescent="0.2">
      <c r="A42" s="11"/>
      <c r="B42" s="11"/>
      <c r="C42" s="11"/>
      <c r="D42" s="14">
        <v>44848</v>
      </c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06" t="s">
        <v>55</v>
      </c>
      <c r="Q42" s="53" t="s">
        <v>66</v>
      </c>
      <c r="R42" s="10">
        <v>31</v>
      </c>
      <c r="S42" s="53" t="str">
        <f t="shared" si="7"/>
        <v/>
      </c>
      <c r="T42" s="53">
        <v>2</v>
      </c>
      <c r="U42" s="53" t="str">
        <f t="shared" si="0"/>
        <v/>
      </c>
      <c r="V42" s="53"/>
      <c r="W42" s="53"/>
      <c r="X42" s="54" t="str">
        <f t="shared" si="1"/>
        <v/>
      </c>
      <c r="Y42" s="54" t="str">
        <f t="shared" si="2"/>
        <v/>
      </c>
      <c r="Z42" s="53"/>
      <c r="AA42" s="53"/>
      <c r="AB42" s="55" t="str">
        <f t="shared" si="3"/>
        <v/>
      </c>
      <c r="AC42" s="53"/>
      <c r="AD42" s="53"/>
      <c r="AE42" s="53"/>
      <c r="AF42" s="53"/>
      <c r="AG42" s="53"/>
      <c r="AH42" s="53"/>
      <c r="AI42" s="53" t="str">
        <f t="shared" si="4"/>
        <v/>
      </c>
      <c r="AJ42" s="53">
        <f t="shared" si="5"/>
        <v>2</v>
      </c>
    </row>
    <row r="43" spans="1:38" ht="31.5" x14ac:dyDescent="0.2">
      <c r="A43" s="11"/>
      <c r="B43" s="11"/>
      <c r="C43" s="11"/>
      <c r="D43" s="14">
        <v>44848</v>
      </c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06" t="s">
        <v>56</v>
      </c>
      <c r="Q43" s="53" t="s">
        <v>41</v>
      </c>
      <c r="R43" s="10">
        <v>54</v>
      </c>
      <c r="S43" s="53" t="str">
        <f t="shared" ref="S43:S72" si="8">IF(OR(J43="СПЗ",,J43="Лекции",),N43,"")</f>
        <v/>
      </c>
      <c r="T43" s="53">
        <v>2</v>
      </c>
      <c r="U43" s="53" t="str">
        <f t="shared" ref="U43:U72" si="9">IF(OR(J43="СПЗ",,J43="Консультации",),N43,"")</f>
        <v/>
      </c>
      <c r="V43" s="53"/>
      <c r="W43" s="53"/>
      <c r="X43" s="54" t="str">
        <f t="shared" ref="X43:X72" si="10">IF(OR(J43="Зачеты",,J43="Зачет с оценкой"),IF(R43&lt;11,R43*0.2,R43*0.05+3),"")</f>
        <v/>
      </c>
      <c r="Y43" s="54" t="str">
        <f t="shared" ref="Y43:Y72" si="11">IF(J43="Экзамены",IF(R43&lt;11,R43*0.3,R43*0.05+3),"")</f>
        <v/>
      </c>
      <c r="Z43" s="53"/>
      <c r="AA43" s="53"/>
      <c r="AB43" s="55" t="str">
        <f t="shared" ref="AB43:AB72" si="12">IF(J43="Курсовые работы",J43,"")</f>
        <v/>
      </c>
      <c r="AC43" s="53"/>
      <c r="AD43" s="53"/>
      <c r="AE43" s="53"/>
      <c r="AF43" s="53"/>
      <c r="AG43" s="53"/>
      <c r="AH43" s="53"/>
      <c r="AI43" s="53" t="str">
        <f t="shared" ref="AI43:AI72" si="13">IF(J43="Вебинар",N43,"")</f>
        <v/>
      </c>
      <c r="AJ43" s="53">
        <f t="shared" ref="AJ43:AJ72" si="14">SUM(S43:AI43)</f>
        <v>2</v>
      </c>
    </row>
    <row r="44" spans="1:38" ht="31.5" x14ac:dyDescent="0.2">
      <c r="A44" s="11"/>
      <c r="B44" s="11"/>
      <c r="C44" s="11"/>
      <c r="D44" s="14">
        <v>44848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06" t="s">
        <v>56</v>
      </c>
      <c r="Q44" s="53" t="s">
        <v>42</v>
      </c>
      <c r="R44" s="10">
        <v>12</v>
      </c>
      <c r="S44" s="53" t="str">
        <f t="shared" si="8"/>
        <v/>
      </c>
      <c r="T44" s="53">
        <v>2</v>
      </c>
      <c r="U44" s="53" t="str">
        <f t="shared" si="9"/>
        <v/>
      </c>
      <c r="V44" s="53"/>
      <c r="W44" s="53"/>
      <c r="X44" s="54" t="str">
        <f t="shared" si="10"/>
        <v/>
      </c>
      <c r="Y44" s="54" t="str">
        <f t="shared" si="11"/>
        <v/>
      </c>
      <c r="Z44" s="53"/>
      <c r="AA44" s="53"/>
      <c r="AB44" s="55" t="str">
        <f t="shared" si="12"/>
        <v/>
      </c>
      <c r="AC44" s="53"/>
      <c r="AD44" s="53"/>
      <c r="AE44" s="53"/>
      <c r="AF44" s="53"/>
      <c r="AG44" s="53"/>
      <c r="AH44" s="53"/>
      <c r="AI44" s="53" t="str">
        <f t="shared" si="13"/>
        <v/>
      </c>
      <c r="AJ44" s="53">
        <f t="shared" si="14"/>
        <v>2</v>
      </c>
    </row>
    <row r="45" spans="1:38" ht="31.5" x14ac:dyDescent="0.2">
      <c r="A45" s="11"/>
      <c r="B45" s="11"/>
      <c r="C45" s="11"/>
      <c r="D45" s="12">
        <v>44849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06" t="s">
        <v>57</v>
      </c>
      <c r="Q45" s="53" t="s">
        <v>68</v>
      </c>
      <c r="R45" s="10">
        <v>18</v>
      </c>
      <c r="S45" s="53" t="str">
        <f t="shared" si="8"/>
        <v/>
      </c>
      <c r="T45" s="53">
        <v>4</v>
      </c>
      <c r="U45" s="53" t="str">
        <f t="shared" si="9"/>
        <v/>
      </c>
      <c r="V45" s="53"/>
      <c r="W45" s="53"/>
      <c r="X45" s="54" t="str">
        <f t="shared" si="10"/>
        <v/>
      </c>
      <c r="Y45" s="54" t="str">
        <f t="shared" si="11"/>
        <v/>
      </c>
      <c r="Z45" s="53"/>
      <c r="AA45" s="53"/>
      <c r="AB45" s="55" t="str">
        <f t="shared" si="12"/>
        <v/>
      </c>
      <c r="AC45" s="53"/>
      <c r="AD45" s="53"/>
      <c r="AE45" s="53"/>
      <c r="AF45" s="53"/>
      <c r="AG45" s="53"/>
      <c r="AH45" s="53"/>
      <c r="AI45" s="53" t="str">
        <f t="shared" si="13"/>
        <v/>
      </c>
      <c r="AJ45" s="53">
        <f t="shared" si="14"/>
        <v>4</v>
      </c>
    </row>
    <row r="46" spans="1:38" ht="31.5" x14ac:dyDescent="0.2">
      <c r="A46" s="11"/>
      <c r="B46" s="11"/>
      <c r="C46" s="11"/>
      <c r="D46" s="12">
        <v>44849</v>
      </c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06" t="s">
        <v>57</v>
      </c>
      <c r="Q46" s="53" t="s">
        <v>62</v>
      </c>
      <c r="R46" s="10">
        <v>24</v>
      </c>
      <c r="S46" s="53" t="str">
        <f t="shared" si="8"/>
        <v/>
      </c>
      <c r="T46" s="53">
        <v>4</v>
      </c>
      <c r="U46" s="53" t="str">
        <f t="shared" si="9"/>
        <v/>
      </c>
      <c r="V46" s="53"/>
      <c r="W46" s="53"/>
      <c r="X46" s="54" t="str">
        <f t="shared" si="10"/>
        <v/>
      </c>
      <c r="Y46" s="54" t="str">
        <f t="shared" si="11"/>
        <v/>
      </c>
      <c r="Z46" s="53"/>
      <c r="AA46" s="53"/>
      <c r="AB46" s="55" t="str">
        <f t="shared" si="12"/>
        <v/>
      </c>
      <c r="AC46" s="53"/>
      <c r="AD46" s="53"/>
      <c r="AE46" s="53"/>
      <c r="AF46" s="53"/>
      <c r="AG46" s="53"/>
      <c r="AH46" s="53"/>
      <c r="AI46" s="53" t="str">
        <f t="shared" si="13"/>
        <v/>
      </c>
      <c r="AJ46" s="53">
        <f t="shared" si="14"/>
        <v>4</v>
      </c>
    </row>
    <row r="47" spans="1:38" x14ac:dyDescent="0.2">
      <c r="A47" s="11"/>
      <c r="B47" s="11"/>
      <c r="C47" s="11"/>
      <c r="D47" s="12">
        <v>44854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06" t="s">
        <v>55</v>
      </c>
      <c r="Q47" s="53" t="s">
        <v>39</v>
      </c>
      <c r="R47" s="10">
        <v>30</v>
      </c>
      <c r="S47" s="53" t="str">
        <f t="shared" si="8"/>
        <v/>
      </c>
      <c r="T47" s="53">
        <v>2</v>
      </c>
      <c r="U47" s="53" t="str">
        <f t="shared" si="9"/>
        <v/>
      </c>
      <c r="V47" s="53"/>
      <c r="W47" s="53"/>
      <c r="X47" s="54" t="str">
        <f t="shared" si="10"/>
        <v/>
      </c>
      <c r="Y47" s="54" t="str">
        <f t="shared" si="11"/>
        <v/>
      </c>
      <c r="Z47" s="53"/>
      <c r="AA47" s="53"/>
      <c r="AB47" s="55" t="str">
        <f t="shared" si="12"/>
        <v/>
      </c>
      <c r="AC47" s="53"/>
      <c r="AD47" s="53"/>
      <c r="AE47" s="53"/>
      <c r="AF47" s="53"/>
      <c r="AG47" s="53"/>
      <c r="AH47" s="53"/>
      <c r="AI47" s="53" t="str">
        <f t="shared" si="13"/>
        <v/>
      </c>
      <c r="AJ47" s="53">
        <f t="shared" si="14"/>
        <v>2</v>
      </c>
    </row>
    <row r="48" spans="1:38" ht="31.5" x14ac:dyDescent="0.2">
      <c r="A48" s="11"/>
      <c r="B48" s="11"/>
      <c r="C48" s="11"/>
      <c r="D48" s="12">
        <v>44854</v>
      </c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06" t="s">
        <v>56</v>
      </c>
      <c r="Q48" s="53" t="s">
        <v>59</v>
      </c>
      <c r="R48" s="10">
        <v>20</v>
      </c>
      <c r="S48" s="53" t="str">
        <f t="shared" si="8"/>
        <v/>
      </c>
      <c r="T48" s="53">
        <v>2</v>
      </c>
      <c r="U48" s="53" t="str">
        <f t="shared" si="9"/>
        <v/>
      </c>
      <c r="V48" s="53"/>
      <c r="W48" s="53"/>
      <c r="X48" s="54" t="str">
        <f t="shared" si="10"/>
        <v/>
      </c>
      <c r="Y48" s="54" t="str">
        <f t="shared" si="11"/>
        <v/>
      </c>
      <c r="Z48" s="53"/>
      <c r="AA48" s="53"/>
      <c r="AB48" s="55" t="str">
        <f t="shared" si="12"/>
        <v/>
      </c>
      <c r="AC48" s="53"/>
      <c r="AD48" s="53"/>
      <c r="AE48" s="53"/>
      <c r="AF48" s="53"/>
      <c r="AG48" s="53"/>
      <c r="AH48" s="53"/>
      <c r="AI48" s="53" t="str">
        <f t="shared" si="13"/>
        <v/>
      </c>
      <c r="AJ48" s="53">
        <f t="shared" si="14"/>
        <v>2</v>
      </c>
    </row>
    <row r="49" spans="1:36" hidden="1" x14ac:dyDescent="0.2">
      <c r="A49" s="11"/>
      <c r="B49" s="11"/>
      <c r="C49" s="11"/>
      <c r="D49" s="12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53"/>
      <c r="Q49" s="9"/>
      <c r="R49" s="10"/>
      <c r="S49" s="53" t="str">
        <f t="shared" si="8"/>
        <v/>
      </c>
      <c r="T49" s="53" t="str">
        <f t="shared" ref="T43:T72" si="15">IF(OR(J49="СПЗ",,J49="Семинары ИПЗ",),N49,"")</f>
        <v/>
      </c>
      <c r="U49" s="53" t="str">
        <f t="shared" si="9"/>
        <v/>
      </c>
      <c r="V49" s="53"/>
      <c r="W49" s="53"/>
      <c r="X49" s="54" t="str">
        <f t="shared" si="10"/>
        <v/>
      </c>
      <c r="Y49" s="54" t="str">
        <f t="shared" si="11"/>
        <v/>
      </c>
      <c r="Z49" s="53"/>
      <c r="AA49" s="53"/>
      <c r="AB49" s="55" t="str">
        <f t="shared" si="12"/>
        <v/>
      </c>
      <c r="AC49" s="53"/>
      <c r="AD49" s="53"/>
      <c r="AE49" s="53"/>
      <c r="AF49" s="53"/>
      <c r="AG49" s="53"/>
      <c r="AH49" s="53"/>
      <c r="AI49" s="53" t="str">
        <f t="shared" si="13"/>
        <v/>
      </c>
      <c r="AJ49" s="53">
        <f t="shared" si="14"/>
        <v>0</v>
      </c>
    </row>
    <row r="50" spans="1:36" hidden="1" x14ac:dyDescent="0.2">
      <c r="A50" s="11"/>
      <c r="B50" s="11"/>
      <c r="C50" s="11"/>
      <c r="D50" s="12"/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53"/>
      <c r="Q50" s="9"/>
      <c r="R50" s="10"/>
      <c r="S50" s="53" t="str">
        <f t="shared" si="8"/>
        <v/>
      </c>
      <c r="T50" s="53" t="str">
        <f t="shared" si="15"/>
        <v/>
      </c>
      <c r="U50" s="53" t="str">
        <f t="shared" si="9"/>
        <v/>
      </c>
      <c r="V50" s="53"/>
      <c r="W50" s="53"/>
      <c r="X50" s="54" t="str">
        <f t="shared" si="10"/>
        <v/>
      </c>
      <c r="Y50" s="54" t="str">
        <f t="shared" si="11"/>
        <v/>
      </c>
      <c r="Z50" s="53"/>
      <c r="AA50" s="53"/>
      <c r="AB50" s="55" t="str">
        <f t="shared" si="12"/>
        <v/>
      </c>
      <c r="AC50" s="53"/>
      <c r="AD50" s="53"/>
      <c r="AE50" s="53"/>
      <c r="AF50" s="53"/>
      <c r="AG50" s="53"/>
      <c r="AH50" s="53"/>
      <c r="AI50" s="53" t="str">
        <f t="shared" si="13"/>
        <v/>
      </c>
      <c r="AJ50" s="53">
        <f t="shared" si="14"/>
        <v>0</v>
      </c>
    </row>
    <row r="51" spans="1:36" hidden="1" x14ac:dyDescent="0.2">
      <c r="A51" s="11"/>
      <c r="B51" s="11"/>
      <c r="C51" s="11"/>
      <c r="D51" s="14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53"/>
      <c r="Q51" s="9"/>
      <c r="R51" s="10"/>
      <c r="S51" s="53" t="str">
        <f t="shared" si="8"/>
        <v/>
      </c>
      <c r="T51" s="53" t="str">
        <f t="shared" si="15"/>
        <v/>
      </c>
      <c r="U51" s="53" t="str">
        <f t="shared" si="9"/>
        <v/>
      </c>
      <c r="V51" s="53"/>
      <c r="W51" s="53"/>
      <c r="X51" s="54" t="str">
        <f t="shared" si="10"/>
        <v/>
      </c>
      <c r="Y51" s="54" t="str">
        <f t="shared" si="11"/>
        <v/>
      </c>
      <c r="Z51" s="53"/>
      <c r="AA51" s="53"/>
      <c r="AB51" s="55" t="str">
        <f t="shared" si="12"/>
        <v/>
      </c>
      <c r="AC51" s="53"/>
      <c r="AD51" s="53"/>
      <c r="AE51" s="53"/>
      <c r="AF51" s="53"/>
      <c r="AG51" s="53"/>
      <c r="AH51" s="53"/>
      <c r="AI51" s="53" t="str">
        <f t="shared" si="13"/>
        <v/>
      </c>
      <c r="AJ51" s="53">
        <f t="shared" si="14"/>
        <v>0</v>
      </c>
    </row>
    <row r="52" spans="1:36" hidden="1" x14ac:dyDescent="0.2">
      <c r="A52" s="11"/>
      <c r="B52" s="11"/>
      <c r="C52" s="11"/>
      <c r="D52" s="14"/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53"/>
      <c r="Q52" s="9"/>
      <c r="R52" s="10"/>
      <c r="S52" s="53" t="str">
        <f t="shared" si="8"/>
        <v/>
      </c>
      <c r="T52" s="53" t="str">
        <f t="shared" si="15"/>
        <v/>
      </c>
      <c r="U52" s="53" t="str">
        <f t="shared" si="9"/>
        <v/>
      </c>
      <c r="V52" s="53"/>
      <c r="W52" s="53"/>
      <c r="X52" s="54" t="str">
        <f t="shared" si="10"/>
        <v/>
      </c>
      <c r="Y52" s="54" t="str">
        <f t="shared" si="11"/>
        <v/>
      </c>
      <c r="Z52" s="53"/>
      <c r="AA52" s="53"/>
      <c r="AB52" s="55" t="str">
        <f t="shared" si="12"/>
        <v/>
      </c>
      <c r="AC52" s="53"/>
      <c r="AD52" s="53"/>
      <c r="AE52" s="53"/>
      <c r="AF52" s="53"/>
      <c r="AG52" s="53"/>
      <c r="AH52" s="53"/>
      <c r="AI52" s="53" t="str">
        <f t="shared" si="13"/>
        <v/>
      </c>
      <c r="AJ52" s="53">
        <f t="shared" si="14"/>
        <v>0</v>
      </c>
    </row>
    <row r="53" spans="1:36" hidden="1" x14ac:dyDescent="0.2">
      <c r="A53" s="11"/>
      <c r="B53" s="11"/>
      <c r="C53" s="11"/>
      <c r="D53" s="14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53"/>
      <c r="Q53" s="9"/>
      <c r="R53" s="10"/>
      <c r="S53" s="53" t="str">
        <f t="shared" si="8"/>
        <v/>
      </c>
      <c r="T53" s="53" t="str">
        <f t="shared" si="15"/>
        <v/>
      </c>
      <c r="U53" s="53" t="str">
        <f t="shared" si="9"/>
        <v/>
      </c>
      <c r="V53" s="53"/>
      <c r="W53" s="53"/>
      <c r="X53" s="54" t="str">
        <f t="shared" si="10"/>
        <v/>
      </c>
      <c r="Y53" s="54" t="str">
        <f t="shared" si="11"/>
        <v/>
      </c>
      <c r="Z53" s="53"/>
      <c r="AA53" s="53"/>
      <c r="AB53" s="55" t="str">
        <f t="shared" si="12"/>
        <v/>
      </c>
      <c r="AC53" s="53"/>
      <c r="AD53" s="53"/>
      <c r="AE53" s="53"/>
      <c r="AF53" s="53"/>
      <c r="AG53" s="53"/>
      <c r="AH53" s="53"/>
      <c r="AI53" s="53" t="str">
        <f t="shared" si="13"/>
        <v/>
      </c>
      <c r="AJ53" s="53">
        <f t="shared" si="14"/>
        <v>0</v>
      </c>
    </row>
    <row r="54" spans="1:36" hidden="1" x14ac:dyDescent="0.2">
      <c r="A54" s="11"/>
      <c r="B54" s="11"/>
      <c r="C54" s="11"/>
      <c r="D54" s="14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53"/>
      <c r="Q54" s="9"/>
      <c r="R54" s="10"/>
      <c r="S54" s="53" t="str">
        <f t="shared" si="8"/>
        <v/>
      </c>
      <c r="T54" s="53" t="str">
        <f t="shared" si="15"/>
        <v/>
      </c>
      <c r="U54" s="53" t="str">
        <f t="shared" si="9"/>
        <v/>
      </c>
      <c r="V54" s="53"/>
      <c r="W54" s="53"/>
      <c r="X54" s="54" t="str">
        <f t="shared" si="10"/>
        <v/>
      </c>
      <c r="Y54" s="54" t="str">
        <f t="shared" si="11"/>
        <v/>
      </c>
      <c r="Z54" s="53"/>
      <c r="AA54" s="53"/>
      <c r="AB54" s="55" t="str">
        <f t="shared" si="12"/>
        <v/>
      </c>
      <c r="AC54" s="53"/>
      <c r="AD54" s="53"/>
      <c r="AE54" s="53"/>
      <c r="AF54" s="53"/>
      <c r="AG54" s="53"/>
      <c r="AH54" s="53"/>
      <c r="AI54" s="53" t="str">
        <f t="shared" si="13"/>
        <v/>
      </c>
      <c r="AJ54" s="53">
        <f t="shared" si="14"/>
        <v>0</v>
      </c>
    </row>
    <row r="55" spans="1:36" hidden="1" x14ac:dyDescent="0.2">
      <c r="A55" s="11"/>
      <c r="B55" s="11"/>
      <c r="C55" s="11"/>
      <c r="D55" s="14"/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53"/>
      <c r="Q55" s="9"/>
      <c r="R55" s="10"/>
      <c r="S55" s="53" t="str">
        <f t="shared" si="8"/>
        <v/>
      </c>
      <c r="T55" s="53" t="str">
        <f t="shared" si="15"/>
        <v/>
      </c>
      <c r="U55" s="53" t="str">
        <f t="shared" si="9"/>
        <v/>
      </c>
      <c r="V55" s="53"/>
      <c r="W55" s="53"/>
      <c r="X55" s="54" t="str">
        <f t="shared" si="10"/>
        <v/>
      </c>
      <c r="Y55" s="54" t="str">
        <f t="shared" si="11"/>
        <v/>
      </c>
      <c r="Z55" s="53"/>
      <c r="AA55" s="53"/>
      <c r="AB55" s="55" t="str">
        <f t="shared" si="12"/>
        <v/>
      </c>
      <c r="AC55" s="53"/>
      <c r="AD55" s="53"/>
      <c r="AE55" s="53"/>
      <c r="AF55" s="53"/>
      <c r="AG55" s="53"/>
      <c r="AH55" s="53"/>
      <c r="AI55" s="53" t="str">
        <f t="shared" si="13"/>
        <v/>
      </c>
      <c r="AJ55" s="53">
        <f t="shared" si="14"/>
        <v>0</v>
      </c>
    </row>
    <row r="56" spans="1:36" hidden="1" x14ac:dyDescent="0.2">
      <c r="A56" s="11"/>
      <c r="B56" s="11"/>
      <c r="C56" s="11"/>
      <c r="D56" s="14"/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53"/>
      <c r="Q56" s="9"/>
      <c r="R56" s="10"/>
      <c r="S56" s="53" t="str">
        <f t="shared" si="8"/>
        <v/>
      </c>
      <c r="T56" s="53" t="str">
        <f t="shared" si="15"/>
        <v/>
      </c>
      <c r="U56" s="53" t="str">
        <f t="shared" si="9"/>
        <v/>
      </c>
      <c r="V56" s="53"/>
      <c r="W56" s="53"/>
      <c r="X56" s="54" t="str">
        <f t="shared" si="10"/>
        <v/>
      </c>
      <c r="Y56" s="54" t="str">
        <f t="shared" si="11"/>
        <v/>
      </c>
      <c r="Z56" s="53"/>
      <c r="AA56" s="53"/>
      <c r="AB56" s="55" t="str">
        <f t="shared" si="12"/>
        <v/>
      </c>
      <c r="AC56" s="53"/>
      <c r="AD56" s="53"/>
      <c r="AE56" s="53"/>
      <c r="AF56" s="53"/>
      <c r="AG56" s="53"/>
      <c r="AH56" s="53"/>
      <c r="AI56" s="53" t="str">
        <f t="shared" si="13"/>
        <v/>
      </c>
      <c r="AJ56" s="53">
        <f t="shared" si="14"/>
        <v>0</v>
      </c>
    </row>
    <row r="57" spans="1:36" hidden="1" x14ac:dyDescent="0.2">
      <c r="A57" s="11"/>
      <c r="B57" s="11"/>
      <c r="C57" s="11"/>
      <c r="D57" s="14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53"/>
      <c r="Q57" s="9"/>
      <c r="R57" s="10"/>
      <c r="S57" s="53" t="str">
        <f t="shared" si="8"/>
        <v/>
      </c>
      <c r="T57" s="53" t="str">
        <f t="shared" si="15"/>
        <v/>
      </c>
      <c r="U57" s="53" t="str">
        <f t="shared" si="9"/>
        <v/>
      </c>
      <c r="V57" s="53"/>
      <c r="W57" s="53"/>
      <c r="X57" s="54" t="str">
        <f t="shared" si="10"/>
        <v/>
      </c>
      <c r="Y57" s="54" t="str">
        <f t="shared" si="11"/>
        <v/>
      </c>
      <c r="Z57" s="53"/>
      <c r="AA57" s="53"/>
      <c r="AB57" s="55" t="str">
        <f t="shared" si="12"/>
        <v/>
      </c>
      <c r="AC57" s="53"/>
      <c r="AD57" s="53"/>
      <c r="AE57" s="53"/>
      <c r="AF57" s="53"/>
      <c r="AG57" s="53"/>
      <c r="AH57" s="53"/>
      <c r="AI57" s="53" t="str">
        <f t="shared" si="13"/>
        <v/>
      </c>
      <c r="AJ57" s="53">
        <f t="shared" si="14"/>
        <v>0</v>
      </c>
    </row>
    <row r="58" spans="1:36" hidden="1" x14ac:dyDescent="0.2">
      <c r="A58" s="11"/>
      <c r="B58" s="11"/>
      <c r="C58" s="11"/>
      <c r="D58" s="14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53"/>
      <c r="Q58" s="9"/>
      <c r="R58" s="10"/>
      <c r="S58" s="53" t="str">
        <f t="shared" si="8"/>
        <v/>
      </c>
      <c r="T58" s="53" t="str">
        <f t="shared" si="15"/>
        <v/>
      </c>
      <c r="U58" s="53" t="str">
        <f t="shared" si="9"/>
        <v/>
      </c>
      <c r="V58" s="53"/>
      <c r="W58" s="53"/>
      <c r="X58" s="54" t="str">
        <f t="shared" si="10"/>
        <v/>
      </c>
      <c r="Y58" s="54" t="str">
        <f t="shared" si="11"/>
        <v/>
      </c>
      <c r="Z58" s="53"/>
      <c r="AA58" s="53"/>
      <c r="AB58" s="55" t="str">
        <f t="shared" si="12"/>
        <v/>
      </c>
      <c r="AC58" s="53"/>
      <c r="AD58" s="53"/>
      <c r="AE58" s="53"/>
      <c r="AF58" s="53"/>
      <c r="AG58" s="53"/>
      <c r="AH58" s="53"/>
      <c r="AI58" s="53" t="str">
        <f t="shared" si="13"/>
        <v/>
      </c>
      <c r="AJ58" s="53">
        <f t="shared" si="14"/>
        <v>0</v>
      </c>
    </row>
    <row r="59" spans="1:36" hidden="1" x14ac:dyDescent="0.2">
      <c r="A59" s="11"/>
      <c r="B59" s="11"/>
      <c r="C59" s="11"/>
      <c r="D59" s="14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53"/>
      <c r="Q59" s="9"/>
      <c r="R59" s="10"/>
      <c r="S59" s="53" t="str">
        <f t="shared" si="8"/>
        <v/>
      </c>
      <c r="T59" s="53" t="str">
        <f t="shared" si="15"/>
        <v/>
      </c>
      <c r="U59" s="53" t="str">
        <f t="shared" si="9"/>
        <v/>
      </c>
      <c r="V59" s="53"/>
      <c r="W59" s="53"/>
      <c r="X59" s="54" t="str">
        <f t="shared" si="10"/>
        <v/>
      </c>
      <c r="Y59" s="54" t="str">
        <f t="shared" si="11"/>
        <v/>
      </c>
      <c r="Z59" s="53"/>
      <c r="AA59" s="53"/>
      <c r="AB59" s="55" t="str">
        <f t="shared" si="12"/>
        <v/>
      </c>
      <c r="AC59" s="53"/>
      <c r="AD59" s="53"/>
      <c r="AE59" s="53"/>
      <c r="AF59" s="53"/>
      <c r="AG59" s="53"/>
      <c r="AH59" s="53"/>
      <c r="AI59" s="53" t="str">
        <f t="shared" si="13"/>
        <v/>
      </c>
      <c r="AJ59" s="53">
        <f t="shared" si="14"/>
        <v>0</v>
      </c>
    </row>
    <row r="60" spans="1:36" hidden="1" x14ac:dyDescent="0.2">
      <c r="A60" s="11"/>
      <c r="B60" s="11"/>
      <c r="C60" s="11"/>
      <c r="D60" s="14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53"/>
      <c r="Q60" s="9"/>
      <c r="R60" s="10"/>
      <c r="S60" s="53" t="str">
        <f t="shared" si="8"/>
        <v/>
      </c>
      <c r="T60" s="53" t="str">
        <f t="shared" si="15"/>
        <v/>
      </c>
      <c r="U60" s="53" t="str">
        <f t="shared" si="9"/>
        <v/>
      </c>
      <c r="V60" s="53"/>
      <c r="W60" s="53"/>
      <c r="X60" s="54" t="str">
        <f t="shared" si="10"/>
        <v/>
      </c>
      <c r="Y60" s="54" t="str">
        <f t="shared" si="11"/>
        <v/>
      </c>
      <c r="Z60" s="53"/>
      <c r="AA60" s="53"/>
      <c r="AB60" s="55" t="str">
        <f t="shared" si="12"/>
        <v/>
      </c>
      <c r="AC60" s="53"/>
      <c r="AD60" s="53"/>
      <c r="AE60" s="53"/>
      <c r="AF60" s="53"/>
      <c r="AG60" s="53"/>
      <c r="AH60" s="53"/>
      <c r="AI60" s="53" t="str">
        <f t="shared" si="13"/>
        <v/>
      </c>
      <c r="AJ60" s="53">
        <f t="shared" si="14"/>
        <v>0</v>
      </c>
    </row>
    <row r="61" spans="1:36" hidden="1" x14ac:dyDescent="0.2">
      <c r="A61" s="11"/>
      <c r="B61" s="11"/>
      <c r="C61" s="11"/>
      <c r="D61" s="14"/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53"/>
      <c r="Q61" s="9"/>
      <c r="R61" s="10"/>
      <c r="S61" s="53" t="str">
        <f t="shared" si="8"/>
        <v/>
      </c>
      <c r="T61" s="53" t="str">
        <f t="shared" si="15"/>
        <v/>
      </c>
      <c r="U61" s="53" t="str">
        <f t="shared" si="9"/>
        <v/>
      </c>
      <c r="V61" s="53"/>
      <c r="W61" s="53"/>
      <c r="X61" s="54" t="str">
        <f t="shared" si="10"/>
        <v/>
      </c>
      <c r="Y61" s="54" t="str">
        <f t="shared" si="11"/>
        <v/>
      </c>
      <c r="Z61" s="53"/>
      <c r="AA61" s="53"/>
      <c r="AB61" s="55" t="str">
        <f t="shared" si="12"/>
        <v/>
      </c>
      <c r="AC61" s="53"/>
      <c r="AD61" s="53"/>
      <c r="AE61" s="53"/>
      <c r="AF61" s="53"/>
      <c r="AG61" s="53"/>
      <c r="AH61" s="53"/>
      <c r="AI61" s="53" t="str">
        <f t="shared" si="13"/>
        <v/>
      </c>
      <c r="AJ61" s="53">
        <f t="shared" si="14"/>
        <v>0</v>
      </c>
    </row>
    <row r="62" spans="1:36" hidden="1" x14ac:dyDescent="0.2">
      <c r="A62" s="11"/>
      <c r="B62" s="11"/>
      <c r="C62" s="11"/>
      <c r="D62" s="14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53"/>
      <c r="Q62" s="9"/>
      <c r="R62" s="10"/>
      <c r="S62" s="53" t="str">
        <f t="shared" si="8"/>
        <v/>
      </c>
      <c r="T62" s="53" t="str">
        <f t="shared" si="15"/>
        <v/>
      </c>
      <c r="U62" s="53" t="str">
        <f t="shared" si="9"/>
        <v/>
      </c>
      <c r="V62" s="53"/>
      <c r="W62" s="53"/>
      <c r="X62" s="54" t="str">
        <f t="shared" si="10"/>
        <v/>
      </c>
      <c r="Y62" s="54" t="str">
        <f t="shared" si="11"/>
        <v/>
      </c>
      <c r="Z62" s="53"/>
      <c r="AA62" s="53"/>
      <c r="AB62" s="55" t="str">
        <f t="shared" si="12"/>
        <v/>
      </c>
      <c r="AC62" s="53"/>
      <c r="AD62" s="53"/>
      <c r="AE62" s="53"/>
      <c r="AF62" s="53"/>
      <c r="AG62" s="53"/>
      <c r="AH62" s="53"/>
      <c r="AI62" s="53" t="str">
        <f t="shared" si="13"/>
        <v/>
      </c>
      <c r="AJ62" s="53">
        <f t="shared" si="14"/>
        <v>0</v>
      </c>
    </row>
    <row r="63" spans="1:36" hidden="1" x14ac:dyDescent="0.2">
      <c r="A63" s="11"/>
      <c r="B63" s="11"/>
      <c r="C63" s="11"/>
      <c r="D63" s="14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53"/>
      <c r="Q63" s="9"/>
      <c r="R63" s="10"/>
      <c r="S63" s="53" t="str">
        <f t="shared" si="8"/>
        <v/>
      </c>
      <c r="T63" s="53" t="str">
        <f t="shared" si="15"/>
        <v/>
      </c>
      <c r="U63" s="53" t="str">
        <f t="shared" si="9"/>
        <v/>
      </c>
      <c r="V63" s="53"/>
      <c r="W63" s="53"/>
      <c r="X63" s="54" t="str">
        <f t="shared" si="10"/>
        <v/>
      </c>
      <c r="Y63" s="54" t="str">
        <f t="shared" si="11"/>
        <v/>
      </c>
      <c r="Z63" s="53"/>
      <c r="AA63" s="53"/>
      <c r="AB63" s="55" t="str">
        <f t="shared" si="12"/>
        <v/>
      </c>
      <c r="AC63" s="53"/>
      <c r="AD63" s="53"/>
      <c r="AE63" s="53"/>
      <c r="AF63" s="53"/>
      <c r="AG63" s="53"/>
      <c r="AH63" s="53"/>
      <c r="AI63" s="53" t="str">
        <f t="shared" si="13"/>
        <v/>
      </c>
      <c r="AJ63" s="53">
        <f t="shared" si="14"/>
        <v>0</v>
      </c>
    </row>
    <row r="64" spans="1:36" hidden="1" x14ac:dyDescent="0.2">
      <c r="A64" s="11"/>
      <c r="B64" s="11"/>
      <c r="C64" s="11"/>
      <c r="D64" s="14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53"/>
      <c r="Q64" s="9"/>
      <c r="R64" s="10"/>
      <c r="S64" s="53" t="str">
        <f t="shared" si="8"/>
        <v/>
      </c>
      <c r="T64" s="53" t="str">
        <f t="shared" si="15"/>
        <v/>
      </c>
      <c r="U64" s="53" t="str">
        <f t="shared" si="9"/>
        <v/>
      </c>
      <c r="V64" s="53"/>
      <c r="W64" s="53"/>
      <c r="X64" s="54" t="str">
        <f t="shared" si="10"/>
        <v/>
      </c>
      <c r="Y64" s="54" t="str">
        <f t="shared" si="11"/>
        <v/>
      </c>
      <c r="Z64" s="53"/>
      <c r="AA64" s="53"/>
      <c r="AB64" s="55" t="str">
        <f t="shared" si="12"/>
        <v/>
      </c>
      <c r="AC64" s="53"/>
      <c r="AD64" s="53"/>
      <c r="AE64" s="53"/>
      <c r="AF64" s="53"/>
      <c r="AG64" s="53"/>
      <c r="AH64" s="53"/>
      <c r="AI64" s="53" t="str">
        <f t="shared" si="13"/>
        <v/>
      </c>
      <c r="AJ64" s="53">
        <f t="shared" si="14"/>
        <v>0</v>
      </c>
    </row>
    <row r="65" spans="1:36" hidden="1" x14ac:dyDescent="0.2">
      <c r="A65" s="11"/>
      <c r="B65" s="11"/>
      <c r="C65" s="11"/>
      <c r="D65" s="14"/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53"/>
      <c r="Q65" s="9"/>
      <c r="R65" s="10"/>
      <c r="S65" s="53" t="str">
        <f t="shared" si="8"/>
        <v/>
      </c>
      <c r="T65" s="53" t="str">
        <f t="shared" si="15"/>
        <v/>
      </c>
      <c r="U65" s="53" t="str">
        <f t="shared" si="9"/>
        <v/>
      </c>
      <c r="V65" s="53"/>
      <c r="W65" s="53"/>
      <c r="X65" s="54" t="str">
        <f t="shared" si="10"/>
        <v/>
      </c>
      <c r="Y65" s="54" t="str">
        <f t="shared" si="11"/>
        <v/>
      </c>
      <c r="Z65" s="53"/>
      <c r="AA65" s="53"/>
      <c r="AB65" s="55" t="str">
        <f t="shared" si="12"/>
        <v/>
      </c>
      <c r="AC65" s="53"/>
      <c r="AD65" s="53"/>
      <c r="AE65" s="53"/>
      <c r="AF65" s="53"/>
      <c r="AG65" s="53"/>
      <c r="AH65" s="53"/>
      <c r="AI65" s="53" t="str">
        <f t="shared" si="13"/>
        <v/>
      </c>
      <c r="AJ65" s="53">
        <f t="shared" si="14"/>
        <v>0</v>
      </c>
    </row>
    <row r="66" spans="1:36" hidden="1" x14ac:dyDescent="0.2">
      <c r="A66" s="11"/>
      <c r="B66" s="11"/>
      <c r="C66" s="11"/>
      <c r="D66" s="14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53"/>
      <c r="Q66" s="9"/>
      <c r="R66" s="10"/>
      <c r="S66" s="53" t="str">
        <f t="shared" si="8"/>
        <v/>
      </c>
      <c r="T66" s="53" t="str">
        <f t="shared" si="15"/>
        <v/>
      </c>
      <c r="U66" s="53" t="str">
        <f t="shared" si="9"/>
        <v/>
      </c>
      <c r="V66" s="53"/>
      <c r="W66" s="53"/>
      <c r="X66" s="54" t="str">
        <f t="shared" si="10"/>
        <v/>
      </c>
      <c r="Y66" s="54" t="str">
        <f t="shared" si="11"/>
        <v/>
      </c>
      <c r="Z66" s="53"/>
      <c r="AA66" s="53"/>
      <c r="AB66" s="55" t="str">
        <f t="shared" si="12"/>
        <v/>
      </c>
      <c r="AC66" s="53"/>
      <c r="AD66" s="53"/>
      <c r="AE66" s="53"/>
      <c r="AF66" s="53"/>
      <c r="AG66" s="53"/>
      <c r="AH66" s="53"/>
      <c r="AI66" s="53" t="str">
        <f t="shared" si="13"/>
        <v/>
      </c>
      <c r="AJ66" s="53">
        <f t="shared" si="14"/>
        <v>0</v>
      </c>
    </row>
    <row r="67" spans="1:36" hidden="1" x14ac:dyDescent="0.2">
      <c r="A67" s="11"/>
      <c r="B67" s="11"/>
      <c r="C67" s="11"/>
      <c r="D67" s="14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53"/>
      <c r="Q67" s="9"/>
      <c r="R67" s="10"/>
      <c r="S67" s="53" t="str">
        <f t="shared" si="8"/>
        <v/>
      </c>
      <c r="T67" s="53" t="str">
        <f t="shared" si="15"/>
        <v/>
      </c>
      <c r="U67" s="53" t="str">
        <f t="shared" si="9"/>
        <v/>
      </c>
      <c r="V67" s="53"/>
      <c r="W67" s="53"/>
      <c r="X67" s="54" t="str">
        <f t="shared" si="10"/>
        <v/>
      </c>
      <c r="Y67" s="54" t="str">
        <f t="shared" si="11"/>
        <v/>
      </c>
      <c r="Z67" s="53"/>
      <c r="AA67" s="53"/>
      <c r="AB67" s="55" t="str">
        <f t="shared" si="12"/>
        <v/>
      </c>
      <c r="AC67" s="53"/>
      <c r="AD67" s="53"/>
      <c r="AE67" s="53"/>
      <c r="AF67" s="53"/>
      <c r="AG67" s="53"/>
      <c r="AH67" s="53"/>
      <c r="AI67" s="53" t="str">
        <f t="shared" si="13"/>
        <v/>
      </c>
      <c r="AJ67" s="53">
        <f t="shared" si="14"/>
        <v>0</v>
      </c>
    </row>
    <row r="68" spans="1:36" hidden="1" x14ac:dyDescent="0.2">
      <c r="A68" s="11"/>
      <c r="B68" s="11"/>
      <c r="C68" s="11"/>
      <c r="D68" s="14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53"/>
      <c r="Q68" s="9"/>
      <c r="R68" s="10"/>
      <c r="S68" s="53" t="str">
        <f t="shared" si="8"/>
        <v/>
      </c>
      <c r="T68" s="53" t="str">
        <f t="shared" si="15"/>
        <v/>
      </c>
      <c r="U68" s="53" t="str">
        <f t="shared" si="9"/>
        <v/>
      </c>
      <c r="V68" s="53"/>
      <c r="W68" s="53"/>
      <c r="X68" s="54" t="str">
        <f t="shared" si="10"/>
        <v/>
      </c>
      <c r="Y68" s="54" t="str">
        <f t="shared" si="11"/>
        <v/>
      </c>
      <c r="Z68" s="53"/>
      <c r="AA68" s="53"/>
      <c r="AB68" s="55" t="str">
        <f t="shared" si="12"/>
        <v/>
      </c>
      <c r="AC68" s="53"/>
      <c r="AD68" s="53"/>
      <c r="AE68" s="53"/>
      <c r="AF68" s="53"/>
      <c r="AG68" s="53"/>
      <c r="AH68" s="53"/>
      <c r="AI68" s="53" t="str">
        <f t="shared" si="13"/>
        <v/>
      </c>
      <c r="AJ68" s="53">
        <f t="shared" si="14"/>
        <v>0</v>
      </c>
    </row>
    <row r="69" spans="1:36" hidden="1" x14ac:dyDescent="0.2">
      <c r="A69" s="11"/>
      <c r="B69" s="11"/>
      <c r="C69" s="11"/>
      <c r="D69" s="14"/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53"/>
      <c r="Q69" s="9"/>
      <c r="R69" s="10"/>
      <c r="S69" s="53" t="str">
        <f t="shared" si="8"/>
        <v/>
      </c>
      <c r="T69" s="53" t="str">
        <f t="shared" si="15"/>
        <v/>
      </c>
      <c r="U69" s="53" t="str">
        <f t="shared" si="9"/>
        <v/>
      </c>
      <c r="V69" s="53"/>
      <c r="W69" s="53"/>
      <c r="X69" s="54" t="str">
        <f t="shared" si="10"/>
        <v/>
      </c>
      <c r="Y69" s="54" t="str">
        <f t="shared" si="11"/>
        <v/>
      </c>
      <c r="Z69" s="53"/>
      <c r="AA69" s="53"/>
      <c r="AB69" s="55" t="str">
        <f t="shared" si="12"/>
        <v/>
      </c>
      <c r="AC69" s="53"/>
      <c r="AD69" s="53"/>
      <c r="AE69" s="53"/>
      <c r="AF69" s="53"/>
      <c r="AG69" s="53"/>
      <c r="AH69" s="53"/>
      <c r="AI69" s="53" t="str">
        <f t="shared" si="13"/>
        <v/>
      </c>
      <c r="AJ69" s="53">
        <f t="shared" si="14"/>
        <v>0</v>
      </c>
    </row>
    <row r="70" spans="1:36" hidden="1" x14ac:dyDescent="0.2">
      <c r="A70" s="11"/>
      <c r="B70" s="11"/>
      <c r="C70" s="11"/>
      <c r="D70" s="14"/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53"/>
      <c r="Q70" s="9"/>
      <c r="R70" s="10"/>
      <c r="S70" s="53" t="str">
        <f t="shared" si="8"/>
        <v/>
      </c>
      <c r="T70" s="53" t="str">
        <f t="shared" si="15"/>
        <v/>
      </c>
      <c r="U70" s="53" t="str">
        <f t="shared" si="9"/>
        <v/>
      </c>
      <c r="V70" s="53"/>
      <c r="W70" s="53"/>
      <c r="X70" s="54" t="str">
        <f t="shared" si="10"/>
        <v/>
      </c>
      <c r="Y70" s="54" t="str">
        <f t="shared" si="11"/>
        <v/>
      </c>
      <c r="Z70" s="53"/>
      <c r="AA70" s="53"/>
      <c r="AB70" s="55" t="str">
        <f t="shared" si="12"/>
        <v/>
      </c>
      <c r="AC70" s="53"/>
      <c r="AD70" s="53"/>
      <c r="AE70" s="53"/>
      <c r="AF70" s="53"/>
      <c r="AG70" s="53"/>
      <c r="AH70" s="53"/>
      <c r="AI70" s="53" t="str">
        <f t="shared" si="13"/>
        <v/>
      </c>
      <c r="AJ70" s="53">
        <f t="shared" si="14"/>
        <v>0</v>
      </c>
    </row>
    <row r="71" spans="1:36" hidden="1" x14ac:dyDescent="0.2">
      <c r="A71" s="11"/>
      <c r="B71" s="11"/>
      <c r="C71" s="11"/>
      <c r="D71" s="14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53"/>
      <c r="Q71" s="9"/>
      <c r="R71" s="10"/>
      <c r="S71" s="53" t="str">
        <f t="shared" si="8"/>
        <v/>
      </c>
      <c r="T71" s="53" t="str">
        <f t="shared" si="15"/>
        <v/>
      </c>
      <c r="U71" s="53" t="str">
        <f t="shared" si="9"/>
        <v/>
      </c>
      <c r="V71" s="53"/>
      <c r="W71" s="53"/>
      <c r="X71" s="54" t="str">
        <f t="shared" si="10"/>
        <v/>
      </c>
      <c r="Y71" s="54" t="str">
        <f t="shared" si="11"/>
        <v/>
      </c>
      <c r="Z71" s="53"/>
      <c r="AA71" s="53"/>
      <c r="AB71" s="55" t="str">
        <f t="shared" si="12"/>
        <v/>
      </c>
      <c r="AC71" s="53"/>
      <c r="AD71" s="53"/>
      <c r="AE71" s="53"/>
      <c r="AF71" s="53"/>
      <c r="AG71" s="53"/>
      <c r="AH71" s="53"/>
      <c r="AI71" s="53" t="str">
        <f t="shared" si="13"/>
        <v/>
      </c>
      <c r="AJ71" s="53">
        <f t="shared" si="14"/>
        <v>0</v>
      </c>
    </row>
    <row r="72" spans="1:36" hidden="1" x14ac:dyDescent="0.2">
      <c r="A72" s="11"/>
      <c r="B72" s="11"/>
      <c r="C72" s="11"/>
      <c r="D72" s="14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53"/>
      <c r="Q72" s="9"/>
      <c r="R72" s="10"/>
      <c r="S72" s="53" t="str">
        <f t="shared" si="8"/>
        <v/>
      </c>
      <c r="T72" s="53" t="str">
        <f t="shared" si="15"/>
        <v/>
      </c>
      <c r="U72" s="53" t="str">
        <f t="shared" si="9"/>
        <v/>
      </c>
      <c r="V72" s="53"/>
      <c r="W72" s="53"/>
      <c r="X72" s="54" t="str">
        <f t="shared" si="10"/>
        <v/>
      </c>
      <c r="Y72" s="54" t="str">
        <f t="shared" si="11"/>
        <v/>
      </c>
      <c r="Z72" s="53"/>
      <c r="AA72" s="53"/>
      <c r="AB72" s="55" t="str">
        <f t="shared" si="12"/>
        <v/>
      </c>
      <c r="AC72" s="53"/>
      <c r="AD72" s="53"/>
      <c r="AE72" s="53"/>
      <c r="AF72" s="53"/>
      <c r="AG72" s="53"/>
      <c r="AH72" s="53"/>
      <c r="AI72" s="53" t="str">
        <f t="shared" si="13"/>
        <v/>
      </c>
      <c r="AJ72" s="53">
        <f t="shared" si="14"/>
        <v>0</v>
      </c>
    </row>
    <row r="73" spans="1:36" hidden="1" x14ac:dyDescent="0.2">
      <c r="A73" s="11"/>
      <c r="B73" s="11"/>
      <c r="C73" s="11"/>
      <c r="D73" s="14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53"/>
      <c r="Q73" s="9"/>
      <c r="R73" s="10"/>
      <c r="S73" s="53" t="str">
        <f t="shared" ref="S73:S104" si="16">IF(OR(J73="СПЗ",,J73="Лекции",),N73,"")</f>
        <v/>
      </c>
      <c r="T73" s="53" t="str">
        <f t="shared" ref="T73:T104" si="17">IF(OR(J73="СПЗ",,J73="Семинары ИПЗ",),N73,"")</f>
        <v/>
      </c>
      <c r="U73" s="53" t="str">
        <f t="shared" ref="U73:U104" si="18">IF(OR(J73="СПЗ",,J73="Консультации",),N73,"")</f>
        <v/>
      </c>
      <c r="V73" s="53"/>
      <c r="W73" s="53"/>
      <c r="X73" s="54" t="str">
        <f t="shared" ref="X73:X104" si="19">IF(OR(J73="Зачеты",,J73="Зачет с оценкой"),IF(R73&lt;11,R73*0.2,R73*0.05+3),"")</f>
        <v/>
      </c>
      <c r="Y73" s="54" t="str">
        <f t="shared" ref="Y73:Y104" si="20">IF(J73="Экзамены",IF(R73&lt;11,R73*0.3,R73*0.05+3),"")</f>
        <v/>
      </c>
      <c r="Z73" s="53"/>
      <c r="AA73" s="53"/>
      <c r="AB73" s="55" t="str">
        <f t="shared" ref="AB73:AB104" si="21">IF(J73="Курсовые работы",J73,"")</f>
        <v/>
      </c>
      <c r="AC73" s="53"/>
      <c r="AD73" s="53"/>
      <c r="AE73" s="53"/>
      <c r="AF73" s="53"/>
      <c r="AG73" s="53"/>
      <c r="AH73" s="53"/>
      <c r="AI73" s="53" t="str">
        <f t="shared" ref="AI73:AI104" si="22">IF(J73="Вебинар",N73,"")</f>
        <v/>
      </c>
      <c r="AJ73" s="53">
        <f t="shared" ref="AJ73:AJ104" si="23">SUM(S73:AI73)</f>
        <v>0</v>
      </c>
    </row>
    <row r="74" spans="1:36" hidden="1" x14ac:dyDescent="0.2">
      <c r="A74" s="11"/>
      <c r="B74" s="11"/>
      <c r="C74" s="11"/>
      <c r="D74" s="14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53"/>
      <c r="Q74" s="9"/>
      <c r="R74" s="10"/>
      <c r="S74" s="53" t="str">
        <f t="shared" si="16"/>
        <v/>
      </c>
      <c r="T74" s="53" t="str">
        <f t="shared" si="17"/>
        <v/>
      </c>
      <c r="U74" s="53" t="str">
        <f t="shared" si="18"/>
        <v/>
      </c>
      <c r="V74" s="53"/>
      <c r="W74" s="53"/>
      <c r="X74" s="54" t="str">
        <f t="shared" si="19"/>
        <v/>
      </c>
      <c r="Y74" s="54" t="str">
        <f t="shared" si="20"/>
        <v/>
      </c>
      <c r="Z74" s="53"/>
      <c r="AA74" s="53"/>
      <c r="AB74" s="55" t="str">
        <f t="shared" si="21"/>
        <v/>
      </c>
      <c r="AC74" s="53"/>
      <c r="AD74" s="53"/>
      <c r="AE74" s="53"/>
      <c r="AF74" s="53"/>
      <c r="AG74" s="53"/>
      <c r="AH74" s="53"/>
      <c r="AI74" s="53" t="str">
        <f t="shared" si="22"/>
        <v/>
      </c>
      <c r="AJ74" s="53">
        <f t="shared" si="23"/>
        <v>0</v>
      </c>
    </row>
    <row r="75" spans="1:36" hidden="1" x14ac:dyDescent="0.2">
      <c r="A75" s="11"/>
      <c r="B75" s="11"/>
      <c r="C75" s="11"/>
      <c r="D75" s="14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53"/>
      <c r="Q75" s="9"/>
      <c r="R75" s="10"/>
      <c r="S75" s="53" t="str">
        <f t="shared" si="16"/>
        <v/>
      </c>
      <c r="T75" s="53" t="str">
        <f t="shared" si="17"/>
        <v/>
      </c>
      <c r="U75" s="53" t="str">
        <f t="shared" si="18"/>
        <v/>
      </c>
      <c r="V75" s="53"/>
      <c r="W75" s="53"/>
      <c r="X75" s="54" t="str">
        <f t="shared" si="19"/>
        <v/>
      </c>
      <c r="Y75" s="54" t="str">
        <f t="shared" si="20"/>
        <v/>
      </c>
      <c r="Z75" s="53"/>
      <c r="AA75" s="53"/>
      <c r="AB75" s="55" t="str">
        <f t="shared" si="21"/>
        <v/>
      </c>
      <c r="AC75" s="53"/>
      <c r="AD75" s="53"/>
      <c r="AE75" s="53"/>
      <c r="AF75" s="53"/>
      <c r="AG75" s="53"/>
      <c r="AH75" s="53"/>
      <c r="AI75" s="53" t="str">
        <f t="shared" si="22"/>
        <v/>
      </c>
      <c r="AJ75" s="53">
        <f t="shared" si="23"/>
        <v>0</v>
      </c>
    </row>
    <row r="76" spans="1:36" hidden="1" x14ac:dyDescent="0.2">
      <c r="A76" s="11"/>
      <c r="B76" s="11"/>
      <c r="C76" s="11"/>
      <c r="D76" s="14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9"/>
      <c r="Q76" s="9"/>
      <c r="R76" s="10"/>
      <c r="S76" s="53" t="str">
        <f t="shared" si="16"/>
        <v/>
      </c>
      <c r="T76" s="53" t="str">
        <f t="shared" si="17"/>
        <v/>
      </c>
      <c r="U76" s="53" t="str">
        <f t="shared" si="18"/>
        <v/>
      </c>
      <c r="V76" s="53"/>
      <c r="W76" s="53"/>
      <c r="X76" s="54" t="str">
        <f t="shared" si="19"/>
        <v/>
      </c>
      <c r="Y76" s="54" t="str">
        <f t="shared" si="20"/>
        <v/>
      </c>
      <c r="Z76" s="53"/>
      <c r="AA76" s="53"/>
      <c r="AB76" s="55" t="str">
        <f t="shared" si="21"/>
        <v/>
      </c>
      <c r="AC76" s="53"/>
      <c r="AD76" s="53"/>
      <c r="AE76" s="53"/>
      <c r="AF76" s="53"/>
      <c r="AG76" s="53"/>
      <c r="AH76" s="53"/>
      <c r="AI76" s="53" t="str">
        <f t="shared" si="22"/>
        <v/>
      </c>
      <c r="AJ76" s="53">
        <f t="shared" si="23"/>
        <v>0</v>
      </c>
    </row>
    <row r="77" spans="1:36" hidden="1" x14ac:dyDescent="0.2">
      <c r="A77" s="11"/>
      <c r="B77" s="11"/>
      <c r="C77" s="11"/>
      <c r="D77" s="14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9"/>
      <c r="Q77" s="9"/>
      <c r="R77" s="10"/>
      <c r="S77" s="53" t="str">
        <f t="shared" si="16"/>
        <v/>
      </c>
      <c r="T77" s="53" t="str">
        <f t="shared" si="17"/>
        <v/>
      </c>
      <c r="U77" s="53" t="str">
        <f t="shared" si="18"/>
        <v/>
      </c>
      <c r="V77" s="53"/>
      <c r="W77" s="53"/>
      <c r="X77" s="54" t="str">
        <f t="shared" si="19"/>
        <v/>
      </c>
      <c r="Y77" s="54" t="str">
        <f t="shared" si="20"/>
        <v/>
      </c>
      <c r="Z77" s="53"/>
      <c r="AA77" s="53"/>
      <c r="AB77" s="55" t="str">
        <f t="shared" si="21"/>
        <v/>
      </c>
      <c r="AC77" s="53"/>
      <c r="AD77" s="53"/>
      <c r="AE77" s="53"/>
      <c r="AF77" s="53"/>
      <c r="AG77" s="53"/>
      <c r="AH77" s="53"/>
      <c r="AI77" s="53" t="str">
        <f t="shared" si="22"/>
        <v/>
      </c>
      <c r="AJ77" s="53">
        <f t="shared" si="23"/>
        <v>0</v>
      </c>
    </row>
    <row r="78" spans="1:36" hidden="1" x14ac:dyDescent="0.2">
      <c r="A78" s="11"/>
      <c r="B78" s="11"/>
      <c r="C78" s="11"/>
      <c r="D78" s="11"/>
      <c r="E78" s="11"/>
      <c r="F78" s="11"/>
      <c r="G78" s="11"/>
      <c r="H78" s="11"/>
      <c r="I78" s="11"/>
      <c r="J78" s="11"/>
      <c r="K78" s="11"/>
      <c r="L78" s="11"/>
      <c r="M78" s="11"/>
      <c r="N78" s="11"/>
      <c r="O78" s="11"/>
      <c r="P78" s="9"/>
      <c r="Q78" s="9"/>
      <c r="R78" s="10"/>
      <c r="S78" s="53" t="str">
        <f t="shared" si="16"/>
        <v/>
      </c>
      <c r="T78" s="53" t="str">
        <f t="shared" si="17"/>
        <v/>
      </c>
      <c r="U78" s="53" t="str">
        <f t="shared" si="18"/>
        <v/>
      </c>
      <c r="V78" s="53"/>
      <c r="W78" s="53"/>
      <c r="X78" s="54" t="str">
        <f t="shared" si="19"/>
        <v/>
      </c>
      <c r="Y78" s="54" t="str">
        <f t="shared" si="20"/>
        <v/>
      </c>
      <c r="Z78" s="53"/>
      <c r="AA78" s="53"/>
      <c r="AB78" s="55" t="str">
        <f t="shared" si="21"/>
        <v/>
      </c>
      <c r="AC78" s="53"/>
      <c r="AD78" s="53"/>
      <c r="AE78" s="53"/>
      <c r="AF78" s="53"/>
      <c r="AG78" s="53"/>
      <c r="AH78" s="53"/>
      <c r="AI78" s="53" t="str">
        <f t="shared" si="22"/>
        <v/>
      </c>
      <c r="AJ78" s="53">
        <f t="shared" si="23"/>
        <v>0</v>
      </c>
    </row>
    <row r="79" spans="1:36" hidden="1" x14ac:dyDescent="0.2">
      <c r="A79" s="11"/>
      <c r="B79" s="11"/>
      <c r="C79" s="11"/>
      <c r="D79" s="11"/>
      <c r="E79" s="11"/>
      <c r="F79" s="11"/>
      <c r="G79" s="11"/>
      <c r="H79" s="11"/>
      <c r="I79" s="11"/>
      <c r="J79" s="11"/>
      <c r="K79" s="11"/>
      <c r="L79" s="11"/>
      <c r="M79" s="11"/>
      <c r="N79" s="11"/>
      <c r="O79" s="11"/>
      <c r="P79" s="9"/>
      <c r="Q79" s="9"/>
      <c r="R79" s="10"/>
      <c r="S79" s="53" t="str">
        <f t="shared" si="16"/>
        <v/>
      </c>
      <c r="T79" s="53" t="str">
        <f t="shared" si="17"/>
        <v/>
      </c>
      <c r="U79" s="53" t="str">
        <f t="shared" si="18"/>
        <v/>
      </c>
      <c r="V79" s="53"/>
      <c r="W79" s="53"/>
      <c r="X79" s="54" t="str">
        <f t="shared" si="19"/>
        <v/>
      </c>
      <c r="Y79" s="54" t="str">
        <f t="shared" si="20"/>
        <v/>
      </c>
      <c r="Z79" s="53"/>
      <c r="AA79" s="53"/>
      <c r="AB79" s="55" t="str">
        <f t="shared" si="21"/>
        <v/>
      </c>
      <c r="AC79" s="53"/>
      <c r="AD79" s="53"/>
      <c r="AE79" s="53"/>
      <c r="AF79" s="53"/>
      <c r="AG79" s="53"/>
      <c r="AH79" s="53"/>
      <c r="AI79" s="53" t="str">
        <f t="shared" si="22"/>
        <v/>
      </c>
      <c r="AJ79" s="53">
        <f t="shared" si="23"/>
        <v>0</v>
      </c>
    </row>
    <row r="80" spans="1:36" hidden="1" x14ac:dyDescent="0.2">
      <c r="A80" s="11"/>
      <c r="B80" s="11"/>
      <c r="C80" s="11"/>
      <c r="D80" s="11"/>
      <c r="E80" s="11"/>
      <c r="F80" s="11"/>
      <c r="G80" s="11"/>
      <c r="H80" s="11"/>
      <c r="I80" s="11"/>
      <c r="J80" s="11"/>
      <c r="K80" s="11"/>
      <c r="L80" s="11"/>
      <c r="M80" s="11"/>
      <c r="N80" s="11"/>
      <c r="O80" s="11"/>
      <c r="P80" s="9"/>
      <c r="Q80" s="9"/>
      <c r="R80" s="10"/>
      <c r="S80" s="53" t="str">
        <f t="shared" si="16"/>
        <v/>
      </c>
      <c r="T80" s="53" t="str">
        <f t="shared" si="17"/>
        <v/>
      </c>
      <c r="U80" s="53" t="str">
        <f t="shared" si="18"/>
        <v/>
      </c>
      <c r="V80" s="53"/>
      <c r="W80" s="53"/>
      <c r="X80" s="54" t="str">
        <f t="shared" si="19"/>
        <v/>
      </c>
      <c r="Y80" s="54" t="str">
        <f t="shared" si="20"/>
        <v/>
      </c>
      <c r="Z80" s="53"/>
      <c r="AA80" s="53"/>
      <c r="AB80" s="55" t="str">
        <f t="shared" si="21"/>
        <v/>
      </c>
      <c r="AC80" s="53"/>
      <c r="AD80" s="53"/>
      <c r="AE80" s="53"/>
      <c r="AF80" s="53"/>
      <c r="AG80" s="53"/>
      <c r="AH80" s="53"/>
      <c r="AI80" s="53" t="str">
        <f t="shared" si="22"/>
        <v/>
      </c>
      <c r="AJ80" s="53">
        <f t="shared" si="23"/>
        <v>0</v>
      </c>
    </row>
    <row r="81" spans="1:36" hidden="1" x14ac:dyDescent="0.2">
      <c r="A81" s="11"/>
      <c r="B81" s="11"/>
      <c r="C81" s="11"/>
      <c r="D81" s="11"/>
      <c r="E81" s="11"/>
      <c r="F81" s="11"/>
      <c r="G81" s="11"/>
      <c r="H81" s="11"/>
      <c r="I81" s="11"/>
      <c r="J81" s="11"/>
      <c r="K81" s="11"/>
      <c r="L81" s="11"/>
      <c r="M81" s="11"/>
      <c r="N81" s="11"/>
      <c r="O81" s="11"/>
      <c r="P81" s="9"/>
      <c r="Q81" s="9"/>
      <c r="R81" s="10"/>
      <c r="S81" s="53" t="str">
        <f t="shared" si="16"/>
        <v/>
      </c>
      <c r="T81" s="53" t="str">
        <f t="shared" si="17"/>
        <v/>
      </c>
      <c r="U81" s="53" t="str">
        <f t="shared" si="18"/>
        <v/>
      </c>
      <c r="V81" s="53"/>
      <c r="W81" s="53"/>
      <c r="X81" s="54" t="str">
        <f t="shared" si="19"/>
        <v/>
      </c>
      <c r="Y81" s="54" t="str">
        <f t="shared" si="20"/>
        <v/>
      </c>
      <c r="Z81" s="53"/>
      <c r="AA81" s="53"/>
      <c r="AB81" s="55" t="str">
        <f t="shared" si="21"/>
        <v/>
      </c>
      <c r="AC81" s="53"/>
      <c r="AD81" s="53"/>
      <c r="AE81" s="53"/>
      <c r="AF81" s="53"/>
      <c r="AG81" s="53"/>
      <c r="AH81" s="53"/>
      <c r="AI81" s="53" t="str">
        <f t="shared" si="22"/>
        <v/>
      </c>
      <c r="AJ81" s="53">
        <f t="shared" si="23"/>
        <v>0</v>
      </c>
    </row>
    <row r="82" spans="1:36" hidden="1" x14ac:dyDescent="0.2">
      <c r="A82" s="11"/>
      <c r="B82" s="11"/>
      <c r="C82" s="11"/>
      <c r="D82" s="11"/>
      <c r="E82" s="11"/>
      <c r="F82" s="11"/>
      <c r="G82" s="11"/>
      <c r="H82" s="11"/>
      <c r="I82" s="11"/>
      <c r="J82" s="11"/>
      <c r="K82" s="11"/>
      <c r="L82" s="11"/>
      <c r="M82" s="11"/>
      <c r="N82" s="11"/>
      <c r="O82" s="11"/>
      <c r="P82" s="9"/>
      <c r="Q82" s="9"/>
      <c r="R82" s="10"/>
      <c r="S82" s="53" t="str">
        <f t="shared" si="16"/>
        <v/>
      </c>
      <c r="T82" s="53" t="str">
        <f t="shared" si="17"/>
        <v/>
      </c>
      <c r="U82" s="53" t="str">
        <f t="shared" si="18"/>
        <v/>
      </c>
      <c r="V82" s="53"/>
      <c r="W82" s="53"/>
      <c r="X82" s="54" t="str">
        <f t="shared" si="19"/>
        <v/>
      </c>
      <c r="Y82" s="54" t="str">
        <f t="shared" si="20"/>
        <v/>
      </c>
      <c r="Z82" s="53"/>
      <c r="AA82" s="53"/>
      <c r="AB82" s="55" t="str">
        <f t="shared" si="21"/>
        <v/>
      </c>
      <c r="AC82" s="53"/>
      <c r="AD82" s="53"/>
      <c r="AE82" s="53"/>
      <c r="AF82" s="53"/>
      <c r="AG82" s="53"/>
      <c r="AH82" s="53"/>
      <c r="AI82" s="53" t="str">
        <f t="shared" si="22"/>
        <v/>
      </c>
      <c r="AJ82" s="53">
        <f t="shared" si="23"/>
        <v>0</v>
      </c>
    </row>
    <row r="83" spans="1:36" hidden="1" x14ac:dyDescent="0.2">
      <c r="A83" s="11"/>
      <c r="B83" s="11"/>
      <c r="C83" s="11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/>
      <c r="P83" s="9"/>
      <c r="Q83" s="9"/>
      <c r="R83" s="10"/>
      <c r="S83" s="53" t="str">
        <f t="shared" si="16"/>
        <v/>
      </c>
      <c r="T83" s="53" t="str">
        <f t="shared" si="17"/>
        <v/>
      </c>
      <c r="U83" s="53" t="str">
        <f t="shared" si="18"/>
        <v/>
      </c>
      <c r="V83" s="53"/>
      <c r="W83" s="53"/>
      <c r="X83" s="54" t="str">
        <f t="shared" si="19"/>
        <v/>
      </c>
      <c r="Y83" s="54" t="str">
        <f t="shared" si="20"/>
        <v/>
      </c>
      <c r="Z83" s="53"/>
      <c r="AA83" s="53"/>
      <c r="AB83" s="55" t="str">
        <f t="shared" si="21"/>
        <v/>
      </c>
      <c r="AC83" s="53"/>
      <c r="AD83" s="53"/>
      <c r="AE83" s="53"/>
      <c r="AF83" s="53"/>
      <c r="AG83" s="53"/>
      <c r="AH83" s="53"/>
      <c r="AI83" s="53" t="str">
        <f t="shared" si="22"/>
        <v/>
      </c>
      <c r="AJ83" s="53">
        <f t="shared" si="23"/>
        <v>0</v>
      </c>
    </row>
    <row r="84" spans="1:36" hidden="1" x14ac:dyDescent="0.2">
      <c r="A84" s="11"/>
      <c r="B84" s="11"/>
      <c r="C84" s="11"/>
      <c r="D84" s="11"/>
      <c r="E84" s="11"/>
      <c r="F84" s="11"/>
      <c r="G84" s="11"/>
      <c r="H84" s="11"/>
      <c r="I84" s="11"/>
      <c r="J84" s="11"/>
      <c r="K84" s="11"/>
      <c r="L84" s="11"/>
      <c r="M84" s="11"/>
      <c r="N84" s="11"/>
      <c r="O84" s="11"/>
      <c r="P84" s="9"/>
      <c r="Q84" s="9"/>
      <c r="R84" s="10"/>
      <c r="S84" s="53" t="str">
        <f t="shared" si="16"/>
        <v/>
      </c>
      <c r="T84" s="53" t="str">
        <f t="shared" si="17"/>
        <v/>
      </c>
      <c r="U84" s="53" t="str">
        <f t="shared" si="18"/>
        <v/>
      </c>
      <c r="V84" s="53"/>
      <c r="W84" s="53"/>
      <c r="X84" s="54" t="str">
        <f t="shared" si="19"/>
        <v/>
      </c>
      <c r="Y84" s="54" t="str">
        <f t="shared" si="20"/>
        <v/>
      </c>
      <c r="Z84" s="53"/>
      <c r="AA84" s="53"/>
      <c r="AB84" s="55" t="str">
        <f t="shared" si="21"/>
        <v/>
      </c>
      <c r="AC84" s="53"/>
      <c r="AD84" s="53"/>
      <c r="AE84" s="53"/>
      <c r="AF84" s="53"/>
      <c r="AG84" s="53"/>
      <c r="AH84" s="53"/>
      <c r="AI84" s="53" t="str">
        <f t="shared" si="22"/>
        <v/>
      </c>
      <c r="AJ84" s="53">
        <f t="shared" si="23"/>
        <v>0</v>
      </c>
    </row>
    <row r="85" spans="1:36" hidden="1" x14ac:dyDescent="0.2">
      <c r="A85" s="11"/>
      <c r="B85" s="11"/>
      <c r="C85" s="11"/>
      <c r="D85" s="11"/>
      <c r="E85" s="11"/>
      <c r="F85" s="11"/>
      <c r="G85" s="11"/>
      <c r="H85" s="11"/>
      <c r="I85" s="11"/>
      <c r="J85" s="11"/>
      <c r="K85" s="11"/>
      <c r="L85" s="11"/>
      <c r="M85" s="11"/>
      <c r="N85" s="11"/>
      <c r="O85" s="11"/>
      <c r="P85" s="9"/>
      <c r="Q85" s="9"/>
      <c r="R85" s="10"/>
      <c r="S85" s="53" t="str">
        <f t="shared" si="16"/>
        <v/>
      </c>
      <c r="T85" s="53" t="str">
        <f t="shared" si="17"/>
        <v/>
      </c>
      <c r="U85" s="53" t="str">
        <f t="shared" si="18"/>
        <v/>
      </c>
      <c r="V85" s="53"/>
      <c r="W85" s="53"/>
      <c r="X85" s="54" t="str">
        <f t="shared" si="19"/>
        <v/>
      </c>
      <c r="Y85" s="54" t="str">
        <f t="shared" si="20"/>
        <v/>
      </c>
      <c r="Z85" s="53"/>
      <c r="AA85" s="53"/>
      <c r="AB85" s="55" t="str">
        <f t="shared" si="21"/>
        <v/>
      </c>
      <c r="AC85" s="53"/>
      <c r="AD85" s="53"/>
      <c r="AE85" s="53"/>
      <c r="AF85" s="53"/>
      <c r="AG85" s="53"/>
      <c r="AH85" s="53"/>
      <c r="AI85" s="53" t="str">
        <f t="shared" si="22"/>
        <v/>
      </c>
      <c r="AJ85" s="53">
        <f t="shared" si="23"/>
        <v>0</v>
      </c>
    </row>
    <row r="86" spans="1:36" hidden="1" x14ac:dyDescent="0.2">
      <c r="A86" s="11"/>
      <c r="B86" s="11"/>
      <c r="C86" s="11"/>
      <c r="D86" s="11"/>
      <c r="E86" s="11"/>
      <c r="F86" s="11"/>
      <c r="G86" s="11"/>
      <c r="H86" s="11"/>
      <c r="I86" s="11"/>
      <c r="J86" s="11"/>
      <c r="K86" s="11"/>
      <c r="L86" s="11"/>
      <c r="M86" s="11"/>
      <c r="N86" s="11"/>
      <c r="O86" s="11"/>
      <c r="P86" s="9"/>
      <c r="Q86" s="9"/>
      <c r="R86" s="10"/>
      <c r="S86" s="53" t="str">
        <f t="shared" si="16"/>
        <v/>
      </c>
      <c r="T86" s="53" t="str">
        <f t="shared" si="17"/>
        <v/>
      </c>
      <c r="U86" s="53" t="str">
        <f t="shared" si="18"/>
        <v/>
      </c>
      <c r="V86" s="53"/>
      <c r="W86" s="53"/>
      <c r="X86" s="54" t="str">
        <f t="shared" si="19"/>
        <v/>
      </c>
      <c r="Y86" s="54" t="str">
        <f t="shared" si="20"/>
        <v/>
      </c>
      <c r="Z86" s="53"/>
      <c r="AA86" s="53"/>
      <c r="AB86" s="55" t="str">
        <f t="shared" si="21"/>
        <v/>
      </c>
      <c r="AC86" s="53"/>
      <c r="AD86" s="53"/>
      <c r="AE86" s="53"/>
      <c r="AF86" s="53"/>
      <c r="AG86" s="53"/>
      <c r="AH86" s="53"/>
      <c r="AI86" s="53" t="str">
        <f t="shared" si="22"/>
        <v/>
      </c>
      <c r="AJ86" s="53">
        <f t="shared" si="23"/>
        <v>0</v>
      </c>
    </row>
    <row r="87" spans="1:36" hidden="1" x14ac:dyDescent="0.2">
      <c r="A87" s="11"/>
      <c r="B87" s="11"/>
      <c r="C87" s="11"/>
      <c r="D87" s="11"/>
      <c r="E87" s="11"/>
      <c r="F87" s="11"/>
      <c r="G87" s="11"/>
      <c r="H87" s="11"/>
      <c r="I87" s="11"/>
      <c r="J87" s="11"/>
      <c r="K87" s="11"/>
      <c r="L87" s="11"/>
      <c r="M87" s="11"/>
      <c r="N87" s="11"/>
      <c r="O87" s="11"/>
      <c r="P87" s="9"/>
      <c r="Q87" s="9"/>
      <c r="R87" s="10"/>
      <c r="S87" s="53" t="str">
        <f t="shared" si="16"/>
        <v/>
      </c>
      <c r="T87" s="53" t="str">
        <f t="shared" si="17"/>
        <v/>
      </c>
      <c r="U87" s="53" t="str">
        <f t="shared" si="18"/>
        <v/>
      </c>
      <c r="V87" s="53"/>
      <c r="W87" s="53"/>
      <c r="X87" s="54" t="str">
        <f t="shared" si="19"/>
        <v/>
      </c>
      <c r="Y87" s="54" t="str">
        <f t="shared" si="20"/>
        <v/>
      </c>
      <c r="Z87" s="53"/>
      <c r="AA87" s="53"/>
      <c r="AB87" s="55" t="str">
        <f t="shared" si="21"/>
        <v/>
      </c>
      <c r="AC87" s="53"/>
      <c r="AD87" s="53"/>
      <c r="AE87" s="53"/>
      <c r="AF87" s="53"/>
      <c r="AG87" s="53"/>
      <c r="AH87" s="53"/>
      <c r="AI87" s="53" t="str">
        <f t="shared" si="22"/>
        <v/>
      </c>
      <c r="AJ87" s="53">
        <f t="shared" si="23"/>
        <v>0</v>
      </c>
    </row>
    <row r="88" spans="1:36" hidden="1" x14ac:dyDescent="0.2">
      <c r="A88" s="11"/>
      <c r="B88" s="11"/>
      <c r="C88" s="11"/>
      <c r="D88" s="11"/>
      <c r="E88" s="11"/>
      <c r="F88" s="11"/>
      <c r="G88" s="11"/>
      <c r="H88" s="11"/>
      <c r="I88" s="11"/>
      <c r="J88" s="11"/>
      <c r="K88" s="11"/>
      <c r="L88" s="11"/>
      <c r="M88" s="11"/>
      <c r="N88" s="11"/>
      <c r="O88" s="11"/>
      <c r="P88" s="9"/>
      <c r="Q88" s="9"/>
      <c r="R88" s="10"/>
      <c r="S88" s="53" t="str">
        <f t="shared" si="16"/>
        <v/>
      </c>
      <c r="T88" s="53" t="str">
        <f t="shared" si="17"/>
        <v/>
      </c>
      <c r="U88" s="53" t="str">
        <f t="shared" si="18"/>
        <v/>
      </c>
      <c r="V88" s="53"/>
      <c r="W88" s="53"/>
      <c r="X88" s="54" t="str">
        <f t="shared" si="19"/>
        <v/>
      </c>
      <c r="Y88" s="54" t="str">
        <f t="shared" si="20"/>
        <v/>
      </c>
      <c r="Z88" s="53"/>
      <c r="AA88" s="53"/>
      <c r="AB88" s="55" t="str">
        <f t="shared" si="21"/>
        <v/>
      </c>
      <c r="AC88" s="53"/>
      <c r="AD88" s="53"/>
      <c r="AE88" s="53"/>
      <c r="AF88" s="53"/>
      <c r="AG88" s="53"/>
      <c r="AH88" s="53"/>
      <c r="AI88" s="53" t="str">
        <f t="shared" si="22"/>
        <v/>
      </c>
      <c r="AJ88" s="53">
        <f t="shared" si="23"/>
        <v>0</v>
      </c>
    </row>
    <row r="89" spans="1:36" hidden="1" x14ac:dyDescent="0.2">
      <c r="A89" s="11"/>
      <c r="B89" s="11"/>
      <c r="C89" s="11"/>
      <c r="D89" s="11"/>
      <c r="E89" s="11"/>
      <c r="F89" s="11"/>
      <c r="G89" s="11"/>
      <c r="H89" s="11"/>
      <c r="I89" s="11"/>
      <c r="J89" s="11"/>
      <c r="K89" s="11"/>
      <c r="L89" s="11"/>
      <c r="M89" s="11"/>
      <c r="N89" s="11"/>
      <c r="O89" s="11"/>
      <c r="P89" s="9"/>
      <c r="Q89" s="9"/>
      <c r="R89" s="10"/>
      <c r="S89" s="53" t="str">
        <f t="shared" si="16"/>
        <v/>
      </c>
      <c r="T89" s="53" t="str">
        <f t="shared" si="17"/>
        <v/>
      </c>
      <c r="U89" s="53" t="str">
        <f t="shared" si="18"/>
        <v/>
      </c>
      <c r="V89" s="53"/>
      <c r="W89" s="53"/>
      <c r="X89" s="54" t="str">
        <f t="shared" si="19"/>
        <v/>
      </c>
      <c r="Y89" s="54" t="str">
        <f t="shared" si="20"/>
        <v/>
      </c>
      <c r="Z89" s="53"/>
      <c r="AA89" s="53"/>
      <c r="AB89" s="55" t="str">
        <f t="shared" si="21"/>
        <v/>
      </c>
      <c r="AC89" s="53"/>
      <c r="AD89" s="53"/>
      <c r="AE89" s="53"/>
      <c r="AF89" s="53"/>
      <c r="AG89" s="53"/>
      <c r="AH89" s="53"/>
      <c r="AI89" s="53" t="str">
        <f t="shared" si="22"/>
        <v/>
      </c>
      <c r="AJ89" s="53">
        <f t="shared" si="23"/>
        <v>0</v>
      </c>
    </row>
    <row r="90" spans="1:36" hidden="1" x14ac:dyDescent="0.2">
      <c r="A90" s="11"/>
      <c r="B90" s="11"/>
      <c r="C90" s="11"/>
      <c r="D90" s="11"/>
      <c r="E90" s="11"/>
      <c r="F90" s="11"/>
      <c r="G90" s="11"/>
      <c r="H90" s="11"/>
      <c r="I90" s="11"/>
      <c r="J90" s="11"/>
      <c r="K90" s="11"/>
      <c r="L90" s="11"/>
      <c r="M90" s="11"/>
      <c r="N90" s="11"/>
      <c r="O90" s="11"/>
      <c r="P90" s="9"/>
      <c r="Q90" s="9"/>
      <c r="R90" s="10"/>
      <c r="S90" s="53" t="str">
        <f t="shared" si="16"/>
        <v/>
      </c>
      <c r="T90" s="53" t="str">
        <f t="shared" si="17"/>
        <v/>
      </c>
      <c r="U90" s="53" t="str">
        <f t="shared" si="18"/>
        <v/>
      </c>
      <c r="V90" s="53"/>
      <c r="W90" s="53"/>
      <c r="X90" s="54" t="str">
        <f t="shared" si="19"/>
        <v/>
      </c>
      <c r="Y90" s="54" t="str">
        <f t="shared" si="20"/>
        <v/>
      </c>
      <c r="Z90" s="53"/>
      <c r="AA90" s="53"/>
      <c r="AB90" s="55" t="str">
        <f t="shared" si="21"/>
        <v/>
      </c>
      <c r="AC90" s="53"/>
      <c r="AD90" s="53"/>
      <c r="AE90" s="53"/>
      <c r="AF90" s="53"/>
      <c r="AG90" s="53"/>
      <c r="AH90" s="53"/>
      <c r="AI90" s="53" t="str">
        <f t="shared" si="22"/>
        <v/>
      </c>
      <c r="AJ90" s="53">
        <f t="shared" si="23"/>
        <v>0</v>
      </c>
    </row>
    <row r="91" spans="1:36" hidden="1" x14ac:dyDescent="0.2">
      <c r="A91" s="11"/>
      <c r="B91" s="11"/>
      <c r="C91" s="11"/>
      <c r="D91" s="11"/>
      <c r="E91" s="11"/>
      <c r="F91" s="11"/>
      <c r="G91" s="11"/>
      <c r="H91" s="11"/>
      <c r="I91" s="11"/>
      <c r="J91" s="11"/>
      <c r="K91" s="11"/>
      <c r="L91" s="11"/>
      <c r="M91" s="11"/>
      <c r="N91" s="11"/>
      <c r="O91" s="11"/>
      <c r="P91" s="9"/>
      <c r="Q91" s="9"/>
      <c r="R91" s="10"/>
      <c r="S91" s="53" t="str">
        <f t="shared" si="16"/>
        <v/>
      </c>
      <c r="T91" s="53" t="str">
        <f t="shared" si="17"/>
        <v/>
      </c>
      <c r="U91" s="53" t="str">
        <f t="shared" si="18"/>
        <v/>
      </c>
      <c r="V91" s="53"/>
      <c r="W91" s="53"/>
      <c r="X91" s="54" t="str">
        <f t="shared" si="19"/>
        <v/>
      </c>
      <c r="Y91" s="54" t="str">
        <f t="shared" si="20"/>
        <v/>
      </c>
      <c r="Z91" s="53"/>
      <c r="AA91" s="53"/>
      <c r="AB91" s="55" t="str">
        <f t="shared" si="21"/>
        <v/>
      </c>
      <c r="AC91" s="53"/>
      <c r="AD91" s="53"/>
      <c r="AE91" s="53"/>
      <c r="AF91" s="53"/>
      <c r="AG91" s="53"/>
      <c r="AH91" s="53"/>
      <c r="AI91" s="53" t="str">
        <f t="shared" si="22"/>
        <v/>
      </c>
      <c r="AJ91" s="53">
        <f t="shared" si="23"/>
        <v>0</v>
      </c>
    </row>
    <row r="92" spans="1:36" hidden="1" x14ac:dyDescent="0.2">
      <c r="A92" s="11"/>
      <c r="B92" s="11"/>
      <c r="C92" s="11"/>
      <c r="D92" s="11"/>
      <c r="E92" s="11"/>
      <c r="F92" s="11"/>
      <c r="G92" s="11"/>
      <c r="H92" s="11"/>
      <c r="I92" s="11"/>
      <c r="J92" s="11"/>
      <c r="K92" s="11"/>
      <c r="L92" s="11"/>
      <c r="M92" s="11"/>
      <c r="N92" s="11"/>
      <c r="O92" s="11"/>
      <c r="P92" s="9"/>
      <c r="Q92" s="9"/>
      <c r="R92" s="10"/>
      <c r="S92" s="53" t="str">
        <f t="shared" si="16"/>
        <v/>
      </c>
      <c r="T92" s="53" t="str">
        <f t="shared" si="17"/>
        <v/>
      </c>
      <c r="U92" s="53" t="str">
        <f t="shared" si="18"/>
        <v/>
      </c>
      <c r="V92" s="53"/>
      <c r="W92" s="53"/>
      <c r="X92" s="54" t="str">
        <f t="shared" si="19"/>
        <v/>
      </c>
      <c r="Y92" s="54" t="str">
        <f t="shared" si="20"/>
        <v/>
      </c>
      <c r="Z92" s="53"/>
      <c r="AA92" s="53"/>
      <c r="AB92" s="55" t="str">
        <f t="shared" si="21"/>
        <v/>
      </c>
      <c r="AC92" s="53"/>
      <c r="AD92" s="53"/>
      <c r="AE92" s="53"/>
      <c r="AF92" s="53"/>
      <c r="AG92" s="53"/>
      <c r="AH92" s="53"/>
      <c r="AI92" s="53" t="str">
        <f t="shared" si="22"/>
        <v/>
      </c>
      <c r="AJ92" s="53">
        <f t="shared" si="23"/>
        <v>0</v>
      </c>
    </row>
    <row r="93" spans="1:36" hidden="1" x14ac:dyDescent="0.2">
      <c r="A93" s="11"/>
      <c r="B93" s="11"/>
      <c r="C93" s="11"/>
      <c r="D93" s="11"/>
      <c r="E93" s="11"/>
      <c r="F93" s="11"/>
      <c r="G93" s="11"/>
      <c r="H93" s="11"/>
      <c r="I93" s="11"/>
      <c r="J93" s="11"/>
      <c r="K93" s="11"/>
      <c r="L93" s="11"/>
      <c r="M93" s="11"/>
      <c r="N93" s="11"/>
      <c r="O93" s="11"/>
      <c r="P93" s="9"/>
      <c r="Q93" s="9"/>
      <c r="R93" s="10"/>
      <c r="S93" s="53" t="str">
        <f t="shared" si="16"/>
        <v/>
      </c>
      <c r="T93" s="53" t="str">
        <f t="shared" si="17"/>
        <v/>
      </c>
      <c r="U93" s="53" t="str">
        <f t="shared" si="18"/>
        <v/>
      </c>
      <c r="V93" s="53"/>
      <c r="W93" s="53"/>
      <c r="X93" s="54" t="str">
        <f t="shared" si="19"/>
        <v/>
      </c>
      <c r="Y93" s="54" t="str">
        <f t="shared" si="20"/>
        <v/>
      </c>
      <c r="Z93" s="53"/>
      <c r="AA93" s="53"/>
      <c r="AB93" s="55" t="str">
        <f t="shared" si="21"/>
        <v/>
      </c>
      <c r="AC93" s="53"/>
      <c r="AD93" s="53"/>
      <c r="AE93" s="53"/>
      <c r="AF93" s="53"/>
      <c r="AG93" s="53"/>
      <c r="AH93" s="53"/>
      <c r="AI93" s="53" t="str">
        <f t="shared" si="22"/>
        <v/>
      </c>
      <c r="AJ93" s="53">
        <f t="shared" si="23"/>
        <v>0</v>
      </c>
    </row>
    <row r="94" spans="1:36" hidden="1" x14ac:dyDescent="0.2">
      <c r="A94" s="11"/>
      <c r="B94" s="11"/>
      <c r="C94" s="11"/>
      <c r="D94" s="11"/>
      <c r="E94" s="11"/>
      <c r="F94" s="11"/>
      <c r="G94" s="11"/>
      <c r="H94" s="11"/>
      <c r="I94" s="11"/>
      <c r="J94" s="11"/>
      <c r="K94" s="11"/>
      <c r="L94" s="11"/>
      <c r="M94" s="11"/>
      <c r="N94" s="11"/>
      <c r="O94" s="11"/>
      <c r="P94" s="9"/>
      <c r="Q94" s="9"/>
      <c r="R94" s="10"/>
      <c r="S94" s="53" t="str">
        <f t="shared" si="16"/>
        <v/>
      </c>
      <c r="T94" s="53" t="str">
        <f t="shared" si="17"/>
        <v/>
      </c>
      <c r="U94" s="53" t="str">
        <f t="shared" si="18"/>
        <v/>
      </c>
      <c r="V94" s="53"/>
      <c r="W94" s="53"/>
      <c r="X94" s="54" t="str">
        <f t="shared" si="19"/>
        <v/>
      </c>
      <c r="Y94" s="54" t="str">
        <f t="shared" si="20"/>
        <v/>
      </c>
      <c r="Z94" s="53"/>
      <c r="AA94" s="53"/>
      <c r="AB94" s="55" t="str">
        <f t="shared" si="21"/>
        <v/>
      </c>
      <c r="AC94" s="53"/>
      <c r="AD94" s="53"/>
      <c r="AE94" s="53"/>
      <c r="AF94" s="53"/>
      <c r="AG94" s="53"/>
      <c r="AH94" s="53"/>
      <c r="AI94" s="53" t="str">
        <f t="shared" si="22"/>
        <v/>
      </c>
      <c r="AJ94" s="53">
        <f t="shared" si="23"/>
        <v>0</v>
      </c>
    </row>
    <row r="95" spans="1:36" hidden="1" x14ac:dyDescent="0.2">
      <c r="A95" s="11"/>
      <c r="B95" s="11"/>
      <c r="C95" s="11"/>
      <c r="D95" s="11"/>
      <c r="E95" s="11"/>
      <c r="F95" s="11"/>
      <c r="G95" s="11"/>
      <c r="H95" s="11"/>
      <c r="I95" s="11"/>
      <c r="J95" s="11"/>
      <c r="K95" s="11"/>
      <c r="L95" s="11"/>
      <c r="M95" s="11"/>
      <c r="N95" s="11"/>
      <c r="O95" s="11"/>
      <c r="P95" s="9"/>
      <c r="Q95" s="9"/>
      <c r="R95" s="10"/>
      <c r="S95" s="53" t="str">
        <f t="shared" si="16"/>
        <v/>
      </c>
      <c r="T95" s="53" t="str">
        <f t="shared" si="17"/>
        <v/>
      </c>
      <c r="U95" s="53" t="str">
        <f t="shared" si="18"/>
        <v/>
      </c>
      <c r="V95" s="53"/>
      <c r="W95" s="53"/>
      <c r="X95" s="54" t="str">
        <f t="shared" si="19"/>
        <v/>
      </c>
      <c r="Y95" s="54" t="str">
        <f t="shared" si="20"/>
        <v/>
      </c>
      <c r="Z95" s="53"/>
      <c r="AA95" s="53"/>
      <c r="AB95" s="55" t="str">
        <f t="shared" si="21"/>
        <v/>
      </c>
      <c r="AC95" s="53"/>
      <c r="AD95" s="53"/>
      <c r="AE95" s="53"/>
      <c r="AF95" s="53"/>
      <c r="AG95" s="53"/>
      <c r="AH95" s="53"/>
      <c r="AI95" s="53" t="str">
        <f t="shared" si="22"/>
        <v/>
      </c>
      <c r="AJ95" s="53">
        <f t="shared" si="23"/>
        <v>0</v>
      </c>
    </row>
    <row r="96" spans="1:36" hidden="1" x14ac:dyDescent="0.2">
      <c r="A96" s="11"/>
      <c r="B96" s="11"/>
      <c r="C96" s="11"/>
      <c r="D96" s="11"/>
      <c r="E96" s="11"/>
      <c r="F96" s="11"/>
      <c r="G96" s="11"/>
      <c r="H96" s="11"/>
      <c r="I96" s="11"/>
      <c r="J96" s="11"/>
      <c r="K96" s="11"/>
      <c r="L96" s="11"/>
      <c r="M96" s="11"/>
      <c r="N96" s="11"/>
      <c r="O96" s="11"/>
      <c r="P96" s="9"/>
      <c r="Q96" s="9"/>
      <c r="R96" s="10"/>
      <c r="S96" s="53" t="str">
        <f t="shared" si="16"/>
        <v/>
      </c>
      <c r="T96" s="53" t="str">
        <f t="shared" si="17"/>
        <v/>
      </c>
      <c r="U96" s="53" t="str">
        <f t="shared" si="18"/>
        <v/>
      </c>
      <c r="V96" s="53"/>
      <c r="W96" s="53"/>
      <c r="X96" s="54" t="str">
        <f t="shared" si="19"/>
        <v/>
      </c>
      <c r="Y96" s="54" t="str">
        <f t="shared" si="20"/>
        <v/>
      </c>
      <c r="Z96" s="53"/>
      <c r="AA96" s="53"/>
      <c r="AB96" s="55" t="str">
        <f t="shared" si="21"/>
        <v/>
      </c>
      <c r="AC96" s="53"/>
      <c r="AD96" s="53"/>
      <c r="AE96" s="53"/>
      <c r="AF96" s="53"/>
      <c r="AG96" s="53"/>
      <c r="AH96" s="53"/>
      <c r="AI96" s="53" t="str">
        <f t="shared" si="22"/>
        <v/>
      </c>
      <c r="AJ96" s="53">
        <f t="shared" si="23"/>
        <v>0</v>
      </c>
    </row>
    <row r="97" spans="1:36" hidden="1" x14ac:dyDescent="0.2">
      <c r="A97" s="11"/>
      <c r="B97" s="11"/>
      <c r="C97" s="11"/>
      <c r="D97" s="11"/>
      <c r="E97" s="11"/>
      <c r="F97" s="11"/>
      <c r="G97" s="11"/>
      <c r="H97" s="11"/>
      <c r="I97" s="11"/>
      <c r="J97" s="11"/>
      <c r="K97" s="11"/>
      <c r="L97" s="11"/>
      <c r="M97" s="11"/>
      <c r="N97" s="11"/>
      <c r="O97" s="11"/>
      <c r="P97" s="9"/>
      <c r="Q97" s="9"/>
      <c r="R97" s="10"/>
      <c r="S97" s="53" t="str">
        <f t="shared" si="16"/>
        <v/>
      </c>
      <c r="T97" s="53" t="str">
        <f t="shared" si="17"/>
        <v/>
      </c>
      <c r="U97" s="53" t="str">
        <f t="shared" si="18"/>
        <v/>
      </c>
      <c r="V97" s="53"/>
      <c r="W97" s="53"/>
      <c r="X97" s="54" t="str">
        <f t="shared" si="19"/>
        <v/>
      </c>
      <c r="Y97" s="54" t="str">
        <f t="shared" si="20"/>
        <v/>
      </c>
      <c r="Z97" s="53"/>
      <c r="AA97" s="53"/>
      <c r="AB97" s="55" t="str">
        <f t="shared" si="21"/>
        <v/>
      </c>
      <c r="AC97" s="53"/>
      <c r="AD97" s="53"/>
      <c r="AE97" s="53"/>
      <c r="AF97" s="53"/>
      <c r="AG97" s="53"/>
      <c r="AH97" s="53"/>
      <c r="AI97" s="53" t="str">
        <f t="shared" si="22"/>
        <v/>
      </c>
      <c r="AJ97" s="53">
        <f t="shared" si="23"/>
        <v>0</v>
      </c>
    </row>
    <row r="98" spans="1:36" hidden="1" x14ac:dyDescent="0.2">
      <c r="A98" s="11"/>
      <c r="B98" s="11"/>
      <c r="C98" s="11"/>
      <c r="D98" s="11"/>
      <c r="E98" s="11"/>
      <c r="F98" s="11"/>
      <c r="G98" s="11"/>
      <c r="H98" s="11"/>
      <c r="I98" s="11"/>
      <c r="J98" s="11"/>
      <c r="K98" s="11"/>
      <c r="L98" s="11"/>
      <c r="M98" s="11"/>
      <c r="N98" s="11"/>
      <c r="O98" s="11"/>
      <c r="P98" s="9">
        <f t="shared" ref="P98:P129" si="24">G98</f>
        <v>0</v>
      </c>
      <c r="Q98" s="9">
        <f t="shared" ref="Q98:Q129" si="25">I98</f>
        <v>0</v>
      </c>
      <c r="R98" s="10"/>
      <c r="S98" s="53" t="str">
        <f t="shared" si="16"/>
        <v/>
      </c>
      <c r="T98" s="53" t="str">
        <f t="shared" si="17"/>
        <v/>
      </c>
      <c r="U98" s="53" t="str">
        <f t="shared" si="18"/>
        <v/>
      </c>
      <c r="V98" s="53"/>
      <c r="W98" s="53"/>
      <c r="X98" s="54" t="str">
        <f t="shared" si="19"/>
        <v/>
      </c>
      <c r="Y98" s="54" t="str">
        <f t="shared" si="20"/>
        <v/>
      </c>
      <c r="Z98" s="53"/>
      <c r="AA98" s="53"/>
      <c r="AB98" s="55" t="str">
        <f t="shared" si="21"/>
        <v/>
      </c>
      <c r="AC98" s="53"/>
      <c r="AD98" s="53"/>
      <c r="AE98" s="53"/>
      <c r="AF98" s="53"/>
      <c r="AG98" s="53"/>
      <c r="AH98" s="53"/>
      <c r="AI98" s="53" t="str">
        <f t="shared" si="22"/>
        <v/>
      </c>
      <c r="AJ98" s="53">
        <f t="shared" si="23"/>
        <v>0</v>
      </c>
    </row>
    <row r="99" spans="1:36" hidden="1" x14ac:dyDescent="0.2">
      <c r="A99" s="11"/>
      <c r="B99" s="11"/>
      <c r="C99" s="11"/>
      <c r="D99" s="11"/>
      <c r="E99" s="11"/>
      <c r="F99" s="11"/>
      <c r="G99" s="11"/>
      <c r="H99" s="11"/>
      <c r="I99" s="11"/>
      <c r="J99" s="11"/>
      <c r="K99" s="11"/>
      <c r="L99" s="11"/>
      <c r="M99" s="11"/>
      <c r="N99" s="11"/>
      <c r="O99" s="11"/>
      <c r="P99" s="9">
        <f t="shared" si="24"/>
        <v>0</v>
      </c>
      <c r="Q99" s="9">
        <f t="shared" si="25"/>
        <v>0</v>
      </c>
      <c r="R99" s="10"/>
      <c r="S99" s="53" t="str">
        <f t="shared" si="16"/>
        <v/>
      </c>
      <c r="T99" s="53" t="str">
        <f t="shared" si="17"/>
        <v/>
      </c>
      <c r="U99" s="53" t="str">
        <f t="shared" si="18"/>
        <v/>
      </c>
      <c r="V99" s="53"/>
      <c r="W99" s="53"/>
      <c r="X99" s="54" t="str">
        <f t="shared" si="19"/>
        <v/>
      </c>
      <c r="Y99" s="54" t="str">
        <f t="shared" si="20"/>
        <v/>
      </c>
      <c r="Z99" s="53"/>
      <c r="AA99" s="53"/>
      <c r="AB99" s="55" t="str">
        <f t="shared" si="21"/>
        <v/>
      </c>
      <c r="AC99" s="53"/>
      <c r="AD99" s="53"/>
      <c r="AE99" s="53"/>
      <c r="AF99" s="53"/>
      <c r="AG99" s="53"/>
      <c r="AH99" s="53"/>
      <c r="AI99" s="53" t="str">
        <f t="shared" si="22"/>
        <v/>
      </c>
      <c r="AJ99" s="53">
        <f t="shared" si="23"/>
        <v>0</v>
      </c>
    </row>
    <row r="100" spans="1:36" hidden="1" x14ac:dyDescent="0.2">
      <c r="A100" s="11"/>
      <c r="B100" s="11"/>
      <c r="C100" s="11"/>
      <c r="D100" s="11"/>
      <c r="E100" s="11"/>
      <c r="F100" s="11"/>
      <c r="G100" s="11"/>
      <c r="H100" s="11"/>
      <c r="I100" s="11"/>
      <c r="J100" s="11"/>
      <c r="K100" s="11"/>
      <c r="L100" s="11"/>
      <c r="M100" s="11"/>
      <c r="N100" s="11"/>
      <c r="O100" s="11"/>
      <c r="P100" s="9">
        <f t="shared" si="24"/>
        <v>0</v>
      </c>
      <c r="Q100" s="9">
        <f t="shared" si="25"/>
        <v>0</v>
      </c>
      <c r="R100" s="10"/>
      <c r="S100" s="53" t="str">
        <f t="shared" si="16"/>
        <v/>
      </c>
      <c r="T100" s="53" t="str">
        <f t="shared" si="17"/>
        <v/>
      </c>
      <c r="U100" s="53" t="str">
        <f t="shared" si="18"/>
        <v/>
      </c>
      <c r="V100" s="53"/>
      <c r="W100" s="53"/>
      <c r="X100" s="54" t="str">
        <f t="shared" si="19"/>
        <v/>
      </c>
      <c r="Y100" s="54" t="str">
        <f t="shared" si="20"/>
        <v/>
      </c>
      <c r="Z100" s="53"/>
      <c r="AA100" s="53"/>
      <c r="AB100" s="55" t="str">
        <f t="shared" si="21"/>
        <v/>
      </c>
      <c r="AC100" s="53"/>
      <c r="AD100" s="53"/>
      <c r="AE100" s="53"/>
      <c r="AF100" s="53"/>
      <c r="AG100" s="53"/>
      <c r="AH100" s="53"/>
      <c r="AI100" s="53" t="str">
        <f t="shared" si="22"/>
        <v/>
      </c>
      <c r="AJ100" s="53">
        <f t="shared" si="23"/>
        <v>0</v>
      </c>
    </row>
    <row r="101" spans="1:36" hidden="1" x14ac:dyDescent="0.2">
      <c r="A101" s="11"/>
      <c r="B101" s="11"/>
      <c r="C101" s="11"/>
      <c r="D101" s="11"/>
      <c r="E101" s="11"/>
      <c r="F101" s="11"/>
      <c r="G101" s="11"/>
      <c r="H101" s="11"/>
      <c r="I101" s="11"/>
      <c r="J101" s="11"/>
      <c r="K101" s="11"/>
      <c r="L101" s="11"/>
      <c r="M101" s="11"/>
      <c r="N101" s="11"/>
      <c r="O101" s="11"/>
      <c r="P101" s="9">
        <f t="shared" si="24"/>
        <v>0</v>
      </c>
      <c r="Q101" s="9">
        <f t="shared" si="25"/>
        <v>0</v>
      </c>
      <c r="R101" s="10"/>
      <c r="S101" s="53" t="str">
        <f t="shared" si="16"/>
        <v/>
      </c>
      <c r="T101" s="53" t="str">
        <f t="shared" si="17"/>
        <v/>
      </c>
      <c r="U101" s="53" t="str">
        <f t="shared" si="18"/>
        <v/>
      </c>
      <c r="V101" s="53"/>
      <c r="W101" s="53"/>
      <c r="X101" s="54" t="str">
        <f t="shared" si="19"/>
        <v/>
      </c>
      <c r="Y101" s="54" t="str">
        <f t="shared" si="20"/>
        <v/>
      </c>
      <c r="Z101" s="53"/>
      <c r="AA101" s="53"/>
      <c r="AB101" s="55" t="str">
        <f t="shared" si="21"/>
        <v/>
      </c>
      <c r="AC101" s="53"/>
      <c r="AD101" s="53"/>
      <c r="AE101" s="53"/>
      <c r="AF101" s="53"/>
      <c r="AG101" s="53"/>
      <c r="AH101" s="53"/>
      <c r="AI101" s="53" t="str">
        <f t="shared" si="22"/>
        <v/>
      </c>
      <c r="AJ101" s="53">
        <f t="shared" si="23"/>
        <v>0</v>
      </c>
    </row>
    <row r="102" spans="1:36" hidden="1" x14ac:dyDescent="0.2">
      <c r="A102" s="11"/>
      <c r="B102" s="11"/>
      <c r="C102" s="11"/>
      <c r="D102" s="11"/>
      <c r="E102" s="11"/>
      <c r="F102" s="11"/>
      <c r="G102" s="11"/>
      <c r="H102" s="11"/>
      <c r="I102" s="11"/>
      <c r="J102" s="11"/>
      <c r="K102" s="11"/>
      <c r="L102" s="11"/>
      <c r="M102" s="11"/>
      <c r="N102" s="11"/>
      <c r="O102" s="11"/>
      <c r="P102" s="9">
        <f t="shared" si="24"/>
        <v>0</v>
      </c>
      <c r="Q102" s="9">
        <f t="shared" si="25"/>
        <v>0</v>
      </c>
      <c r="R102" s="10"/>
      <c r="S102" s="53" t="str">
        <f t="shared" si="16"/>
        <v/>
      </c>
      <c r="T102" s="53" t="str">
        <f t="shared" si="17"/>
        <v/>
      </c>
      <c r="U102" s="53" t="str">
        <f t="shared" si="18"/>
        <v/>
      </c>
      <c r="V102" s="53"/>
      <c r="W102" s="53"/>
      <c r="X102" s="54" t="str">
        <f t="shared" si="19"/>
        <v/>
      </c>
      <c r="Y102" s="54" t="str">
        <f t="shared" si="20"/>
        <v/>
      </c>
      <c r="Z102" s="53"/>
      <c r="AA102" s="53"/>
      <c r="AB102" s="55" t="str">
        <f t="shared" si="21"/>
        <v/>
      </c>
      <c r="AC102" s="53"/>
      <c r="AD102" s="53"/>
      <c r="AE102" s="53"/>
      <c r="AF102" s="53"/>
      <c r="AG102" s="53"/>
      <c r="AH102" s="53"/>
      <c r="AI102" s="53" t="str">
        <f t="shared" si="22"/>
        <v/>
      </c>
      <c r="AJ102" s="53">
        <f t="shared" si="23"/>
        <v>0</v>
      </c>
    </row>
    <row r="103" spans="1:36" hidden="1" x14ac:dyDescent="0.2">
      <c r="A103" s="11"/>
      <c r="B103" s="11"/>
      <c r="C103" s="11"/>
      <c r="D103" s="11"/>
      <c r="E103" s="11"/>
      <c r="F103" s="11"/>
      <c r="G103" s="11"/>
      <c r="H103" s="11"/>
      <c r="I103" s="11"/>
      <c r="J103" s="11"/>
      <c r="K103" s="11"/>
      <c r="L103" s="11"/>
      <c r="M103" s="11"/>
      <c r="N103" s="11"/>
      <c r="O103" s="11"/>
      <c r="P103" s="9">
        <f t="shared" si="24"/>
        <v>0</v>
      </c>
      <c r="Q103" s="9">
        <f t="shared" si="25"/>
        <v>0</v>
      </c>
      <c r="R103" s="10"/>
      <c r="S103" s="53" t="str">
        <f t="shared" si="16"/>
        <v/>
      </c>
      <c r="T103" s="53" t="str">
        <f t="shared" si="17"/>
        <v/>
      </c>
      <c r="U103" s="53" t="str">
        <f t="shared" si="18"/>
        <v/>
      </c>
      <c r="V103" s="53"/>
      <c r="W103" s="53"/>
      <c r="X103" s="54" t="str">
        <f t="shared" si="19"/>
        <v/>
      </c>
      <c r="Y103" s="54" t="str">
        <f t="shared" si="20"/>
        <v/>
      </c>
      <c r="Z103" s="53"/>
      <c r="AA103" s="53"/>
      <c r="AB103" s="55" t="str">
        <f t="shared" si="21"/>
        <v/>
      </c>
      <c r="AC103" s="53"/>
      <c r="AD103" s="53"/>
      <c r="AE103" s="53"/>
      <c r="AF103" s="53"/>
      <c r="AG103" s="53"/>
      <c r="AH103" s="53"/>
      <c r="AI103" s="53" t="str">
        <f t="shared" si="22"/>
        <v/>
      </c>
      <c r="AJ103" s="53">
        <f t="shared" si="23"/>
        <v>0</v>
      </c>
    </row>
    <row r="104" spans="1:36" hidden="1" x14ac:dyDescent="0.2">
      <c r="A104" s="11"/>
      <c r="B104" s="11"/>
      <c r="C104" s="11"/>
      <c r="D104" s="11"/>
      <c r="E104" s="11"/>
      <c r="F104" s="11"/>
      <c r="G104" s="11"/>
      <c r="H104" s="11"/>
      <c r="I104" s="11"/>
      <c r="J104" s="11"/>
      <c r="K104" s="11"/>
      <c r="L104" s="11"/>
      <c r="M104" s="11"/>
      <c r="N104" s="11"/>
      <c r="O104" s="11"/>
      <c r="P104" s="9">
        <f t="shared" si="24"/>
        <v>0</v>
      </c>
      <c r="Q104" s="9">
        <f t="shared" si="25"/>
        <v>0</v>
      </c>
      <c r="R104" s="10"/>
      <c r="S104" s="53" t="str">
        <f t="shared" si="16"/>
        <v/>
      </c>
      <c r="T104" s="53" t="str">
        <f t="shared" si="17"/>
        <v/>
      </c>
      <c r="U104" s="53" t="str">
        <f t="shared" si="18"/>
        <v/>
      </c>
      <c r="V104" s="53"/>
      <c r="W104" s="53"/>
      <c r="X104" s="54" t="str">
        <f t="shared" si="19"/>
        <v/>
      </c>
      <c r="Y104" s="54" t="str">
        <f t="shared" si="20"/>
        <v/>
      </c>
      <c r="Z104" s="53"/>
      <c r="AA104" s="53"/>
      <c r="AB104" s="55" t="str">
        <f t="shared" si="21"/>
        <v/>
      </c>
      <c r="AC104" s="53"/>
      <c r="AD104" s="53"/>
      <c r="AE104" s="53"/>
      <c r="AF104" s="53"/>
      <c r="AG104" s="53"/>
      <c r="AH104" s="53"/>
      <c r="AI104" s="53" t="str">
        <f t="shared" si="22"/>
        <v/>
      </c>
      <c r="AJ104" s="53">
        <f t="shared" si="23"/>
        <v>0</v>
      </c>
    </row>
    <row r="105" spans="1:36" hidden="1" x14ac:dyDescent="0.2">
      <c r="A105" s="11"/>
      <c r="B105" s="11"/>
      <c r="C105" s="11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9">
        <f t="shared" si="24"/>
        <v>0</v>
      </c>
      <c r="Q105" s="9">
        <f t="shared" si="25"/>
        <v>0</v>
      </c>
      <c r="R105" s="10"/>
      <c r="S105" s="53" t="str">
        <f t="shared" ref="S105:S136" si="26">IF(OR(J105="СПЗ",,J105="Лекции",),N105,"")</f>
        <v/>
      </c>
      <c r="T105" s="53" t="str">
        <f t="shared" ref="T105:T136" si="27">IF(OR(J105="СПЗ",,J105="Семинары ИПЗ",),N105,"")</f>
        <v/>
      </c>
      <c r="U105" s="53" t="str">
        <f t="shared" ref="U105:U136" si="28">IF(OR(J105="СПЗ",,J105="Консультации",),N105,"")</f>
        <v/>
      </c>
      <c r="V105" s="53"/>
      <c r="W105" s="53"/>
      <c r="X105" s="54" t="str">
        <f t="shared" ref="X105:X136" si="29">IF(OR(J105="Зачеты",,J105="Зачет с оценкой"),IF(R105&lt;11,R105*0.2,R105*0.05+3),"")</f>
        <v/>
      </c>
      <c r="Y105" s="54" t="str">
        <f t="shared" ref="Y105:Y136" si="30">IF(J105="Экзамены",IF(R105&lt;11,R105*0.3,R105*0.05+3),"")</f>
        <v/>
      </c>
      <c r="Z105" s="53"/>
      <c r="AA105" s="53"/>
      <c r="AB105" s="55" t="str">
        <f t="shared" ref="AB105:AB136" si="31">IF(J105="Курсовые работы",J105,"")</f>
        <v/>
      </c>
      <c r="AC105" s="53"/>
      <c r="AD105" s="53"/>
      <c r="AE105" s="53"/>
      <c r="AF105" s="53"/>
      <c r="AG105" s="53"/>
      <c r="AH105" s="53"/>
      <c r="AI105" s="53" t="str">
        <f t="shared" ref="AI105:AI136" si="32">IF(J105="Вебинар",N105,"")</f>
        <v/>
      </c>
      <c r="AJ105" s="53">
        <f t="shared" ref="AJ105:AJ136" si="33">SUM(S105:AI105)</f>
        <v>0</v>
      </c>
    </row>
    <row r="106" spans="1:36" hidden="1" x14ac:dyDescent="0.2">
      <c r="A106" s="11"/>
      <c r="B106" s="11"/>
      <c r="C106" s="11"/>
      <c r="D106" s="11"/>
      <c r="E106" s="11"/>
      <c r="F106" s="11"/>
      <c r="G106" s="11"/>
      <c r="H106" s="11"/>
      <c r="I106" s="11"/>
      <c r="J106" s="11"/>
      <c r="K106" s="11"/>
      <c r="L106" s="11"/>
      <c r="M106" s="11"/>
      <c r="N106" s="11"/>
      <c r="O106" s="11"/>
      <c r="P106" s="9">
        <f t="shared" si="24"/>
        <v>0</v>
      </c>
      <c r="Q106" s="9">
        <f t="shared" si="25"/>
        <v>0</v>
      </c>
      <c r="R106" s="10"/>
      <c r="S106" s="53" t="str">
        <f t="shared" si="26"/>
        <v/>
      </c>
      <c r="T106" s="53" t="str">
        <f t="shared" si="27"/>
        <v/>
      </c>
      <c r="U106" s="53" t="str">
        <f t="shared" si="28"/>
        <v/>
      </c>
      <c r="V106" s="53"/>
      <c r="W106" s="53"/>
      <c r="X106" s="54" t="str">
        <f t="shared" si="29"/>
        <v/>
      </c>
      <c r="Y106" s="54" t="str">
        <f t="shared" si="30"/>
        <v/>
      </c>
      <c r="Z106" s="53"/>
      <c r="AA106" s="53"/>
      <c r="AB106" s="55" t="str">
        <f t="shared" si="31"/>
        <v/>
      </c>
      <c r="AC106" s="53"/>
      <c r="AD106" s="53"/>
      <c r="AE106" s="53"/>
      <c r="AF106" s="53"/>
      <c r="AG106" s="53"/>
      <c r="AH106" s="53"/>
      <c r="AI106" s="53" t="str">
        <f t="shared" si="32"/>
        <v/>
      </c>
      <c r="AJ106" s="53">
        <f t="shared" si="33"/>
        <v>0</v>
      </c>
    </row>
    <row r="107" spans="1:36" hidden="1" x14ac:dyDescent="0.2">
      <c r="A107" s="11"/>
      <c r="B107" s="11"/>
      <c r="C107" s="11"/>
      <c r="D107" s="11"/>
      <c r="E107" s="11"/>
      <c r="F107" s="11"/>
      <c r="G107" s="11"/>
      <c r="H107" s="11"/>
      <c r="I107" s="11"/>
      <c r="J107" s="11"/>
      <c r="K107" s="11"/>
      <c r="L107" s="11"/>
      <c r="M107" s="11"/>
      <c r="N107" s="11"/>
      <c r="O107" s="11"/>
      <c r="P107" s="9">
        <f t="shared" si="24"/>
        <v>0</v>
      </c>
      <c r="Q107" s="9">
        <f t="shared" si="25"/>
        <v>0</v>
      </c>
      <c r="R107" s="10"/>
      <c r="S107" s="53" t="str">
        <f t="shared" si="26"/>
        <v/>
      </c>
      <c r="T107" s="53" t="str">
        <f t="shared" si="27"/>
        <v/>
      </c>
      <c r="U107" s="53" t="str">
        <f t="shared" si="28"/>
        <v/>
      </c>
      <c r="V107" s="53"/>
      <c r="W107" s="53"/>
      <c r="X107" s="54" t="str">
        <f t="shared" si="29"/>
        <v/>
      </c>
      <c r="Y107" s="54" t="str">
        <f t="shared" si="30"/>
        <v/>
      </c>
      <c r="Z107" s="53"/>
      <c r="AA107" s="53"/>
      <c r="AB107" s="55" t="str">
        <f t="shared" si="31"/>
        <v/>
      </c>
      <c r="AC107" s="53"/>
      <c r="AD107" s="53"/>
      <c r="AE107" s="53"/>
      <c r="AF107" s="53"/>
      <c r="AG107" s="53"/>
      <c r="AH107" s="53"/>
      <c r="AI107" s="53" t="str">
        <f t="shared" si="32"/>
        <v/>
      </c>
      <c r="AJ107" s="53">
        <f t="shared" si="33"/>
        <v>0</v>
      </c>
    </row>
    <row r="108" spans="1:36" hidden="1" x14ac:dyDescent="0.2">
      <c r="A108" s="11"/>
      <c r="B108" s="11"/>
      <c r="C108" s="11"/>
      <c r="D108" s="11"/>
      <c r="E108" s="11"/>
      <c r="F108" s="11"/>
      <c r="G108" s="11"/>
      <c r="H108" s="11"/>
      <c r="I108" s="11"/>
      <c r="J108" s="11"/>
      <c r="K108" s="11"/>
      <c r="L108" s="11"/>
      <c r="M108" s="11"/>
      <c r="N108" s="11"/>
      <c r="O108" s="11"/>
      <c r="P108" s="9">
        <f t="shared" si="24"/>
        <v>0</v>
      </c>
      <c r="Q108" s="9">
        <f t="shared" si="25"/>
        <v>0</v>
      </c>
      <c r="R108" s="10"/>
      <c r="S108" s="53" t="str">
        <f t="shared" si="26"/>
        <v/>
      </c>
      <c r="T108" s="53" t="str">
        <f t="shared" si="27"/>
        <v/>
      </c>
      <c r="U108" s="53" t="str">
        <f t="shared" si="28"/>
        <v/>
      </c>
      <c r="V108" s="53"/>
      <c r="W108" s="53"/>
      <c r="X108" s="54" t="str">
        <f t="shared" si="29"/>
        <v/>
      </c>
      <c r="Y108" s="54" t="str">
        <f t="shared" si="30"/>
        <v/>
      </c>
      <c r="Z108" s="53"/>
      <c r="AA108" s="53"/>
      <c r="AB108" s="55" t="str">
        <f t="shared" si="31"/>
        <v/>
      </c>
      <c r="AC108" s="53"/>
      <c r="AD108" s="53"/>
      <c r="AE108" s="53"/>
      <c r="AF108" s="53"/>
      <c r="AG108" s="53"/>
      <c r="AH108" s="53"/>
      <c r="AI108" s="53" t="str">
        <f t="shared" si="32"/>
        <v/>
      </c>
      <c r="AJ108" s="53">
        <f t="shared" si="33"/>
        <v>0</v>
      </c>
    </row>
    <row r="109" spans="1:36" hidden="1" x14ac:dyDescent="0.2">
      <c r="A109" s="11"/>
      <c r="B109" s="11"/>
      <c r="C109" s="11"/>
      <c r="D109" s="11"/>
      <c r="E109" s="11"/>
      <c r="F109" s="11"/>
      <c r="G109" s="11"/>
      <c r="H109" s="11"/>
      <c r="I109" s="11"/>
      <c r="J109" s="11"/>
      <c r="K109" s="11"/>
      <c r="L109" s="11"/>
      <c r="M109" s="11"/>
      <c r="N109" s="11"/>
      <c r="O109" s="11"/>
      <c r="P109" s="9">
        <f t="shared" si="24"/>
        <v>0</v>
      </c>
      <c r="Q109" s="9">
        <f t="shared" si="25"/>
        <v>0</v>
      </c>
      <c r="R109" s="10"/>
      <c r="S109" s="53" t="str">
        <f t="shared" si="26"/>
        <v/>
      </c>
      <c r="T109" s="53" t="str">
        <f t="shared" si="27"/>
        <v/>
      </c>
      <c r="U109" s="53" t="str">
        <f t="shared" si="28"/>
        <v/>
      </c>
      <c r="V109" s="53"/>
      <c r="W109" s="53"/>
      <c r="X109" s="54" t="str">
        <f t="shared" si="29"/>
        <v/>
      </c>
      <c r="Y109" s="54" t="str">
        <f t="shared" si="30"/>
        <v/>
      </c>
      <c r="Z109" s="53"/>
      <c r="AA109" s="53"/>
      <c r="AB109" s="55" t="str">
        <f t="shared" si="31"/>
        <v/>
      </c>
      <c r="AC109" s="53"/>
      <c r="AD109" s="53"/>
      <c r="AE109" s="53"/>
      <c r="AF109" s="53"/>
      <c r="AG109" s="53"/>
      <c r="AH109" s="53"/>
      <c r="AI109" s="53" t="str">
        <f t="shared" si="32"/>
        <v/>
      </c>
      <c r="AJ109" s="53">
        <f t="shared" si="33"/>
        <v>0</v>
      </c>
    </row>
    <row r="110" spans="1:36" hidden="1" x14ac:dyDescent="0.2">
      <c r="A110" s="11"/>
      <c r="B110" s="11"/>
      <c r="C110" s="11"/>
      <c r="D110" s="11"/>
      <c r="E110" s="11"/>
      <c r="F110" s="11"/>
      <c r="G110" s="11"/>
      <c r="H110" s="11"/>
      <c r="I110" s="11"/>
      <c r="J110" s="11"/>
      <c r="K110" s="11"/>
      <c r="L110" s="11"/>
      <c r="M110" s="11"/>
      <c r="N110" s="11"/>
      <c r="O110" s="11"/>
      <c r="P110" s="9">
        <f t="shared" si="24"/>
        <v>0</v>
      </c>
      <c r="Q110" s="9">
        <f t="shared" si="25"/>
        <v>0</v>
      </c>
      <c r="R110" s="10"/>
      <c r="S110" s="53" t="str">
        <f t="shared" si="26"/>
        <v/>
      </c>
      <c r="T110" s="53" t="str">
        <f t="shared" si="27"/>
        <v/>
      </c>
      <c r="U110" s="53" t="str">
        <f t="shared" si="28"/>
        <v/>
      </c>
      <c r="V110" s="53"/>
      <c r="W110" s="53"/>
      <c r="X110" s="54" t="str">
        <f t="shared" si="29"/>
        <v/>
      </c>
      <c r="Y110" s="54" t="str">
        <f t="shared" si="30"/>
        <v/>
      </c>
      <c r="Z110" s="53"/>
      <c r="AA110" s="53"/>
      <c r="AB110" s="55" t="str">
        <f t="shared" si="31"/>
        <v/>
      </c>
      <c r="AC110" s="53"/>
      <c r="AD110" s="53"/>
      <c r="AE110" s="53"/>
      <c r="AF110" s="53"/>
      <c r="AG110" s="53"/>
      <c r="AH110" s="53"/>
      <c r="AI110" s="53" t="str">
        <f t="shared" si="32"/>
        <v/>
      </c>
      <c r="AJ110" s="53">
        <f t="shared" si="33"/>
        <v>0</v>
      </c>
    </row>
    <row r="111" spans="1:36" hidden="1" x14ac:dyDescent="0.2">
      <c r="A111" s="11"/>
      <c r="B111" s="11"/>
      <c r="C111" s="11"/>
      <c r="D111" s="11"/>
      <c r="E111" s="11"/>
      <c r="F111" s="11"/>
      <c r="G111" s="11"/>
      <c r="H111" s="11"/>
      <c r="I111" s="11"/>
      <c r="J111" s="11"/>
      <c r="K111" s="11"/>
      <c r="L111" s="11"/>
      <c r="M111" s="11"/>
      <c r="N111" s="11"/>
      <c r="O111" s="11"/>
      <c r="P111" s="9">
        <f t="shared" si="24"/>
        <v>0</v>
      </c>
      <c r="Q111" s="9">
        <f t="shared" si="25"/>
        <v>0</v>
      </c>
      <c r="R111" s="10"/>
      <c r="S111" s="53" t="str">
        <f t="shared" si="26"/>
        <v/>
      </c>
      <c r="T111" s="53" t="str">
        <f t="shared" si="27"/>
        <v/>
      </c>
      <c r="U111" s="53" t="str">
        <f t="shared" si="28"/>
        <v/>
      </c>
      <c r="V111" s="53"/>
      <c r="W111" s="53"/>
      <c r="X111" s="54" t="str">
        <f t="shared" si="29"/>
        <v/>
      </c>
      <c r="Y111" s="54" t="str">
        <f t="shared" si="30"/>
        <v/>
      </c>
      <c r="Z111" s="53"/>
      <c r="AA111" s="53"/>
      <c r="AB111" s="55" t="str">
        <f t="shared" si="31"/>
        <v/>
      </c>
      <c r="AC111" s="53"/>
      <c r="AD111" s="53"/>
      <c r="AE111" s="53"/>
      <c r="AF111" s="53"/>
      <c r="AG111" s="53"/>
      <c r="AH111" s="53"/>
      <c r="AI111" s="53" t="str">
        <f t="shared" si="32"/>
        <v/>
      </c>
      <c r="AJ111" s="53">
        <f t="shared" si="33"/>
        <v>0</v>
      </c>
    </row>
    <row r="112" spans="1:36" hidden="1" x14ac:dyDescent="0.2">
      <c r="A112" s="11"/>
      <c r="B112" s="11"/>
      <c r="C112" s="11"/>
      <c r="D112" s="11"/>
      <c r="E112" s="11"/>
      <c r="F112" s="11"/>
      <c r="G112" s="11"/>
      <c r="H112" s="11"/>
      <c r="I112" s="11"/>
      <c r="J112" s="11"/>
      <c r="K112" s="11"/>
      <c r="L112" s="11"/>
      <c r="M112" s="11"/>
      <c r="N112" s="11"/>
      <c r="O112" s="11"/>
      <c r="P112" s="9">
        <f t="shared" si="24"/>
        <v>0</v>
      </c>
      <c r="Q112" s="9">
        <f t="shared" si="25"/>
        <v>0</v>
      </c>
      <c r="R112" s="10"/>
      <c r="S112" s="53" t="str">
        <f t="shared" si="26"/>
        <v/>
      </c>
      <c r="T112" s="53" t="str">
        <f t="shared" si="27"/>
        <v/>
      </c>
      <c r="U112" s="53" t="str">
        <f t="shared" si="28"/>
        <v/>
      </c>
      <c r="V112" s="53"/>
      <c r="W112" s="53"/>
      <c r="X112" s="54" t="str">
        <f t="shared" si="29"/>
        <v/>
      </c>
      <c r="Y112" s="54" t="str">
        <f t="shared" si="30"/>
        <v/>
      </c>
      <c r="Z112" s="53"/>
      <c r="AA112" s="53"/>
      <c r="AB112" s="55" t="str">
        <f t="shared" si="31"/>
        <v/>
      </c>
      <c r="AC112" s="53"/>
      <c r="AD112" s="53"/>
      <c r="AE112" s="53"/>
      <c r="AF112" s="53"/>
      <c r="AG112" s="53"/>
      <c r="AH112" s="53"/>
      <c r="AI112" s="53" t="str">
        <f t="shared" si="32"/>
        <v/>
      </c>
      <c r="AJ112" s="53">
        <f t="shared" si="33"/>
        <v>0</v>
      </c>
    </row>
    <row r="113" spans="1:36" hidden="1" x14ac:dyDescent="0.2">
      <c r="A113" s="11"/>
      <c r="B113" s="11"/>
      <c r="C113" s="11"/>
      <c r="D113" s="11"/>
      <c r="E113" s="11"/>
      <c r="F113" s="11"/>
      <c r="G113" s="11"/>
      <c r="H113" s="11"/>
      <c r="I113" s="11"/>
      <c r="J113" s="11"/>
      <c r="K113" s="11"/>
      <c r="L113" s="11"/>
      <c r="M113" s="11"/>
      <c r="N113" s="11"/>
      <c r="O113" s="11"/>
      <c r="P113" s="9">
        <f t="shared" si="24"/>
        <v>0</v>
      </c>
      <c r="Q113" s="9">
        <f t="shared" si="25"/>
        <v>0</v>
      </c>
      <c r="R113" s="10"/>
      <c r="S113" s="53" t="str">
        <f t="shared" si="26"/>
        <v/>
      </c>
      <c r="T113" s="53" t="str">
        <f t="shared" si="27"/>
        <v/>
      </c>
      <c r="U113" s="53" t="str">
        <f t="shared" si="28"/>
        <v/>
      </c>
      <c r="V113" s="53"/>
      <c r="W113" s="53"/>
      <c r="X113" s="54" t="str">
        <f t="shared" si="29"/>
        <v/>
      </c>
      <c r="Y113" s="54" t="str">
        <f t="shared" si="30"/>
        <v/>
      </c>
      <c r="Z113" s="53"/>
      <c r="AA113" s="53"/>
      <c r="AB113" s="55" t="str">
        <f t="shared" si="31"/>
        <v/>
      </c>
      <c r="AC113" s="53"/>
      <c r="AD113" s="53"/>
      <c r="AE113" s="53"/>
      <c r="AF113" s="53"/>
      <c r="AG113" s="53"/>
      <c r="AH113" s="53"/>
      <c r="AI113" s="53" t="str">
        <f t="shared" si="32"/>
        <v/>
      </c>
      <c r="AJ113" s="53">
        <f t="shared" si="33"/>
        <v>0</v>
      </c>
    </row>
    <row r="114" spans="1:36" hidden="1" x14ac:dyDescent="0.2">
      <c r="A114" s="11"/>
      <c r="B114" s="11"/>
      <c r="C114" s="11"/>
      <c r="D114" s="11"/>
      <c r="E114" s="11"/>
      <c r="F114" s="11"/>
      <c r="G114" s="11"/>
      <c r="H114" s="11"/>
      <c r="I114" s="11"/>
      <c r="J114" s="11"/>
      <c r="K114" s="11"/>
      <c r="L114" s="11"/>
      <c r="M114" s="11"/>
      <c r="N114" s="11"/>
      <c r="O114" s="11"/>
      <c r="P114" s="9">
        <f t="shared" si="24"/>
        <v>0</v>
      </c>
      <c r="Q114" s="9">
        <f t="shared" si="25"/>
        <v>0</v>
      </c>
      <c r="R114" s="10"/>
      <c r="S114" s="53" t="str">
        <f t="shared" si="26"/>
        <v/>
      </c>
      <c r="T114" s="53" t="str">
        <f t="shared" si="27"/>
        <v/>
      </c>
      <c r="U114" s="53" t="str">
        <f t="shared" si="28"/>
        <v/>
      </c>
      <c r="V114" s="53"/>
      <c r="W114" s="53"/>
      <c r="X114" s="54" t="str">
        <f t="shared" si="29"/>
        <v/>
      </c>
      <c r="Y114" s="54" t="str">
        <f t="shared" si="30"/>
        <v/>
      </c>
      <c r="Z114" s="53"/>
      <c r="AA114" s="53"/>
      <c r="AB114" s="55" t="str">
        <f t="shared" si="31"/>
        <v/>
      </c>
      <c r="AC114" s="53"/>
      <c r="AD114" s="53"/>
      <c r="AE114" s="53"/>
      <c r="AF114" s="53"/>
      <c r="AG114" s="53"/>
      <c r="AH114" s="53"/>
      <c r="AI114" s="53" t="str">
        <f t="shared" si="32"/>
        <v/>
      </c>
      <c r="AJ114" s="53">
        <f t="shared" si="33"/>
        <v>0</v>
      </c>
    </row>
    <row r="115" spans="1:36" hidden="1" x14ac:dyDescent="0.2">
      <c r="A115" s="11"/>
      <c r="B115" s="11"/>
      <c r="C115" s="11"/>
      <c r="D115" s="11"/>
      <c r="E115" s="11"/>
      <c r="F115" s="11"/>
      <c r="G115" s="11"/>
      <c r="H115" s="11"/>
      <c r="I115" s="11"/>
      <c r="J115" s="11"/>
      <c r="K115" s="11"/>
      <c r="L115" s="11"/>
      <c r="M115" s="11"/>
      <c r="N115" s="11"/>
      <c r="O115" s="11"/>
      <c r="P115" s="9">
        <f t="shared" si="24"/>
        <v>0</v>
      </c>
      <c r="Q115" s="9">
        <f t="shared" si="25"/>
        <v>0</v>
      </c>
      <c r="R115" s="10"/>
      <c r="S115" s="53" t="str">
        <f t="shared" si="26"/>
        <v/>
      </c>
      <c r="T115" s="53" t="str">
        <f t="shared" si="27"/>
        <v/>
      </c>
      <c r="U115" s="53" t="str">
        <f t="shared" si="28"/>
        <v/>
      </c>
      <c r="V115" s="53"/>
      <c r="W115" s="53"/>
      <c r="X115" s="54" t="str">
        <f t="shared" si="29"/>
        <v/>
      </c>
      <c r="Y115" s="54" t="str">
        <f t="shared" si="30"/>
        <v/>
      </c>
      <c r="Z115" s="53"/>
      <c r="AA115" s="53"/>
      <c r="AB115" s="55" t="str">
        <f t="shared" si="31"/>
        <v/>
      </c>
      <c r="AC115" s="53"/>
      <c r="AD115" s="53"/>
      <c r="AE115" s="53"/>
      <c r="AF115" s="53"/>
      <c r="AG115" s="53"/>
      <c r="AH115" s="53"/>
      <c r="AI115" s="53" t="str">
        <f t="shared" si="32"/>
        <v/>
      </c>
      <c r="AJ115" s="53">
        <f t="shared" si="33"/>
        <v>0</v>
      </c>
    </row>
    <row r="116" spans="1:36" hidden="1" x14ac:dyDescent="0.2">
      <c r="A116" s="11"/>
      <c r="B116" s="11"/>
      <c r="C116" s="11"/>
      <c r="D116" s="11"/>
      <c r="E116" s="11"/>
      <c r="F116" s="11"/>
      <c r="G116" s="11"/>
      <c r="H116" s="11"/>
      <c r="I116" s="11"/>
      <c r="J116" s="11"/>
      <c r="K116" s="11"/>
      <c r="L116" s="11"/>
      <c r="M116" s="11"/>
      <c r="N116" s="11"/>
      <c r="O116" s="11"/>
      <c r="P116" s="9">
        <f t="shared" si="24"/>
        <v>0</v>
      </c>
      <c r="Q116" s="9">
        <f t="shared" si="25"/>
        <v>0</v>
      </c>
      <c r="R116" s="10"/>
      <c r="S116" s="53" t="str">
        <f t="shared" si="26"/>
        <v/>
      </c>
      <c r="T116" s="53" t="str">
        <f t="shared" si="27"/>
        <v/>
      </c>
      <c r="U116" s="53" t="str">
        <f t="shared" si="28"/>
        <v/>
      </c>
      <c r="V116" s="53"/>
      <c r="W116" s="53"/>
      <c r="X116" s="54" t="str">
        <f t="shared" si="29"/>
        <v/>
      </c>
      <c r="Y116" s="54" t="str">
        <f t="shared" si="30"/>
        <v/>
      </c>
      <c r="Z116" s="53"/>
      <c r="AA116" s="53"/>
      <c r="AB116" s="55" t="str">
        <f t="shared" si="31"/>
        <v/>
      </c>
      <c r="AC116" s="53"/>
      <c r="AD116" s="53"/>
      <c r="AE116" s="53"/>
      <c r="AF116" s="53"/>
      <c r="AG116" s="53"/>
      <c r="AH116" s="53"/>
      <c r="AI116" s="53" t="str">
        <f t="shared" si="32"/>
        <v/>
      </c>
      <c r="AJ116" s="53">
        <f t="shared" si="33"/>
        <v>0</v>
      </c>
    </row>
    <row r="117" spans="1:36" hidden="1" x14ac:dyDescent="0.2">
      <c r="A117" s="11"/>
      <c r="B117" s="11"/>
      <c r="C117" s="11"/>
      <c r="D117" s="11"/>
      <c r="E117" s="11"/>
      <c r="F117" s="11"/>
      <c r="G117" s="11"/>
      <c r="H117" s="11"/>
      <c r="I117" s="11"/>
      <c r="J117" s="11"/>
      <c r="K117" s="11"/>
      <c r="L117" s="11"/>
      <c r="M117" s="11"/>
      <c r="N117" s="11"/>
      <c r="O117" s="11"/>
      <c r="P117" s="9">
        <f t="shared" si="24"/>
        <v>0</v>
      </c>
      <c r="Q117" s="9">
        <f t="shared" si="25"/>
        <v>0</v>
      </c>
      <c r="R117" s="10"/>
      <c r="S117" s="53" t="str">
        <f t="shared" si="26"/>
        <v/>
      </c>
      <c r="T117" s="53" t="str">
        <f t="shared" si="27"/>
        <v/>
      </c>
      <c r="U117" s="53" t="str">
        <f t="shared" si="28"/>
        <v/>
      </c>
      <c r="V117" s="53"/>
      <c r="W117" s="53"/>
      <c r="X117" s="54" t="str">
        <f t="shared" si="29"/>
        <v/>
      </c>
      <c r="Y117" s="54" t="str">
        <f t="shared" si="30"/>
        <v/>
      </c>
      <c r="Z117" s="53"/>
      <c r="AA117" s="53"/>
      <c r="AB117" s="55" t="str">
        <f t="shared" si="31"/>
        <v/>
      </c>
      <c r="AC117" s="53"/>
      <c r="AD117" s="53"/>
      <c r="AE117" s="53"/>
      <c r="AF117" s="53"/>
      <c r="AG117" s="53"/>
      <c r="AH117" s="53"/>
      <c r="AI117" s="53" t="str">
        <f t="shared" si="32"/>
        <v/>
      </c>
      <c r="AJ117" s="53">
        <f t="shared" si="33"/>
        <v>0</v>
      </c>
    </row>
    <row r="118" spans="1:36" hidden="1" x14ac:dyDescent="0.2">
      <c r="A118" s="11"/>
      <c r="B118" s="11"/>
      <c r="C118" s="11"/>
      <c r="D118" s="11"/>
      <c r="E118" s="11"/>
      <c r="F118" s="11"/>
      <c r="G118" s="11"/>
      <c r="H118" s="11"/>
      <c r="I118" s="11"/>
      <c r="J118" s="11"/>
      <c r="K118" s="11"/>
      <c r="L118" s="11"/>
      <c r="M118" s="11"/>
      <c r="N118" s="11"/>
      <c r="O118" s="11"/>
      <c r="P118" s="9">
        <f t="shared" si="24"/>
        <v>0</v>
      </c>
      <c r="Q118" s="9">
        <f t="shared" si="25"/>
        <v>0</v>
      </c>
      <c r="R118" s="10"/>
      <c r="S118" s="53" t="str">
        <f t="shared" si="26"/>
        <v/>
      </c>
      <c r="T118" s="53" t="str">
        <f t="shared" si="27"/>
        <v/>
      </c>
      <c r="U118" s="53" t="str">
        <f t="shared" si="28"/>
        <v/>
      </c>
      <c r="V118" s="53"/>
      <c r="W118" s="53"/>
      <c r="X118" s="54" t="str">
        <f t="shared" si="29"/>
        <v/>
      </c>
      <c r="Y118" s="54" t="str">
        <f t="shared" si="30"/>
        <v/>
      </c>
      <c r="Z118" s="53"/>
      <c r="AA118" s="53"/>
      <c r="AB118" s="55" t="str">
        <f t="shared" si="31"/>
        <v/>
      </c>
      <c r="AC118" s="53"/>
      <c r="AD118" s="53"/>
      <c r="AE118" s="53"/>
      <c r="AF118" s="53"/>
      <c r="AG118" s="53"/>
      <c r="AH118" s="53"/>
      <c r="AI118" s="53" t="str">
        <f t="shared" si="32"/>
        <v/>
      </c>
      <c r="AJ118" s="53">
        <f t="shared" si="33"/>
        <v>0</v>
      </c>
    </row>
    <row r="119" spans="1:36" hidden="1" x14ac:dyDescent="0.2">
      <c r="A119" s="11"/>
      <c r="B119" s="11"/>
      <c r="C119" s="11"/>
      <c r="D119" s="11"/>
      <c r="E119" s="11"/>
      <c r="F119" s="11"/>
      <c r="G119" s="11"/>
      <c r="H119" s="11"/>
      <c r="I119" s="11"/>
      <c r="J119" s="11"/>
      <c r="K119" s="11"/>
      <c r="L119" s="11"/>
      <c r="M119" s="11"/>
      <c r="N119" s="11"/>
      <c r="O119" s="11"/>
      <c r="P119" s="9">
        <f t="shared" si="24"/>
        <v>0</v>
      </c>
      <c r="Q119" s="9">
        <f t="shared" si="25"/>
        <v>0</v>
      </c>
      <c r="R119" s="10"/>
      <c r="S119" s="53" t="str">
        <f t="shared" si="26"/>
        <v/>
      </c>
      <c r="T119" s="53" t="str">
        <f t="shared" si="27"/>
        <v/>
      </c>
      <c r="U119" s="53" t="str">
        <f t="shared" si="28"/>
        <v/>
      </c>
      <c r="V119" s="53"/>
      <c r="W119" s="53"/>
      <c r="X119" s="54" t="str">
        <f t="shared" si="29"/>
        <v/>
      </c>
      <c r="Y119" s="54" t="str">
        <f t="shared" si="30"/>
        <v/>
      </c>
      <c r="Z119" s="53"/>
      <c r="AA119" s="53"/>
      <c r="AB119" s="55" t="str">
        <f t="shared" si="31"/>
        <v/>
      </c>
      <c r="AC119" s="53"/>
      <c r="AD119" s="53"/>
      <c r="AE119" s="53"/>
      <c r="AF119" s="53"/>
      <c r="AG119" s="53"/>
      <c r="AH119" s="53"/>
      <c r="AI119" s="53" t="str">
        <f t="shared" si="32"/>
        <v/>
      </c>
      <c r="AJ119" s="53">
        <f t="shared" si="33"/>
        <v>0</v>
      </c>
    </row>
    <row r="120" spans="1:36" hidden="1" x14ac:dyDescent="0.2">
      <c r="A120" s="11"/>
      <c r="B120" s="11"/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9">
        <f t="shared" si="24"/>
        <v>0</v>
      </c>
      <c r="Q120" s="9">
        <f t="shared" si="25"/>
        <v>0</v>
      </c>
      <c r="R120" s="10"/>
      <c r="S120" s="53" t="str">
        <f t="shared" si="26"/>
        <v/>
      </c>
      <c r="T120" s="53" t="str">
        <f t="shared" si="27"/>
        <v/>
      </c>
      <c r="U120" s="53" t="str">
        <f t="shared" si="28"/>
        <v/>
      </c>
      <c r="V120" s="53"/>
      <c r="W120" s="53"/>
      <c r="X120" s="54" t="str">
        <f t="shared" si="29"/>
        <v/>
      </c>
      <c r="Y120" s="54" t="str">
        <f t="shared" si="30"/>
        <v/>
      </c>
      <c r="Z120" s="53"/>
      <c r="AA120" s="53"/>
      <c r="AB120" s="55" t="str">
        <f t="shared" si="31"/>
        <v/>
      </c>
      <c r="AC120" s="53"/>
      <c r="AD120" s="53"/>
      <c r="AE120" s="53"/>
      <c r="AF120" s="53"/>
      <c r="AG120" s="53"/>
      <c r="AH120" s="53"/>
      <c r="AI120" s="53" t="str">
        <f t="shared" si="32"/>
        <v/>
      </c>
      <c r="AJ120" s="53">
        <f t="shared" si="33"/>
        <v>0</v>
      </c>
    </row>
    <row r="121" spans="1:36" hidden="1" x14ac:dyDescent="0.2">
      <c r="A121" s="11"/>
      <c r="B121" s="11"/>
      <c r="C121" s="11"/>
      <c r="D121" s="11"/>
      <c r="E121" s="11"/>
      <c r="F121" s="11"/>
      <c r="G121" s="11"/>
      <c r="H121" s="11"/>
      <c r="I121" s="11"/>
      <c r="J121" s="11"/>
      <c r="K121" s="11"/>
      <c r="L121" s="11"/>
      <c r="M121" s="11"/>
      <c r="N121" s="11"/>
      <c r="O121" s="11"/>
      <c r="P121" s="9">
        <f t="shared" si="24"/>
        <v>0</v>
      </c>
      <c r="Q121" s="9">
        <f t="shared" si="25"/>
        <v>0</v>
      </c>
      <c r="R121" s="10"/>
      <c r="S121" s="53" t="str">
        <f t="shared" si="26"/>
        <v/>
      </c>
      <c r="T121" s="53" t="str">
        <f t="shared" si="27"/>
        <v/>
      </c>
      <c r="U121" s="53" t="str">
        <f t="shared" si="28"/>
        <v/>
      </c>
      <c r="V121" s="53"/>
      <c r="W121" s="53"/>
      <c r="X121" s="54" t="str">
        <f t="shared" si="29"/>
        <v/>
      </c>
      <c r="Y121" s="54" t="str">
        <f t="shared" si="30"/>
        <v/>
      </c>
      <c r="Z121" s="53"/>
      <c r="AA121" s="53"/>
      <c r="AB121" s="55" t="str">
        <f t="shared" si="31"/>
        <v/>
      </c>
      <c r="AC121" s="53"/>
      <c r="AD121" s="53"/>
      <c r="AE121" s="53"/>
      <c r="AF121" s="53"/>
      <c r="AG121" s="53"/>
      <c r="AH121" s="53"/>
      <c r="AI121" s="53" t="str">
        <f t="shared" si="32"/>
        <v/>
      </c>
      <c r="AJ121" s="53">
        <f t="shared" si="33"/>
        <v>0</v>
      </c>
    </row>
    <row r="122" spans="1:36" hidden="1" x14ac:dyDescent="0.2">
      <c r="A122" s="11"/>
      <c r="B122" s="11"/>
      <c r="C122" s="11"/>
      <c r="D122" s="11"/>
      <c r="E122" s="11"/>
      <c r="F122" s="11"/>
      <c r="G122" s="11"/>
      <c r="H122" s="11"/>
      <c r="I122" s="11"/>
      <c r="J122" s="11"/>
      <c r="K122" s="11"/>
      <c r="L122" s="11"/>
      <c r="M122" s="11"/>
      <c r="N122" s="11"/>
      <c r="O122" s="11"/>
      <c r="P122" s="9">
        <f t="shared" si="24"/>
        <v>0</v>
      </c>
      <c r="Q122" s="9">
        <f t="shared" si="25"/>
        <v>0</v>
      </c>
      <c r="R122" s="10"/>
      <c r="S122" s="53" t="str">
        <f t="shared" si="26"/>
        <v/>
      </c>
      <c r="T122" s="53" t="str">
        <f t="shared" si="27"/>
        <v/>
      </c>
      <c r="U122" s="53" t="str">
        <f t="shared" si="28"/>
        <v/>
      </c>
      <c r="V122" s="53"/>
      <c r="W122" s="53"/>
      <c r="X122" s="54" t="str">
        <f t="shared" si="29"/>
        <v/>
      </c>
      <c r="Y122" s="54" t="str">
        <f t="shared" si="30"/>
        <v/>
      </c>
      <c r="Z122" s="53"/>
      <c r="AA122" s="53"/>
      <c r="AB122" s="55" t="str">
        <f t="shared" si="31"/>
        <v/>
      </c>
      <c r="AC122" s="53"/>
      <c r="AD122" s="53"/>
      <c r="AE122" s="53"/>
      <c r="AF122" s="53"/>
      <c r="AG122" s="53"/>
      <c r="AH122" s="53"/>
      <c r="AI122" s="53" t="str">
        <f t="shared" si="32"/>
        <v/>
      </c>
      <c r="AJ122" s="53">
        <f t="shared" si="33"/>
        <v>0</v>
      </c>
    </row>
    <row r="123" spans="1:36" hidden="1" x14ac:dyDescent="0.2">
      <c r="A123" s="11"/>
      <c r="B123" s="11"/>
      <c r="C123" s="11"/>
      <c r="D123" s="11"/>
      <c r="E123" s="11"/>
      <c r="F123" s="11"/>
      <c r="G123" s="11"/>
      <c r="H123" s="11"/>
      <c r="I123" s="11"/>
      <c r="J123" s="11"/>
      <c r="K123" s="11"/>
      <c r="L123" s="11"/>
      <c r="M123" s="11"/>
      <c r="N123" s="11"/>
      <c r="O123" s="11"/>
      <c r="P123" s="9">
        <f t="shared" si="24"/>
        <v>0</v>
      </c>
      <c r="Q123" s="9">
        <f t="shared" si="25"/>
        <v>0</v>
      </c>
      <c r="R123" s="10"/>
      <c r="S123" s="53" t="str">
        <f t="shared" si="26"/>
        <v/>
      </c>
      <c r="T123" s="53" t="str">
        <f t="shared" si="27"/>
        <v/>
      </c>
      <c r="U123" s="53" t="str">
        <f t="shared" si="28"/>
        <v/>
      </c>
      <c r="V123" s="53"/>
      <c r="W123" s="53"/>
      <c r="X123" s="54" t="str">
        <f t="shared" si="29"/>
        <v/>
      </c>
      <c r="Y123" s="54" t="str">
        <f t="shared" si="30"/>
        <v/>
      </c>
      <c r="Z123" s="53"/>
      <c r="AA123" s="53"/>
      <c r="AB123" s="55" t="str">
        <f t="shared" si="31"/>
        <v/>
      </c>
      <c r="AC123" s="53"/>
      <c r="AD123" s="53"/>
      <c r="AE123" s="53"/>
      <c r="AF123" s="53"/>
      <c r="AG123" s="53"/>
      <c r="AH123" s="53"/>
      <c r="AI123" s="53" t="str">
        <f t="shared" si="32"/>
        <v/>
      </c>
      <c r="AJ123" s="53">
        <f t="shared" si="33"/>
        <v>0</v>
      </c>
    </row>
    <row r="124" spans="1:36" hidden="1" x14ac:dyDescent="0.2">
      <c r="A124" s="11"/>
      <c r="B124" s="11"/>
      <c r="C124" s="11"/>
      <c r="D124" s="11"/>
      <c r="E124" s="11"/>
      <c r="F124" s="11"/>
      <c r="G124" s="11"/>
      <c r="H124" s="11"/>
      <c r="I124" s="11"/>
      <c r="J124" s="11"/>
      <c r="K124" s="11"/>
      <c r="L124" s="11"/>
      <c r="M124" s="11"/>
      <c r="N124" s="11"/>
      <c r="O124" s="11"/>
      <c r="P124" s="9">
        <f t="shared" si="24"/>
        <v>0</v>
      </c>
      <c r="Q124" s="9">
        <f t="shared" si="25"/>
        <v>0</v>
      </c>
      <c r="R124" s="10"/>
      <c r="S124" s="53" t="str">
        <f t="shared" si="26"/>
        <v/>
      </c>
      <c r="T124" s="53" t="str">
        <f t="shared" si="27"/>
        <v/>
      </c>
      <c r="U124" s="53" t="str">
        <f t="shared" si="28"/>
        <v/>
      </c>
      <c r="V124" s="53"/>
      <c r="W124" s="53"/>
      <c r="X124" s="54" t="str">
        <f t="shared" si="29"/>
        <v/>
      </c>
      <c r="Y124" s="54" t="str">
        <f t="shared" si="30"/>
        <v/>
      </c>
      <c r="Z124" s="53"/>
      <c r="AA124" s="53"/>
      <c r="AB124" s="55" t="str">
        <f t="shared" si="31"/>
        <v/>
      </c>
      <c r="AC124" s="53"/>
      <c r="AD124" s="53"/>
      <c r="AE124" s="53"/>
      <c r="AF124" s="53"/>
      <c r="AG124" s="53"/>
      <c r="AH124" s="53"/>
      <c r="AI124" s="53" t="str">
        <f t="shared" si="32"/>
        <v/>
      </c>
      <c r="AJ124" s="53">
        <f t="shared" si="33"/>
        <v>0</v>
      </c>
    </row>
    <row r="125" spans="1:36" hidden="1" x14ac:dyDescent="0.2">
      <c r="A125" s="11"/>
      <c r="B125" s="11"/>
      <c r="C125" s="11"/>
      <c r="D125" s="11"/>
      <c r="E125" s="11"/>
      <c r="F125" s="11"/>
      <c r="G125" s="11"/>
      <c r="H125" s="11"/>
      <c r="I125" s="11"/>
      <c r="J125" s="11"/>
      <c r="K125" s="11"/>
      <c r="L125" s="11"/>
      <c r="M125" s="11"/>
      <c r="N125" s="11"/>
      <c r="O125" s="11"/>
      <c r="P125" s="9">
        <f t="shared" si="24"/>
        <v>0</v>
      </c>
      <c r="Q125" s="9">
        <f t="shared" si="25"/>
        <v>0</v>
      </c>
      <c r="R125" s="10"/>
      <c r="S125" s="53" t="str">
        <f t="shared" si="26"/>
        <v/>
      </c>
      <c r="T125" s="53" t="str">
        <f t="shared" si="27"/>
        <v/>
      </c>
      <c r="U125" s="53" t="str">
        <f t="shared" si="28"/>
        <v/>
      </c>
      <c r="V125" s="53"/>
      <c r="W125" s="53"/>
      <c r="X125" s="54" t="str">
        <f t="shared" si="29"/>
        <v/>
      </c>
      <c r="Y125" s="54" t="str">
        <f t="shared" si="30"/>
        <v/>
      </c>
      <c r="Z125" s="53"/>
      <c r="AA125" s="53"/>
      <c r="AB125" s="55" t="str">
        <f t="shared" si="31"/>
        <v/>
      </c>
      <c r="AC125" s="53"/>
      <c r="AD125" s="53"/>
      <c r="AE125" s="53"/>
      <c r="AF125" s="53"/>
      <c r="AG125" s="53"/>
      <c r="AH125" s="53"/>
      <c r="AI125" s="53" t="str">
        <f t="shared" si="32"/>
        <v/>
      </c>
      <c r="AJ125" s="53">
        <f t="shared" si="33"/>
        <v>0</v>
      </c>
    </row>
    <row r="126" spans="1:36" hidden="1" x14ac:dyDescent="0.2">
      <c r="A126" s="11"/>
      <c r="B126" s="11"/>
      <c r="C126" s="11"/>
      <c r="D126" s="11"/>
      <c r="E126" s="11"/>
      <c r="F126" s="11"/>
      <c r="G126" s="11"/>
      <c r="H126" s="11"/>
      <c r="I126" s="11"/>
      <c r="J126" s="11"/>
      <c r="K126" s="11"/>
      <c r="L126" s="11"/>
      <c r="M126" s="11"/>
      <c r="N126" s="11"/>
      <c r="O126" s="11"/>
      <c r="P126" s="9">
        <f t="shared" si="24"/>
        <v>0</v>
      </c>
      <c r="Q126" s="9">
        <f t="shared" si="25"/>
        <v>0</v>
      </c>
      <c r="R126" s="10"/>
      <c r="S126" s="53" t="str">
        <f t="shared" si="26"/>
        <v/>
      </c>
      <c r="T126" s="53" t="str">
        <f t="shared" si="27"/>
        <v/>
      </c>
      <c r="U126" s="53" t="str">
        <f t="shared" si="28"/>
        <v/>
      </c>
      <c r="V126" s="53"/>
      <c r="W126" s="53"/>
      <c r="X126" s="54" t="str">
        <f t="shared" si="29"/>
        <v/>
      </c>
      <c r="Y126" s="54" t="str">
        <f t="shared" si="30"/>
        <v/>
      </c>
      <c r="Z126" s="53"/>
      <c r="AA126" s="53"/>
      <c r="AB126" s="55" t="str">
        <f t="shared" si="31"/>
        <v/>
      </c>
      <c r="AC126" s="53"/>
      <c r="AD126" s="53"/>
      <c r="AE126" s="53"/>
      <c r="AF126" s="53"/>
      <c r="AG126" s="53"/>
      <c r="AH126" s="53"/>
      <c r="AI126" s="53" t="str">
        <f t="shared" si="32"/>
        <v/>
      </c>
      <c r="AJ126" s="53">
        <f t="shared" si="33"/>
        <v>0</v>
      </c>
    </row>
    <row r="127" spans="1:36" hidden="1" x14ac:dyDescent="0.2">
      <c r="A127" s="11"/>
      <c r="B127" s="11"/>
      <c r="C127" s="11"/>
      <c r="D127" s="11"/>
      <c r="E127" s="11"/>
      <c r="F127" s="11"/>
      <c r="G127" s="11"/>
      <c r="H127" s="11"/>
      <c r="I127" s="11"/>
      <c r="J127" s="11"/>
      <c r="K127" s="11"/>
      <c r="L127" s="11"/>
      <c r="M127" s="11"/>
      <c r="N127" s="11"/>
      <c r="O127" s="11"/>
      <c r="P127" s="9">
        <f t="shared" si="24"/>
        <v>0</v>
      </c>
      <c r="Q127" s="9">
        <f t="shared" si="25"/>
        <v>0</v>
      </c>
      <c r="R127" s="10"/>
      <c r="S127" s="53" t="str">
        <f t="shared" si="26"/>
        <v/>
      </c>
      <c r="T127" s="53" t="str">
        <f t="shared" si="27"/>
        <v/>
      </c>
      <c r="U127" s="53" t="str">
        <f t="shared" si="28"/>
        <v/>
      </c>
      <c r="V127" s="53"/>
      <c r="W127" s="53"/>
      <c r="X127" s="54" t="str">
        <f t="shared" si="29"/>
        <v/>
      </c>
      <c r="Y127" s="54" t="str">
        <f t="shared" si="30"/>
        <v/>
      </c>
      <c r="Z127" s="53"/>
      <c r="AA127" s="53"/>
      <c r="AB127" s="55" t="str">
        <f t="shared" si="31"/>
        <v/>
      </c>
      <c r="AC127" s="53"/>
      <c r="AD127" s="53"/>
      <c r="AE127" s="53"/>
      <c r="AF127" s="53"/>
      <c r="AG127" s="53"/>
      <c r="AH127" s="53"/>
      <c r="AI127" s="53" t="str">
        <f t="shared" si="32"/>
        <v/>
      </c>
      <c r="AJ127" s="53">
        <f t="shared" si="33"/>
        <v>0</v>
      </c>
    </row>
    <row r="128" spans="1:36" hidden="1" x14ac:dyDescent="0.2">
      <c r="A128" s="11"/>
      <c r="B128" s="11"/>
      <c r="C128" s="11"/>
      <c r="D128" s="11"/>
      <c r="E128" s="11"/>
      <c r="F128" s="11"/>
      <c r="G128" s="11"/>
      <c r="H128" s="11"/>
      <c r="I128" s="11"/>
      <c r="J128" s="11"/>
      <c r="K128" s="11"/>
      <c r="L128" s="11"/>
      <c r="M128" s="11"/>
      <c r="N128" s="11"/>
      <c r="O128" s="11"/>
      <c r="P128" s="9">
        <f t="shared" si="24"/>
        <v>0</v>
      </c>
      <c r="Q128" s="9">
        <f t="shared" si="25"/>
        <v>0</v>
      </c>
      <c r="R128" s="10"/>
      <c r="S128" s="53" t="str">
        <f t="shared" si="26"/>
        <v/>
      </c>
      <c r="T128" s="53" t="str">
        <f t="shared" si="27"/>
        <v/>
      </c>
      <c r="U128" s="53" t="str">
        <f t="shared" si="28"/>
        <v/>
      </c>
      <c r="V128" s="53"/>
      <c r="W128" s="53"/>
      <c r="X128" s="54" t="str">
        <f t="shared" si="29"/>
        <v/>
      </c>
      <c r="Y128" s="54" t="str">
        <f t="shared" si="30"/>
        <v/>
      </c>
      <c r="Z128" s="53"/>
      <c r="AA128" s="53"/>
      <c r="AB128" s="55" t="str">
        <f t="shared" si="31"/>
        <v/>
      </c>
      <c r="AC128" s="53"/>
      <c r="AD128" s="53"/>
      <c r="AE128" s="53"/>
      <c r="AF128" s="53"/>
      <c r="AG128" s="53"/>
      <c r="AH128" s="53"/>
      <c r="AI128" s="53" t="str">
        <f t="shared" si="32"/>
        <v/>
      </c>
      <c r="AJ128" s="53">
        <f t="shared" si="33"/>
        <v>0</v>
      </c>
    </row>
    <row r="129" spans="1:36" hidden="1" x14ac:dyDescent="0.2">
      <c r="A129" s="11"/>
      <c r="B129" s="11"/>
      <c r="C129" s="11"/>
      <c r="D129" s="11"/>
      <c r="E129" s="11"/>
      <c r="F129" s="11"/>
      <c r="G129" s="11"/>
      <c r="H129" s="11"/>
      <c r="I129" s="11"/>
      <c r="J129" s="11"/>
      <c r="K129" s="11"/>
      <c r="L129" s="11"/>
      <c r="M129" s="11"/>
      <c r="N129" s="11"/>
      <c r="O129" s="11"/>
      <c r="P129" s="9">
        <f t="shared" si="24"/>
        <v>0</v>
      </c>
      <c r="Q129" s="9">
        <f t="shared" si="25"/>
        <v>0</v>
      </c>
      <c r="R129" s="10"/>
      <c r="S129" s="53" t="str">
        <f t="shared" si="26"/>
        <v/>
      </c>
      <c r="T129" s="53" t="str">
        <f t="shared" si="27"/>
        <v/>
      </c>
      <c r="U129" s="53" t="str">
        <f t="shared" si="28"/>
        <v/>
      </c>
      <c r="V129" s="53"/>
      <c r="W129" s="53"/>
      <c r="X129" s="54" t="str">
        <f t="shared" si="29"/>
        <v/>
      </c>
      <c r="Y129" s="54" t="str">
        <f t="shared" si="30"/>
        <v/>
      </c>
      <c r="Z129" s="53"/>
      <c r="AA129" s="53"/>
      <c r="AB129" s="55" t="str">
        <f t="shared" si="31"/>
        <v/>
      </c>
      <c r="AC129" s="53"/>
      <c r="AD129" s="53"/>
      <c r="AE129" s="53"/>
      <c r="AF129" s="53"/>
      <c r="AG129" s="53"/>
      <c r="AH129" s="53"/>
      <c r="AI129" s="53" t="str">
        <f t="shared" si="32"/>
        <v/>
      </c>
      <c r="AJ129" s="53">
        <f t="shared" si="33"/>
        <v>0</v>
      </c>
    </row>
    <row r="130" spans="1:36" hidden="1" x14ac:dyDescent="0.2">
      <c r="A130" s="11"/>
      <c r="B130" s="11"/>
      <c r="C130" s="11"/>
      <c r="D130" s="11"/>
      <c r="E130" s="11"/>
      <c r="F130" s="11"/>
      <c r="G130" s="11"/>
      <c r="H130" s="11"/>
      <c r="I130" s="11"/>
      <c r="J130" s="11"/>
      <c r="K130" s="11"/>
      <c r="L130" s="11"/>
      <c r="M130" s="11"/>
      <c r="N130" s="11"/>
      <c r="O130" s="11"/>
      <c r="P130" s="9">
        <f t="shared" ref="P130:P159" si="34">G130</f>
        <v>0</v>
      </c>
      <c r="Q130" s="9">
        <f t="shared" ref="Q130:Q159" si="35">I130</f>
        <v>0</v>
      </c>
      <c r="R130" s="10"/>
      <c r="S130" s="53" t="str">
        <f t="shared" si="26"/>
        <v/>
      </c>
      <c r="T130" s="53" t="str">
        <f t="shared" si="27"/>
        <v/>
      </c>
      <c r="U130" s="53" t="str">
        <f t="shared" si="28"/>
        <v/>
      </c>
      <c r="V130" s="53"/>
      <c r="W130" s="53"/>
      <c r="X130" s="54" t="str">
        <f t="shared" si="29"/>
        <v/>
      </c>
      <c r="Y130" s="54" t="str">
        <f t="shared" si="30"/>
        <v/>
      </c>
      <c r="Z130" s="53"/>
      <c r="AA130" s="53"/>
      <c r="AB130" s="55" t="str">
        <f t="shared" si="31"/>
        <v/>
      </c>
      <c r="AC130" s="53"/>
      <c r="AD130" s="53"/>
      <c r="AE130" s="53"/>
      <c r="AF130" s="53"/>
      <c r="AG130" s="53"/>
      <c r="AH130" s="53"/>
      <c r="AI130" s="53" t="str">
        <f t="shared" si="32"/>
        <v/>
      </c>
      <c r="AJ130" s="53">
        <f t="shared" si="33"/>
        <v>0</v>
      </c>
    </row>
    <row r="131" spans="1:36" hidden="1" x14ac:dyDescent="0.2">
      <c r="A131" s="11"/>
      <c r="B131" s="11"/>
      <c r="C131" s="11"/>
      <c r="D131" s="11"/>
      <c r="E131" s="11"/>
      <c r="F131" s="11"/>
      <c r="G131" s="11"/>
      <c r="H131" s="11"/>
      <c r="I131" s="11"/>
      <c r="J131" s="11"/>
      <c r="K131" s="11"/>
      <c r="L131" s="11"/>
      <c r="M131" s="11"/>
      <c r="N131" s="11"/>
      <c r="O131" s="11"/>
      <c r="P131" s="9">
        <f t="shared" si="34"/>
        <v>0</v>
      </c>
      <c r="Q131" s="9">
        <f t="shared" si="35"/>
        <v>0</v>
      </c>
      <c r="R131" s="10"/>
      <c r="S131" s="53" t="str">
        <f t="shared" si="26"/>
        <v/>
      </c>
      <c r="T131" s="53" t="str">
        <f t="shared" si="27"/>
        <v/>
      </c>
      <c r="U131" s="53" t="str">
        <f t="shared" si="28"/>
        <v/>
      </c>
      <c r="V131" s="53"/>
      <c r="W131" s="53"/>
      <c r="X131" s="54" t="str">
        <f t="shared" si="29"/>
        <v/>
      </c>
      <c r="Y131" s="54" t="str">
        <f t="shared" si="30"/>
        <v/>
      </c>
      <c r="Z131" s="53"/>
      <c r="AA131" s="53"/>
      <c r="AB131" s="55" t="str">
        <f t="shared" si="31"/>
        <v/>
      </c>
      <c r="AC131" s="53"/>
      <c r="AD131" s="53"/>
      <c r="AE131" s="53"/>
      <c r="AF131" s="53"/>
      <c r="AG131" s="53"/>
      <c r="AH131" s="53"/>
      <c r="AI131" s="53" t="str">
        <f t="shared" si="32"/>
        <v/>
      </c>
      <c r="AJ131" s="53">
        <f t="shared" si="33"/>
        <v>0</v>
      </c>
    </row>
    <row r="132" spans="1:36" hidden="1" x14ac:dyDescent="0.2">
      <c r="A132" s="11"/>
      <c r="B132" s="11"/>
      <c r="C132" s="11"/>
      <c r="D132" s="11"/>
      <c r="E132" s="11"/>
      <c r="F132" s="11"/>
      <c r="G132" s="11"/>
      <c r="H132" s="11"/>
      <c r="I132" s="11"/>
      <c r="J132" s="11"/>
      <c r="K132" s="11"/>
      <c r="L132" s="11"/>
      <c r="M132" s="11"/>
      <c r="N132" s="11"/>
      <c r="O132" s="11"/>
      <c r="P132" s="9">
        <f t="shared" si="34"/>
        <v>0</v>
      </c>
      <c r="Q132" s="9">
        <f t="shared" si="35"/>
        <v>0</v>
      </c>
      <c r="R132" s="10"/>
      <c r="S132" s="53" t="str">
        <f t="shared" si="26"/>
        <v/>
      </c>
      <c r="T132" s="53" t="str">
        <f t="shared" si="27"/>
        <v/>
      </c>
      <c r="U132" s="53" t="str">
        <f t="shared" si="28"/>
        <v/>
      </c>
      <c r="V132" s="53"/>
      <c r="W132" s="53"/>
      <c r="X132" s="54" t="str">
        <f t="shared" si="29"/>
        <v/>
      </c>
      <c r="Y132" s="54" t="str">
        <f t="shared" si="30"/>
        <v/>
      </c>
      <c r="Z132" s="53"/>
      <c r="AA132" s="53"/>
      <c r="AB132" s="55" t="str">
        <f t="shared" si="31"/>
        <v/>
      </c>
      <c r="AC132" s="53"/>
      <c r="AD132" s="53"/>
      <c r="AE132" s="53"/>
      <c r="AF132" s="53"/>
      <c r="AG132" s="53"/>
      <c r="AH132" s="53"/>
      <c r="AI132" s="53" t="str">
        <f t="shared" si="32"/>
        <v/>
      </c>
      <c r="AJ132" s="53">
        <f t="shared" si="33"/>
        <v>0</v>
      </c>
    </row>
    <row r="133" spans="1:36" hidden="1" x14ac:dyDescent="0.2">
      <c r="A133" s="11"/>
      <c r="B133" s="11"/>
      <c r="C133" s="11"/>
      <c r="D133" s="11"/>
      <c r="E133" s="11"/>
      <c r="F133" s="11"/>
      <c r="G133" s="11"/>
      <c r="H133" s="11"/>
      <c r="I133" s="11"/>
      <c r="J133" s="11"/>
      <c r="K133" s="11"/>
      <c r="L133" s="11"/>
      <c r="M133" s="11"/>
      <c r="N133" s="11"/>
      <c r="O133" s="11"/>
      <c r="P133" s="9">
        <f t="shared" si="34"/>
        <v>0</v>
      </c>
      <c r="Q133" s="9">
        <f t="shared" si="35"/>
        <v>0</v>
      </c>
      <c r="R133" s="10"/>
      <c r="S133" s="53" t="str">
        <f t="shared" si="26"/>
        <v/>
      </c>
      <c r="T133" s="53" t="str">
        <f t="shared" si="27"/>
        <v/>
      </c>
      <c r="U133" s="53" t="str">
        <f t="shared" si="28"/>
        <v/>
      </c>
      <c r="V133" s="53"/>
      <c r="W133" s="53"/>
      <c r="X133" s="54" t="str">
        <f t="shared" si="29"/>
        <v/>
      </c>
      <c r="Y133" s="54" t="str">
        <f t="shared" si="30"/>
        <v/>
      </c>
      <c r="Z133" s="53"/>
      <c r="AA133" s="53"/>
      <c r="AB133" s="55" t="str">
        <f t="shared" si="31"/>
        <v/>
      </c>
      <c r="AC133" s="53"/>
      <c r="AD133" s="53"/>
      <c r="AE133" s="53"/>
      <c r="AF133" s="53"/>
      <c r="AG133" s="53"/>
      <c r="AH133" s="53"/>
      <c r="AI133" s="53" t="str">
        <f t="shared" si="32"/>
        <v/>
      </c>
      <c r="AJ133" s="53">
        <f t="shared" si="33"/>
        <v>0</v>
      </c>
    </row>
    <row r="134" spans="1:36" hidden="1" x14ac:dyDescent="0.2">
      <c r="A134" s="11"/>
      <c r="B134" s="11"/>
      <c r="C134" s="11"/>
      <c r="D134" s="11"/>
      <c r="E134" s="11"/>
      <c r="F134" s="11"/>
      <c r="G134" s="11"/>
      <c r="H134" s="11"/>
      <c r="I134" s="11"/>
      <c r="J134" s="11"/>
      <c r="K134" s="11"/>
      <c r="L134" s="11"/>
      <c r="M134" s="11"/>
      <c r="N134" s="11"/>
      <c r="O134" s="11"/>
      <c r="P134" s="9">
        <f t="shared" si="34"/>
        <v>0</v>
      </c>
      <c r="Q134" s="9">
        <f t="shared" si="35"/>
        <v>0</v>
      </c>
      <c r="R134" s="10"/>
      <c r="S134" s="53" t="str">
        <f t="shared" si="26"/>
        <v/>
      </c>
      <c r="T134" s="53" t="str">
        <f t="shared" si="27"/>
        <v/>
      </c>
      <c r="U134" s="53" t="str">
        <f t="shared" si="28"/>
        <v/>
      </c>
      <c r="V134" s="53"/>
      <c r="W134" s="53"/>
      <c r="X134" s="54" t="str">
        <f t="shared" si="29"/>
        <v/>
      </c>
      <c r="Y134" s="54" t="str">
        <f t="shared" si="30"/>
        <v/>
      </c>
      <c r="Z134" s="53"/>
      <c r="AA134" s="53"/>
      <c r="AB134" s="55" t="str">
        <f t="shared" si="31"/>
        <v/>
      </c>
      <c r="AC134" s="53"/>
      <c r="AD134" s="53"/>
      <c r="AE134" s="53"/>
      <c r="AF134" s="53"/>
      <c r="AG134" s="53"/>
      <c r="AH134" s="53"/>
      <c r="AI134" s="53" t="str">
        <f t="shared" si="32"/>
        <v/>
      </c>
      <c r="AJ134" s="53">
        <f t="shared" si="33"/>
        <v>0</v>
      </c>
    </row>
    <row r="135" spans="1:36" hidden="1" x14ac:dyDescent="0.2">
      <c r="A135" s="11"/>
      <c r="B135" s="11"/>
      <c r="C135" s="11"/>
      <c r="D135" s="11"/>
      <c r="E135" s="11"/>
      <c r="F135" s="11"/>
      <c r="G135" s="11"/>
      <c r="H135" s="11"/>
      <c r="I135" s="11"/>
      <c r="J135" s="11"/>
      <c r="K135" s="11"/>
      <c r="L135" s="11"/>
      <c r="M135" s="11"/>
      <c r="N135" s="11"/>
      <c r="O135" s="11"/>
      <c r="P135" s="9">
        <f t="shared" si="34"/>
        <v>0</v>
      </c>
      <c r="Q135" s="9">
        <f t="shared" si="35"/>
        <v>0</v>
      </c>
      <c r="R135" s="10"/>
      <c r="S135" s="53" t="str">
        <f t="shared" si="26"/>
        <v/>
      </c>
      <c r="T135" s="53" t="str">
        <f t="shared" si="27"/>
        <v/>
      </c>
      <c r="U135" s="53" t="str">
        <f t="shared" si="28"/>
        <v/>
      </c>
      <c r="V135" s="53"/>
      <c r="W135" s="53"/>
      <c r="X135" s="54" t="str">
        <f t="shared" si="29"/>
        <v/>
      </c>
      <c r="Y135" s="54" t="str">
        <f t="shared" si="30"/>
        <v/>
      </c>
      <c r="Z135" s="53"/>
      <c r="AA135" s="53"/>
      <c r="AB135" s="55" t="str">
        <f t="shared" si="31"/>
        <v/>
      </c>
      <c r="AC135" s="53"/>
      <c r="AD135" s="53"/>
      <c r="AE135" s="53"/>
      <c r="AF135" s="53"/>
      <c r="AG135" s="53"/>
      <c r="AH135" s="53"/>
      <c r="AI135" s="53" t="str">
        <f t="shared" si="32"/>
        <v/>
      </c>
      <c r="AJ135" s="53">
        <f t="shared" si="33"/>
        <v>0</v>
      </c>
    </row>
    <row r="136" spans="1:36" hidden="1" x14ac:dyDescent="0.2">
      <c r="A136" s="11"/>
      <c r="B136" s="11"/>
      <c r="C136" s="11"/>
      <c r="D136" s="11"/>
      <c r="E136" s="11"/>
      <c r="F136" s="11"/>
      <c r="G136" s="11"/>
      <c r="H136" s="11"/>
      <c r="I136" s="11"/>
      <c r="J136" s="11"/>
      <c r="K136" s="11"/>
      <c r="L136" s="11"/>
      <c r="M136" s="11"/>
      <c r="N136" s="11"/>
      <c r="O136" s="11"/>
      <c r="P136" s="9">
        <f t="shared" si="34"/>
        <v>0</v>
      </c>
      <c r="Q136" s="9">
        <f t="shared" si="35"/>
        <v>0</v>
      </c>
      <c r="R136" s="10"/>
      <c r="S136" s="53" t="str">
        <f t="shared" si="26"/>
        <v/>
      </c>
      <c r="T136" s="53" t="str">
        <f t="shared" si="27"/>
        <v/>
      </c>
      <c r="U136" s="53" t="str">
        <f t="shared" si="28"/>
        <v/>
      </c>
      <c r="V136" s="53"/>
      <c r="W136" s="53"/>
      <c r="X136" s="54" t="str">
        <f t="shared" si="29"/>
        <v/>
      </c>
      <c r="Y136" s="54" t="str">
        <f t="shared" si="30"/>
        <v/>
      </c>
      <c r="Z136" s="53"/>
      <c r="AA136" s="53"/>
      <c r="AB136" s="55" t="str">
        <f t="shared" si="31"/>
        <v/>
      </c>
      <c r="AC136" s="53"/>
      <c r="AD136" s="53"/>
      <c r="AE136" s="53"/>
      <c r="AF136" s="53"/>
      <c r="AG136" s="53"/>
      <c r="AH136" s="53"/>
      <c r="AI136" s="53" t="str">
        <f t="shared" si="32"/>
        <v/>
      </c>
      <c r="AJ136" s="53">
        <f t="shared" si="33"/>
        <v>0</v>
      </c>
    </row>
    <row r="137" spans="1:36" hidden="1" x14ac:dyDescent="0.2">
      <c r="A137" s="11"/>
      <c r="B137" s="11"/>
      <c r="C137" s="11"/>
      <c r="D137" s="11"/>
      <c r="E137" s="11"/>
      <c r="F137" s="11"/>
      <c r="G137" s="11"/>
      <c r="H137" s="11"/>
      <c r="I137" s="11"/>
      <c r="J137" s="11"/>
      <c r="K137" s="11"/>
      <c r="L137" s="11"/>
      <c r="M137" s="11"/>
      <c r="N137" s="11"/>
      <c r="O137" s="11"/>
      <c r="P137" s="9">
        <f t="shared" si="34"/>
        <v>0</v>
      </c>
      <c r="Q137" s="9">
        <f t="shared" si="35"/>
        <v>0</v>
      </c>
      <c r="R137" s="10"/>
      <c r="S137" s="53" t="str">
        <f t="shared" ref="S137:S159" si="36">IF(OR(J137="СПЗ",,J137="Лекции",),N137,"")</f>
        <v/>
      </c>
      <c r="T137" s="53" t="str">
        <f t="shared" ref="T137:T160" si="37">IF(OR(J137="СПЗ",,J137="Семинары ИПЗ",),N137,"")</f>
        <v/>
      </c>
      <c r="U137" s="53" t="str">
        <f t="shared" ref="U137:U159" si="38">IF(OR(J137="СПЗ",,J137="Консультации",),N137,"")</f>
        <v/>
      </c>
      <c r="V137" s="53"/>
      <c r="W137" s="53"/>
      <c r="X137" s="54" t="str">
        <f t="shared" ref="X137:X159" si="39">IF(OR(J137="Зачеты",,J137="Зачет с оценкой"),IF(R137&lt;11,R137*0.2,R137*0.05+3),"")</f>
        <v/>
      </c>
      <c r="Y137" s="54" t="str">
        <f t="shared" ref="Y137:Y159" si="40">IF(J137="Экзамены",IF(R137&lt;11,R137*0.3,R137*0.05+3),"")</f>
        <v/>
      </c>
      <c r="Z137" s="53"/>
      <c r="AA137" s="53"/>
      <c r="AB137" s="55" t="str">
        <f t="shared" ref="AB137:AB159" si="41">IF(J137="Курсовые работы",J137,"")</f>
        <v/>
      </c>
      <c r="AC137" s="53"/>
      <c r="AD137" s="53"/>
      <c r="AE137" s="53"/>
      <c r="AF137" s="53"/>
      <c r="AG137" s="53"/>
      <c r="AH137" s="53"/>
      <c r="AI137" s="53" t="str">
        <f t="shared" ref="AI137:AI159" si="42">IF(J137="Вебинар",N137,"")</f>
        <v/>
      </c>
      <c r="AJ137" s="53">
        <f t="shared" ref="AJ137:AJ159" si="43">SUM(S137:AI137)</f>
        <v>0</v>
      </c>
    </row>
    <row r="138" spans="1:36" hidden="1" x14ac:dyDescent="0.2">
      <c r="A138" s="11"/>
      <c r="B138" s="11"/>
      <c r="C138" s="11"/>
      <c r="D138" s="11"/>
      <c r="E138" s="11"/>
      <c r="F138" s="11"/>
      <c r="G138" s="11"/>
      <c r="H138" s="11"/>
      <c r="I138" s="11"/>
      <c r="J138" s="11"/>
      <c r="K138" s="11"/>
      <c r="L138" s="11"/>
      <c r="M138" s="11"/>
      <c r="N138" s="11"/>
      <c r="O138" s="11"/>
      <c r="P138" s="9">
        <f t="shared" si="34"/>
        <v>0</v>
      </c>
      <c r="Q138" s="9">
        <f t="shared" si="35"/>
        <v>0</v>
      </c>
      <c r="R138" s="10"/>
      <c r="S138" s="53" t="str">
        <f t="shared" si="36"/>
        <v/>
      </c>
      <c r="T138" s="53" t="str">
        <f t="shared" si="37"/>
        <v/>
      </c>
      <c r="U138" s="53" t="str">
        <f t="shared" si="38"/>
        <v/>
      </c>
      <c r="V138" s="53"/>
      <c r="W138" s="53"/>
      <c r="X138" s="54" t="str">
        <f t="shared" si="39"/>
        <v/>
      </c>
      <c r="Y138" s="54" t="str">
        <f t="shared" si="40"/>
        <v/>
      </c>
      <c r="Z138" s="53"/>
      <c r="AA138" s="53"/>
      <c r="AB138" s="55" t="str">
        <f t="shared" si="41"/>
        <v/>
      </c>
      <c r="AC138" s="53"/>
      <c r="AD138" s="53"/>
      <c r="AE138" s="53"/>
      <c r="AF138" s="53"/>
      <c r="AG138" s="53"/>
      <c r="AH138" s="53"/>
      <c r="AI138" s="53" t="str">
        <f t="shared" si="42"/>
        <v/>
      </c>
      <c r="AJ138" s="53">
        <f t="shared" si="43"/>
        <v>0</v>
      </c>
    </row>
    <row r="139" spans="1:36" hidden="1" x14ac:dyDescent="0.2">
      <c r="A139" s="11"/>
      <c r="B139" s="11"/>
      <c r="C139" s="11"/>
      <c r="D139" s="11"/>
      <c r="E139" s="11"/>
      <c r="F139" s="11"/>
      <c r="G139" s="11"/>
      <c r="H139" s="11"/>
      <c r="I139" s="11"/>
      <c r="J139" s="11"/>
      <c r="K139" s="11"/>
      <c r="L139" s="11"/>
      <c r="M139" s="11"/>
      <c r="N139" s="11"/>
      <c r="O139" s="11"/>
      <c r="P139" s="9">
        <f t="shared" si="34"/>
        <v>0</v>
      </c>
      <c r="Q139" s="9">
        <f t="shared" si="35"/>
        <v>0</v>
      </c>
      <c r="R139" s="10"/>
      <c r="S139" s="53" t="str">
        <f t="shared" si="36"/>
        <v/>
      </c>
      <c r="T139" s="53" t="str">
        <f t="shared" si="37"/>
        <v/>
      </c>
      <c r="U139" s="53" t="str">
        <f t="shared" si="38"/>
        <v/>
      </c>
      <c r="V139" s="53"/>
      <c r="W139" s="53"/>
      <c r="X139" s="54" t="str">
        <f t="shared" si="39"/>
        <v/>
      </c>
      <c r="Y139" s="54" t="str">
        <f t="shared" si="40"/>
        <v/>
      </c>
      <c r="Z139" s="53"/>
      <c r="AA139" s="53"/>
      <c r="AB139" s="55" t="str">
        <f t="shared" si="41"/>
        <v/>
      </c>
      <c r="AC139" s="53"/>
      <c r="AD139" s="53"/>
      <c r="AE139" s="53"/>
      <c r="AF139" s="53"/>
      <c r="AG139" s="53"/>
      <c r="AH139" s="53"/>
      <c r="AI139" s="53" t="str">
        <f t="shared" si="42"/>
        <v/>
      </c>
      <c r="AJ139" s="53">
        <f t="shared" si="43"/>
        <v>0</v>
      </c>
    </row>
    <row r="140" spans="1:36" hidden="1" x14ac:dyDescent="0.2">
      <c r="A140" s="11"/>
      <c r="B140" s="11"/>
      <c r="C140" s="11"/>
      <c r="D140" s="11"/>
      <c r="E140" s="11"/>
      <c r="F140" s="11"/>
      <c r="G140" s="11"/>
      <c r="H140" s="11"/>
      <c r="I140" s="11"/>
      <c r="J140" s="11"/>
      <c r="K140" s="11"/>
      <c r="L140" s="11"/>
      <c r="M140" s="11"/>
      <c r="N140" s="11"/>
      <c r="O140" s="11"/>
      <c r="P140" s="9">
        <f t="shared" si="34"/>
        <v>0</v>
      </c>
      <c r="Q140" s="9">
        <f t="shared" si="35"/>
        <v>0</v>
      </c>
      <c r="R140" s="10"/>
      <c r="S140" s="53" t="str">
        <f t="shared" si="36"/>
        <v/>
      </c>
      <c r="T140" s="53" t="str">
        <f t="shared" si="37"/>
        <v/>
      </c>
      <c r="U140" s="53" t="str">
        <f t="shared" si="38"/>
        <v/>
      </c>
      <c r="V140" s="53"/>
      <c r="W140" s="53"/>
      <c r="X140" s="54" t="str">
        <f t="shared" si="39"/>
        <v/>
      </c>
      <c r="Y140" s="54" t="str">
        <f t="shared" si="40"/>
        <v/>
      </c>
      <c r="Z140" s="53"/>
      <c r="AA140" s="53"/>
      <c r="AB140" s="55" t="str">
        <f t="shared" si="41"/>
        <v/>
      </c>
      <c r="AC140" s="53"/>
      <c r="AD140" s="53"/>
      <c r="AE140" s="53"/>
      <c r="AF140" s="53"/>
      <c r="AG140" s="53"/>
      <c r="AH140" s="53"/>
      <c r="AI140" s="53" t="str">
        <f t="shared" si="42"/>
        <v/>
      </c>
      <c r="AJ140" s="53">
        <f t="shared" si="43"/>
        <v>0</v>
      </c>
    </row>
    <row r="141" spans="1:36" hidden="1" x14ac:dyDescent="0.2">
      <c r="A141" s="11"/>
      <c r="B141" s="11"/>
      <c r="C141" s="11"/>
      <c r="D141" s="11"/>
      <c r="E141" s="11"/>
      <c r="F141" s="11"/>
      <c r="G141" s="11"/>
      <c r="H141" s="11"/>
      <c r="I141" s="11"/>
      <c r="J141" s="11"/>
      <c r="K141" s="11"/>
      <c r="L141" s="11"/>
      <c r="M141" s="11"/>
      <c r="N141" s="11"/>
      <c r="O141" s="11"/>
      <c r="P141" s="9">
        <f t="shared" si="34"/>
        <v>0</v>
      </c>
      <c r="Q141" s="9">
        <f t="shared" si="35"/>
        <v>0</v>
      </c>
      <c r="R141" s="10"/>
      <c r="S141" s="53" t="str">
        <f t="shared" si="36"/>
        <v/>
      </c>
      <c r="T141" s="53" t="str">
        <f t="shared" si="37"/>
        <v/>
      </c>
      <c r="U141" s="53" t="str">
        <f t="shared" si="38"/>
        <v/>
      </c>
      <c r="V141" s="53"/>
      <c r="W141" s="53"/>
      <c r="X141" s="54" t="str">
        <f t="shared" si="39"/>
        <v/>
      </c>
      <c r="Y141" s="54" t="str">
        <f t="shared" si="40"/>
        <v/>
      </c>
      <c r="Z141" s="53"/>
      <c r="AA141" s="53"/>
      <c r="AB141" s="55" t="str">
        <f t="shared" si="41"/>
        <v/>
      </c>
      <c r="AC141" s="53"/>
      <c r="AD141" s="53"/>
      <c r="AE141" s="53"/>
      <c r="AF141" s="53"/>
      <c r="AG141" s="53"/>
      <c r="AH141" s="53"/>
      <c r="AI141" s="53" t="str">
        <f t="shared" si="42"/>
        <v/>
      </c>
      <c r="AJ141" s="53">
        <f t="shared" si="43"/>
        <v>0</v>
      </c>
    </row>
    <row r="142" spans="1:36" hidden="1" x14ac:dyDescent="0.2">
      <c r="A142" s="11"/>
      <c r="B142" s="11"/>
      <c r="C142" s="11"/>
      <c r="D142" s="11"/>
      <c r="E142" s="11"/>
      <c r="F142" s="11"/>
      <c r="G142" s="11"/>
      <c r="H142" s="11"/>
      <c r="I142" s="11"/>
      <c r="J142" s="11"/>
      <c r="K142" s="11"/>
      <c r="L142" s="11"/>
      <c r="M142" s="11"/>
      <c r="N142" s="11"/>
      <c r="O142" s="11"/>
      <c r="P142" s="9">
        <f t="shared" si="34"/>
        <v>0</v>
      </c>
      <c r="Q142" s="9">
        <f t="shared" si="35"/>
        <v>0</v>
      </c>
      <c r="R142" s="10"/>
      <c r="S142" s="53" t="str">
        <f t="shared" si="36"/>
        <v/>
      </c>
      <c r="T142" s="53" t="str">
        <f t="shared" si="37"/>
        <v/>
      </c>
      <c r="U142" s="53" t="str">
        <f t="shared" si="38"/>
        <v/>
      </c>
      <c r="V142" s="53"/>
      <c r="W142" s="53"/>
      <c r="X142" s="54" t="str">
        <f t="shared" si="39"/>
        <v/>
      </c>
      <c r="Y142" s="54" t="str">
        <f t="shared" si="40"/>
        <v/>
      </c>
      <c r="Z142" s="53"/>
      <c r="AA142" s="53"/>
      <c r="AB142" s="55" t="str">
        <f t="shared" si="41"/>
        <v/>
      </c>
      <c r="AC142" s="53"/>
      <c r="AD142" s="53"/>
      <c r="AE142" s="53"/>
      <c r="AF142" s="53"/>
      <c r="AG142" s="53"/>
      <c r="AH142" s="53"/>
      <c r="AI142" s="53" t="str">
        <f t="shared" si="42"/>
        <v/>
      </c>
      <c r="AJ142" s="53">
        <f t="shared" si="43"/>
        <v>0</v>
      </c>
    </row>
    <row r="143" spans="1:36" hidden="1" x14ac:dyDescent="0.2">
      <c r="A143" s="11"/>
      <c r="B143" s="11"/>
      <c r="C143" s="11"/>
      <c r="D143" s="11"/>
      <c r="E143" s="11"/>
      <c r="F143" s="11"/>
      <c r="G143" s="11"/>
      <c r="H143" s="11"/>
      <c r="I143" s="11"/>
      <c r="J143" s="11"/>
      <c r="K143" s="11"/>
      <c r="L143" s="11"/>
      <c r="M143" s="11"/>
      <c r="N143" s="11"/>
      <c r="O143" s="11"/>
      <c r="P143" s="9">
        <f t="shared" si="34"/>
        <v>0</v>
      </c>
      <c r="Q143" s="9">
        <f t="shared" si="35"/>
        <v>0</v>
      </c>
      <c r="R143" s="10"/>
      <c r="S143" s="53" t="str">
        <f t="shared" si="36"/>
        <v/>
      </c>
      <c r="T143" s="53" t="str">
        <f t="shared" si="37"/>
        <v/>
      </c>
      <c r="U143" s="53" t="str">
        <f t="shared" si="38"/>
        <v/>
      </c>
      <c r="V143" s="53"/>
      <c r="W143" s="53"/>
      <c r="X143" s="54" t="str">
        <f t="shared" si="39"/>
        <v/>
      </c>
      <c r="Y143" s="54" t="str">
        <f t="shared" si="40"/>
        <v/>
      </c>
      <c r="Z143" s="53"/>
      <c r="AA143" s="53"/>
      <c r="AB143" s="55" t="str">
        <f t="shared" si="41"/>
        <v/>
      </c>
      <c r="AC143" s="53"/>
      <c r="AD143" s="53"/>
      <c r="AE143" s="53"/>
      <c r="AF143" s="53"/>
      <c r="AG143" s="53"/>
      <c r="AH143" s="53"/>
      <c r="AI143" s="53" t="str">
        <f t="shared" si="42"/>
        <v/>
      </c>
      <c r="AJ143" s="53">
        <f t="shared" si="43"/>
        <v>0</v>
      </c>
    </row>
    <row r="144" spans="1:36" hidden="1" x14ac:dyDescent="0.2">
      <c r="A144" s="11"/>
      <c r="B144" s="11"/>
      <c r="C144" s="11"/>
      <c r="D144" s="11"/>
      <c r="E144" s="11"/>
      <c r="F144" s="11"/>
      <c r="G144" s="11"/>
      <c r="H144" s="11"/>
      <c r="I144" s="11"/>
      <c r="J144" s="11"/>
      <c r="K144" s="11"/>
      <c r="L144" s="11"/>
      <c r="M144" s="11"/>
      <c r="N144" s="11"/>
      <c r="O144" s="11"/>
      <c r="P144" s="9">
        <f t="shared" si="34"/>
        <v>0</v>
      </c>
      <c r="Q144" s="9">
        <f t="shared" si="35"/>
        <v>0</v>
      </c>
      <c r="R144" s="10"/>
      <c r="S144" s="53" t="str">
        <f t="shared" si="36"/>
        <v/>
      </c>
      <c r="T144" s="53" t="str">
        <f t="shared" si="37"/>
        <v/>
      </c>
      <c r="U144" s="53" t="str">
        <f t="shared" si="38"/>
        <v/>
      </c>
      <c r="V144" s="53"/>
      <c r="W144" s="53"/>
      <c r="X144" s="54" t="str">
        <f t="shared" si="39"/>
        <v/>
      </c>
      <c r="Y144" s="54" t="str">
        <f t="shared" si="40"/>
        <v/>
      </c>
      <c r="Z144" s="53"/>
      <c r="AA144" s="53"/>
      <c r="AB144" s="55" t="str">
        <f t="shared" si="41"/>
        <v/>
      </c>
      <c r="AC144" s="53"/>
      <c r="AD144" s="53"/>
      <c r="AE144" s="53"/>
      <c r="AF144" s="53"/>
      <c r="AG144" s="53"/>
      <c r="AH144" s="53"/>
      <c r="AI144" s="53" t="str">
        <f t="shared" si="42"/>
        <v/>
      </c>
      <c r="AJ144" s="53">
        <f t="shared" si="43"/>
        <v>0</v>
      </c>
    </row>
    <row r="145" spans="1:36" hidden="1" x14ac:dyDescent="0.2">
      <c r="A145" s="11"/>
      <c r="B145" s="11"/>
      <c r="C145" s="11"/>
      <c r="D145" s="11"/>
      <c r="E145" s="11"/>
      <c r="F145" s="11"/>
      <c r="G145" s="11"/>
      <c r="H145" s="11"/>
      <c r="I145" s="11"/>
      <c r="J145" s="11"/>
      <c r="K145" s="11"/>
      <c r="L145" s="11"/>
      <c r="M145" s="11"/>
      <c r="N145" s="11"/>
      <c r="O145" s="11"/>
      <c r="P145" s="9">
        <f t="shared" si="34"/>
        <v>0</v>
      </c>
      <c r="Q145" s="9">
        <f t="shared" si="35"/>
        <v>0</v>
      </c>
      <c r="R145" s="10"/>
      <c r="S145" s="53" t="str">
        <f t="shared" si="36"/>
        <v/>
      </c>
      <c r="T145" s="53" t="str">
        <f t="shared" si="37"/>
        <v/>
      </c>
      <c r="U145" s="53" t="str">
        <f t="shared" si="38"/>
        <v/>
      </c>
      <c r="V145" s="53"/>
      <c r="W145" s="53"/>
      <c r="X145" s="54" t="str">
        <f t="shared" si="39"/>
        <v/>
      </c>
      <c r="Y145" s="54" t="str">
        <f t="shared" si="40"/>
        <v/>
      </c>
      <c r="Z145" s="53"/>
      <c r="AA145" s="53"/>
      <c r="AB145" s="55" t="str">
        <f t="shared" si="41"/>
        <v/>
      </c>
      <c r="AC145" s="53"/>
      <c r="AD145" s="53"/>
      <c r="AE145" s="53"/>
      <c r="AF145" s="53"/>
      <c r="AG145" s="53"/>
      <c r="AH145" s="53"/>
      <c r="AI145" s="53" t="str">
        <f t="shared" si="42"/>
        <v/>
      </c>
      <c r="AJ145" s="53">
        <f t="shared" si="43"/>
        <v>0</v>
      </c>
    </row>
    <row r="146" spans="1:36" hidden="1" x14ac:dyDescent="0.2">
      <c r="A146" s="11"/>
      <c r="B146" s="11"/>
      <c r="C146" s="11"/>
      <c r="D146" s="11"/>
      <c r="E146" s="11"/>
      <c r="F146" s="11"/>
      <c r="G146" s="11"/>
      <c r="H146" s="11"/>
      <c r="I146" s="11"/>
      <c r="J146" s="11"/>
      <c r="K146" s="11"/>
      <c r="L146" s="11"/>
      <c r="M146" s="11"/>
      <c r="N146" s="11"/>
      <c r="O146" s="11"/>
      <c r="P146" s="9">
        <f t="shared" si="34"/>
        <v>0</v>
      </c>
      <c r="Q146" s="9">
        <f t="shared" si="35"/>
        <v>0</v>
      </c>
      <c r="R146" s="10"/>
      <c r="S146" s="53" t="str">
        <f t="shared" si="36"/>
        <v/>
      </c>
      <c r="T146" s="53" t="str">
        <f t="shared" si="37"/>
        <v/>
      </c>
      <c r="U146" s="53" t="str">
        <f t="shared" si="38"/>
        <v/>
      </c>
      <c r="V146" s="53"/>
      <c r="W146" s="53"/>
      <c r="X146" s="54" t="str">
        <f t="shared" si="39"/>
        <v/>
      </c>
      <c r="Y146" s="54" t="str">
        <f t="shared" si="40"/>
        <v/>
      </c>
      <c r="Z146" s="53"/>
      <c r="AA146" s="53"/>
      <c r="AB146" s="55" t="str">
        <f t="shared" si="41"/>
        <v/>
      </c>
      <c r="AC146" s="53"/>
      <c r="AD146" s="53"/>
      <c r="AE146" s="53"/>
      <c r="AF146" s="53"/>
      <c r="AG146" s="53"/>
      <c r="AH146" s="53"/>
      <c r="AI146" s="53" t="str">
        <f t="shared" si="42"/>
        <v/>
      </c>
      <c r="AJ146" s="53">
        <f t="shared" si="43"/>
        <v>0</v>
      </c>
    </row>
    <row r="147" spans="1:36" hidden="1" x14ac:dyDescent="0.2">
      <c r="A147" s="11"/>
      <c r="B147" s="11"/>
      <c r="C147" s="11"/>
      <c r="D147" s="11"/>
      <c r="E147" s="11"/>
      <c r="F147" s="11"/>
      <c r="G147" s="11"/>
      <c r="H147" s="11"/>
      <c r="I147" s="11"/>
      <c r="J147" s="11"/>
      <c r="K147" s="11"/>
      <c r="L147" s="11"/>
      <c r="M147" s="11"/>
      <c r="N147" s="11"/>
      <c r="O147" s="11"/>
      <c r="P147" s="9">
        <f t="shared" si="34"/>
        <v>0</v>
      </c>
      <c r="Q147" s="9">
        <f t="shared" si="35"/>
        <v>0</v>
      </c>
      <c r="R147" s="10"/>
      <c r="S147" s="53" t="str">
        <f t="shared" si="36"/>
        <v/>
      </c>
      <c r="T147" s="53" t="str">
        <f t="shared" si="37"/>
        <v/>
      </c>
      <c r="U147" s="53" t="str">
        <f t="shared" si="38"/>
        <v/>
      </c>
      <c r="V147" s="53"/>
      <c r="W147" s="53"/>
      <c r="X147" s="54" t="str">
        <f t="shared" si="39"/>
        <v/>
      </c>
      <c r="Y147" s="54" t="str">
        <f t="shared" si="40"/>
        <v/>
      </c>
      <c r="Z147" s="53"/>
      <c r="AA147" s="53"/>
      <c r="AB147" s="55" t="str">
        <f t="shared" si="41"/>
        <v/>
      </c>
      <c r="AC147" s="53"/>
      <c r="AD147" s="53"/>
      <c r="AE147" s="53"/>
      <c r="AF147" s="53"/>
      <c r="AG147" s="53"/>
      <c r="AH147" s="53"/>
      <c r="AI147" s="53" t="str">
        <f t="shared" si="42"/>
        <v/>
      </c>
      <c r="AJ147" s="53">
        <f t="shared" si="43"/>
        <v>0</v>
      </c>
    </row>
    <row r="148" spans="1:36" hidden="1" x14ac:dyDescent="0.2">
      <c r="A148" s="11"/>
      <c r="B148" s="11"/>
      <c r="C148" s="11"/>
      <c r="D148" s="11"/>
      <c r="E148" s="11"/>
      <c r="F148" s="11"/>
      <c r="G148" s="11"/>
      <c r="H148" s="11"/>
      <c r="I148" s="11"/>
      <c r="J148" s="11"/>
      <c r="K148" s="11"/>
      <c r="L148" s="11"/>
      <c r="M148" s="11"/>
      <c r="N148" s="11"/>
      <c r="O148" s="11"/>
      <c r="P148" s="9">
        <f t="shared" si="34"/>
        <v>0</v>
      </c>
      <c r="Q148" s="9">
        <f t="shared" si="35"/>
        <v>0</v>
      </c>
      <c r="R148" s="10"/>
      <c r="S148" s="53" t="str">
        <f t="shared" si="36"/>
        <v/>
      </c>
      <c r="T148" s="53" t="str">
        <f t="shared" si="37"/>
        <v/>
      </c>
      <c r="U148" s="53" t="str">
        <f t="shared" si="38"/>
        <v/>
      </c>
      <c r="V148" s="53"/>
      <c r="W148" s="53"/>
      <c r="X148" s="54" t="str">
        <f t="shared" si="39"/>
        <v/>
      </c>
      <c r="Y148" s="54" t="str">
        <f t="shared" si="40"/>
        <v/>
      </c>
      <c r="Z148" s="53"/>
      <c r="AA148" s="53"/>
      <c r="AB148" s="55" t="str">
        <f t="shared" si="41"/>
        <v/>
      </c>
      <c r="AC148" s="53"/>
      <c r="AD148" s="53"/>
      <c r="AE148" s="53"/>
      <c r="AF148" s="53"/>
      <c r="AG148" s="53"/>
      <c r="AH148" s="53"/>
      <c r="AI148" s="53" t="str">
        <f t="shared" si="42"/>
        <v/>
      </c>
      <c r="AJ148" s="53">
        <f t="shared" si="43"/>
        <v>0</v>
      </c>
    </row>
    <row r="149" spans="1:36" hidden="1" x14ac:dyDescent="0.2">
      <c r="A149" s="11"/>
      <c r="B149" s="11"/>
      <c r="C149" s="11"/>
      <c r="D149" s="11"/>
      <c r="E149" s="11"/>
      <c r="F149" s="11"/>
      <c r="G149" s="11"/>
      <c r="H149" s="11"/>
      <c r="I149" s="11"/>
      <c r="J149" s="11"/>
      <c r="K149" s="11"/>
      <c r="L149" s="11"/>
      <c r="M149" s="11"/>
      <c r="N149" s="11"/>
      <c r="O149" s="11"/>
      <c r="P149" s="9">
        <f t="shared" si="34"/>
        <v>0</v>
      </c>
      <c r="Q149" s="9">
        <f t="shared" si="35"/>
        <v>0</v>
      </c>
      <c r="R149" s="10"/>
      <c r="S149" s="53" t="str">
        <f t="shared" si="36"/>
        <v/>
      </c>
      <c r="T149" s="53" t="str">
        <f t="shared" si="37"/>
        <v/>
      </c>
      <c r="U149" s="53" t="str">
        <f t="shared" si="38"/>
        <v/>
      </c>
      <c r="V149" s="53"/>
      <c r="W149" s="53"/>
      <c r="X149" s="54" t="str">
        <f t="shared" si="39"/>
        <v/>
      </c>
      <c r="Y149" s="54" t="str">
        <f t="shared" si="40"/>
        <v/>
      </c>
      <c r="Z149" s="53"/>
      <c r="AA149" s="53"/>
      <c r="AB149" s="55" t="str">
        <f t="shared" si="41"/>
        <v/>
      </c>
      <c r="AC149" s="53"/>
      <c r="AD149" s="53"/>
      <c r="AE149" s="53"/>
      <c r="AF149" s="53"/>
      <c r="AG149" s="53"/>
      <c r="AH149" s="53"/>
      <c r="AI149" s="53" t="str">
        <f t="shared" si="42"/>
        <v/>
      </c>
      <c r="AJ149" s="53">
        <f t="shared" si="43"/>
        <v>0</v>
      </c>
    </row>
    <row r="150" spans="1:36" hidden="1" x14ac:dyDescent="0.2">
      <c r="A150" s="11"/>
      <c r="B150" s="11"/>
      <c r="C150" s="11"/>
      <c r="D150" s="11"/>
      <c r="E150" s="11"/>
      <c r="F150" s="11"/>
      <c r="G150" s="11"/>
      <c r="H150" s="11"/>
      <c r="I150" s="11"/>
      <c r="J150" s="11"/>
      <c r="K150" s="11"/>
      <c r="L150" s="11"/>
      <c r="M150" s="11"/>
      <c r="N150" s="11"/>
      <c r="O150" s="11"/>
      <c r="P150" s="9">
        <f t="shared" si="34"/>
        <v>0</v>
      </c>
      <c r="Q150" s="9">
        <f t="shared" si="35"/>
        <v>0</v>
      </c>
      <c r="R150" s="10"/>
      <c r="S150" s="53" t="str">
        <f t="shared" si="36"/>
        <v/>
      </c>
      <c r="T150" s="53" t="str">
        <f t="shared" si="37"/>
        <v/>
      </c>
      <c r="U150" s="53" t="str">
        <f t="shared" si="38"/>
        <v/>
      </c>
      <c r="V150" s="53"/>
      <c r="W150" s="53"/>
      <c r="X150" s="54" t="str">
        <f t="shared" si="39"/>
        <v/>
      </c>
      <c r="Y150" s="54" t="str">
        <f t="shared" si="40"/>
        <v/>
      </c>
      <c r="Z150" s="53"/>
      <c r="AA150" s="53"/>
      <c r="AB150" s="55" t="str">
        <f t="shared" si="41"/>
        <v/>
      </c>
      <c r="AC150" s="53"/>
      <c r="AD150" s="53"/>
      <c r="AE150" s="53"/>
      <c r="AF150" s="53"/>
      <c r="AG150" s="53"/>
      <c r="AH150" s="53"/>
      <c r="AI150" s="53" t="str">
        <f t="shared" si="42"/>
        <v/>
      </c>
      <c r="AJ150" s="53">
        <f t="shared" si="43"/>
        <v>0</v>
      </c>
    </row>
    <row r="151" spans="1:36" hidden="1" x14ac:dyDescent="0.2">
      <c r="A151" s="11"/>
      <c r="B151" s="11"/>
      <c r="C151" s="11"/>
      <c r="D151" s="11"/>
      <c r="E151" s="11"/>
      <c r="F151" s="11"/>
      <c r="G151" s="11"/>
      <c r="H151" s="11"/>
      <c r="I151" s="11"/>
      <c r="J151" s="11"/>
      <c r="K151" s="11"/>
      <c r="L151" s="11"/>
      <c r="M151" s="11"/>
      <c r="N151" s="11"/>
      <c r="O151" s="11"/>
      <c r="P151" s="9">
        <f t="shared" si="34"/>
        <v>0</v>
      </c>
      <c r="Q151" s="9">
        <f t="shared" si="35"/>
        <v>0</v>
      </c>
      <c r="R151" s="10"/>
      <c r="S151" s="53" t="str">
        <f t="shared" si="36"/>
        <v/>
      </c>
      <c r="T151" s="53" t="str">
        <f t="shared" si="37"/>
        <v/>
      </c>
      <c r="U151" s="53" t="str">
        <f t="shared" si="38"/>
        <v/>
      </c>
      <c r="V151" s="53"/>
      <c r="W151" s="53"/>
      <c r="X151" s="54" t="str">
        <f t="shared" si="39"/>
        <v/>
      </c>
      <c r="Y151" s="54" t="str">
        <f t="shared" si="40"/>
        <v/>
      </c>
      <c r="Z151" s="53"/>
      <c r="AA151" s="53"/>
      <c r="AB151" s="55" t="str">
        <f t="shared" si="41"/>
        <v/>
      </c>
      <c r="AC151" s="53"/>
      <c r="AD151" s="53"/>
      <c r="AE151" s="53"/>
      <c r="AF151" s="53"/>
      <c r="AG151" s="53"/>
      <c r="AH151" s="53"/>
      <c r="AI151" s="53" t="str">
        <f t="shared" si="42"/>
        <v/>
      </c>
      <c r="AJ151" s="53">
        <f t="shared" si="43"/>
        <v>0</v>
      </c>
    </row>
    <row r="152" spans="1:36" hidden="1" x14ac:dyDescent="0.2">
      <c r="A152" s="11"/>
      <c r="B152" s="11"/>
      <c r="C152" s="11"/>
      <c r="D152" s="11"/>
      <c r="E152" s="11"/>
      <c r="F152" s="11"/>
      <c r="G152" s="11"/>
      <c r="H152" s="11"/>
      <c r="I152" s="11"/>
      <c r="J152" s="11"/>
      <c r="K152" s="11"/>
      <c r="L152" s="11"/>
      <c r="M152" s="11"/>
      <c r="N152" s="11"/>
      <c r="O152" s="11"/>
      <c r="P152" s="9">
        <f t="shared" si="34"/>
        <v>0</v>
      </c>
      <c r="Q152" s="9">
        <f t="shared" si="35"/>
        <v>0</v>
      </c>
      <c r="R152" s="10"/>
      <c r="S152" s="53" t="str">
        <f t="shared" si="36"/>
        <v/>
      </c>
      <c r="T152" s="53" t="str">
        <f t="shared" si="37"/>
        <v/>
      </c>
      <c r="U152" s="53" t="str">
        <f t="shared" si="38"/>
        <v/>
      </c>
      <c r="V152" s="53"/>
      <c r="W152" s="53"/>
      <c r="X152" s="54" t="str">
        <f t="shared" si="39"/>
        <v/>
      </c>
      <c r="Y152" s="54" t="str">
        <f t="shared" si="40"/>
        <v/>
      </c>
      <c r="Z152" s="53"/>
      <c r="AA152" s="53"/>
      <c r="AB152" s="55" t="str">
        <f t="shared" si="41"/>
        <v/>
      </c>
      <c r="AC152" s="53"/>
      <c r="AD152" s="53"/>
      <c r="AE152" s="53"/>
      <c r="AF152" s="53"/>
      <c r="AG152" s="53"/>
      <c r="AH152" s="53"/>
      <c r="AI152" s="53" t="str">
        <f t="shared" si="42"/>
        <v/>
      </c>
      <c r="AJ152" s="53">
        <f t="shared" si="43"/>
        <v>0</v>
      </c>
    </row>
    <row r="153" spans="1:36" hidden="1" x14ac:dyDescent="0.2">
      <c r="A153" s="11"/>
      <c r="B153" s="11"/>
      <c r="C153" s="11"/>
      <c r="D153" s="11"/>
      <c r="E153" s="11"/>
      <c r="F153" s="11"/>
      <c r="G153" s="11"/>
      <c r="H153" s="11"/>
      <c r="I153" s="11"/>
      <c r="J153" s="11"/>
      <c r="K153" s="11"/>
      <c r="L153" s="11"/>
      <c r="M153" s="11"/>
      <c r="N153" s="11"/>
      <c r="O153" s="11"/>
      <c r="P153" s="9">
        <f t="shared" si="34"/>
        <v>0</v>
      </c>
      <c r="Q153" s="9">
        <f t="shared" si="35"/>
        <v>0</v>
      </c>
      <c r="R153" s="10"/>
      <c r="S153" s="53" t="str">
        <f t="shared" si="36"/>
        <v/>
      </c>
      <c r="T153" s="53" t="str">
        <f t="shared" si="37"/>
        <v/>
      </c>
      <c r="U153" s="53" t="str">
        <f t="shared" si="38"/>
        <v/>
      </c>
      <c r="V153" s="53"/>
      <c r="W153" s="53"/>
      <c r="X153" s="54" t="str">
        <f t="shared" si="39"/>
        <v/>
      </c>
      <c r="Y153" s="54" t="str">
        <f t="shared" si="40"/>
        <v/>
      </c>
      <c r="Z153" s="53"/>
      <c r="AA153" s="53"/>
      <c r="AB153" s="55" t="str">
        <f t="shared" si="41"/>
        <v/>
      </c>
      <c r="AC153" s="53"/>
      <c r="AD153" s="53"/>
      <c r="AE153" s="53"/>
      <c r="AF153" s="53"/>
      <c r="AG153" s="53"/>
      <c r="AH153" s="53"/>
      <c r="AI153" s="53" t="str">
        <f t="shared" si="42"/>
        <v/>
      </c>
      <c r="AJ153" s="53">
        <f t="shared" si="43"/>
        <v>0</v>
      </c>
    </row>
    <row r="154" spans="1:36" hidden="1" x14ac:dyDescent="0.2">
      <c r="A154" s="11"/>
      <c r="B154" s="11"/>
      <c r="C154" s="11"/>
      <c r="D154" s="11"/>
      <c r="E154" s="11"/>
      <c r="F154" s="11"/>
      <c r="G154" s="11"/>
      <c r="H154" s="11"/>
      <c r="I154" s="11"/>
      <c r="J154" s="11"/>
      <c r="K154" s="11"/>
      <c r="L154" s="11"/>
      <c r="M154" s="11"/>
      <c r="N154" s="11"/>
      <c r="O154" s="11"/>
      <c r="P154" s="9">
        <f t="shared" si="34"/>
        <v>0</v>
      </c>
      <c r="Q154" s="9">
        <f t="shared" si="35"/>
        <v>0</v>
      </c>
      <c r="R154" s="10"/>
      <c r="S154" s="53" t="str">
        <f t="shared" si="36"/>
        <v/>
      </c>
      <c r="T154" s="53" t="str">
        <f t="shared" si="37"/>
        <v/>
      </c>
      <c r="U154" s="53" t="str">
        <f t="shared" si="38"/>
        <v/>
      </c>
      <c r="V154" s="53"/>
      <c r="W154" s="53"/>
      <c r="X154" s="54" t="str">
        <f t="shared" si="39"/>
        <v/>
      </c>
      <c r="Y154" s="54" t="str">
        <f t="shared" si="40"/>
        <v/>
      </c>
      <c r="Z154" s="53"/>
      <c r="AA154" s="53"/>
      <c r="AB154" s="55" t="str">
        <f t="shared" si="41"/>
        <v/>
      </c>
      <c r="AC154" s="53"/>
      <c r="AD154" s="53"/>
      <c r="AE154" s="53"/>
      <c r="AF154" s="53"/>
      <c r="AG154" s="53"/>
      <c r="AH154" s="53"/>
      <c r="AI154" s="53" t="str">
        <f t="shared" si="42"/>
        <v/>
      </c>
      <c r="AJ154" s="53">
        <f t="shared" si="43"/>
        <v>0</v>
      </c>
    </row>
    <row r="155" spans="1:36" hidden="1" x14ac:dyDescent="0.2">
      <c r="A155" s="11"/>
      <c r="B155" s="11"/>
      <c r="C155" s="11"/>
      <c r="D155" s="11"/>
      <c r="E155" s="11"/>
      <c r="F155" s="11"/>
      <c r="G155" s="11"/>
      <c r="H155" s="11"/>
      <c r="I155" s="11"/>
      <c r="J155" s="11"/>
      <c r="K155" s="11"/>
      <c r="L155" s="11"/>
      <c r="M155" s="11"/>
      <c r="N155" s="11"/>
      <c r="O155" s="11"/>
      <c r="P155" s="9">
        <f t="shared" si="34"/>
        <v>0</v>
      </c>
      <c r="Q155" s="9">
        <f t="shared" si="35"/>
        <v>0</v>
      </c>
      <c r="R155" s="10"/>
      <c r="S155" s="53" t="str">
        <f t="shared" si="36"/>
        <v/>
      </c>
      <c r="T155" s="53" t="str">
        <f t="shared" si="37"/>
        <v/>
      </c>
      <c r="U155" s="53" t="str">
        <f t="shared" si="38"/>
        <v/>
      </c>
      <c r="V155" s="53"/>
      <c r="W155" s="53"/>
      <c r="X155" s="54" t="str">
        <f t="shared" si="39"/>
        <v/>
      </c>
      <c r="Y155" s="54" t="str">
        <f t="shared" si="40"/>
        <v/>
      </c>
      <c r="Z155" s="53"/>
      <c r="AA155" s="53"/>
      <c r="AB155" s="55" t="str">
        <f t="shared" si="41"/>
        <v/>
      </c>
      <c r="AC155" s="53"/>
      <c r="AD155" s="53"/>
      <c r="AE155" s="53"/>
      <c r="AF155" s="53"/>
      <c r="AG155" s="53"/>
      <c r="AH155" s="53"/>
      <c r="AI155" s="53" t="str">
        <f t="shared" si="42"/>
        <v/>
      </c>
      <c r="AJ155" s="53">
        <f t="shared" si="43"/>
        <v>0</v>
      </c>
    </row>
    <row r="156" spans="1:36" hidden="1" x14ac:dyDescent="0.2">
      <c r="A156" s="11"/>
      <c r="B156" s="11"/>
      <c r="C156" s="11"/>
      <c r="D156" s="11"/>
      <c r="E156" s="11"/>
      <c r="F156" s="11"/>
      <c r="G156" s="11"/>
      <c r="H156" s="11"/>
      <c r="I156" s="11"/>
      <c r="J156" s="11"/>
      <c r="K156" s="11"/>
      <c r="L156" s="11"/>
      <c r="M156" s="11"/>
      <c r="N156" s="11"/>
      <c r="O156" s="11"/>
      <c r="P156" s="9">
        <f t="shared" si="34"/>
        <v>0</v>
      </c>
      <c r="Q156" s="9">
        <f t="shared" si="35"/>
        <v>0</v>
      </c>
      <c r="R156" s="10"/>
      <c r="S156" s="53" t="str">
        <f t="shared" si="36"/>
        <v/>
      </c>
      <c r="T156" s="53" t="str">
        <f t="shared" si="37"/>
        <v/>
      </c>
      <c r="U156" s="53" t="str">
        <f t="shared" si="38"/>
        <v/>
      </c>
      <c r="V156" s="53"/>
      <c r="W156" s="53"/>
      <c r="X156" s="54" t="str">
        <f t="shared" si="39"/>
        <v/>
      </c>
      <c r="Y156" s="54" t="str">
        <f t="shared" si="40"/>
        <v/>
      </c>
      <c r="Z156" s="53"/>
      <c r="AA156" s="53"/>
      <c r="AB156" s="55" t="str">
        <f t="shared" si="41"/>
        <v/>
      </c>
      <c r="AC156" s="53"/>
      <c r="AD156" s="53"/>
      <c r="AE156" s="53"/>
      <c r="AF156" s="53"/>
      <c r="AG156" s="53"/>
      <c r="AH156" s="53"/>
      <c r="AI156" s="53" t="str">
        <f t="shared" si="42"/>
        <v/>
      </c>
      <c r="AJ156" s="53">
        <f t="shared" si="43"/>
        <v>0</v>
      </c>
    </row>
    <row r="157" spans="1:36" hidden="1" x14ac:dyDescent="0.2">
      <c r="A157" s="11"/>
      <c r="B157" s="11"/>
      <c r="C157" s="11"/>
      <c r="D157" s="11"/>
      <c r="E157" s="11"/>
      <c r="F157" s="11"/>
      <c r="G157" s="11"/>
      <c r="H157" s="11"/>
      <c r="I157" s="11"/>
      <c r="J157" s="11"/>
      <c r="K157" s="11"/>
      <c r="L157" s="11"/>
      <c r="M157" s="11"/>
      <c r="N157" s="11"/>
      <c r="O157" s="11"/>
      <c r="P157" s="9">
        <f t="shared" si="34"/>
        <v>0</v>
      </c>
      <c r="Q157" s="9">
        <f t="shared" si="35"/>
        <v>0</v>
      </c>
      <c r="R157" s="10"/>
      <c r="S157" s="53" t="str">
        <f t="shared" si="36"/>
        <v/>
      </c>
      <c r="T157" s="53" t="str">
        <f t="shared" si="37"/>
        <v/>
      </c>
      <c r="U157" s="53" t="str">
        <f t="shared" si="38"/>
        <v/>
      </c>
      <c r="V157" s="53"/>
      <c r="W157" s="53"/>
      <c r="X157" s="54" t="str">
        <f t="shared" si="39"/>
        <v/>
      </c>
      <c r="Y157" s="54" t="str">
        <f t="shared" si="40"/>
        <v/>
      </c>
      <c r="Z157" s="53"/>
      <c r="AA157" s="53"/>
      <c r="AB157" s="55" t="str">
        <f t="shared" si="41"/>
        <v/>
      </c>
      <c r="AC157" s="53"/>
      <c r="AD157" s="53"/>
      <c r="AE157" s="53"/>
      <c r="AF157" s="53"/>
      <c r="AG157" s="53"/>
      <c r="AH157" s="53"/>
      <c r="AI157" s="53" t="str">
        <f t="shared" si="42"/>
        <v/>
      </c>
      <c r="AJ157" s="53">
        <f t="shared" si="43"/>
        <v>0</v>
      </c>
    </row>
    <row r="158" spans="1:36" hidden="1" x14ac:dyDescent="0.2">
      <c r="A158" s="11"/>
      <c r="B158" s="11"/>
      <c r="C158" s="11"/>
      <c r="D158" s="11"/>
      <c r="E158" s="11"/>
      <c r="F158" s="11"/>
      <c r="G158" s="11"/>
      <c r="H158" s="11"/>
      <c r="I158" s="11"/>
      <c r="J158" s="11"/>
      <c r="K158" s="11"/>
      <c r="L158" s="11"/>
      <c r="M158" s="11"/>
      <c r="N158" s="11"/>
      <c r="O158" s="11"/>
      <c r="P158" s="9">
        <f t="shared" si="34"/>
        <v>0</v>
      </c>
      <c r="Q158" s="9">
        <f t="shared" si="35"/>
        <v>0</v>
      </c>
      <c r="R158" s="10"/>
      <c r="S158" s="53" t="str">
        <f t="shared" si="36"/>
        <v/>
      </c>
      <c r="T158" s="53" t="str">
        <f t="shared" si="37"/>
        <v/>
      </c>
      <c r="U158" s="53" t="str">
        <f t="shared" si="38"/>
        <v/>
      </c>
      <c r="V158" s="53"/>
      <c r="W158" s="53"/>
      <c r="X158" s="54" t="str">
        <f t="shared" si="39"/>
        <v/>
      </c>
      <c r="Y158" s="54" t="str">
        <f t="shared" si="40"/>
        <v/>
      </c>
      <c r="Z158" s="53"/>
      <c r="AA158" s="53"/>
      <c r="AB158" s="55" t="str">
        <f t="shared" si="41"/>
        <v/>
      </c>
      <c r="AC158" s="53"/>
      <c r="AD158" s="53"/>
      <c r="AE158" s="53"/>
      <c r="AF158" s="53"/>
      <c r="AG158" s="53"/>
      <c r="AH158" s="53"/>
      <c r="AI158" s="53" t="str">
        <f t="shared" si="42"/>
        <v/>
      </c>
      <c r="AJ158" s="53">
        <f t="shared" si="43"/>
        <v>0</v>
      </c>
    </row>
    <row r="159" spans="1:36" hidden="1" x14ac:dyDescent="0.2">
      <c r="A159" s="11"/>
      <c r="B159" s="11"/>
      <c r="C159" s="11"/>
      <c r="D159" s="11"/>
      <c r="E159" s="11"/>
      <c r="F159" s="11"/>
      <c r="G159" s="11"/>
      <c r="H159" s="11"/>
      <c r="I159" s="11"/>
      <c r="J159" s="11"/>
      <c r="K159" s="11"/>
      <c r="L159" s="11"/>
      <c r="M159" s="11"/>
      <c r="N159" s="11"/>
      <c r="O159" s="11"/>
      <c r="P159" s="9">
        <f t="shared" si="34"/>
        <v>0</v>
      </c>
      <c r="Q159" s="9">
        <f t="shared" si="35"/>
        <v>0</v>
      </c>
      <c r="R159" s="10"/>
      <c r="S159" s="53" t="str">
        <f t="shared" si="36"/>
        <v/>
      </c>
      <c r="T159" s="53" t="str">
        <f t="shared" si="37"/>
        <v/>
      </c>
      <c r="U159" s="53" t="str">
        <f t="shared" si="38"/>
        <v/>
      </c>
      <c r="V159" s="53"/>
      <c r="W159" s="53"/>
      <c r="X159" s="54" t="str">
        <f t="shared" si="39"/>
        <v/>
      </c>
      <c r="Y159" s="54" t="str">
        <f t="shared" si="40"/>
        <v/>
      </c>
      <c r="Z159" s="53"/>
      <c r="AA159" s="53"/>
      <c r="AB159" s="55" t="str">
        <f t="shared" si="41"/>
        <v/>
      </c>
      <c r="AC159" s="53"/>
      <c r="AD159" s="53"/>
      <c r="AE159" s="53"/>
      <c r="AF159" s="53"/>
      <c r="AG159" s="53"/>
      <c r="AH159" s="53"/>
      <c r="AI159" s="53" t="str">
        <f t="shared" si="42"/>
        <v/>
      </c>
      <c r="AJ159" s="53">
        <f t="shared" si="43"/>
        <v>0</v>
      </c>
    </row>
    <row r="160" spans="1:36" x14ac:dyDescent="0.2">
      <c r="A160" s="16"/>
      <c r="B160" s="16"/>
      <c r="C160" s="16"/>
      <c r="D160" s="103" t="s">
        <v>45</v>
      </c>
      <c r="E160" s="65"/>
      <c r="F160" s="65"/>
      <c r="G160" s="65"/>
      <c r="H160" s="65"/>
      <c r="I160" s="65"/>
      <c r="J160" s="65"/>
      <c r="K160" s="65"/>
      <c r="L160" s="65"/>
      <c r="M160" s="65"/>
      <c r="N160" s="65"/>
      <c r="O160" s="65"/>
      <c r="P160" s="65"/>
      <c r="Q160" s="65"/>
      <c r="R160" s="66"/>
      <c r="S160" s="17">
        <f t="shared" ref="S160:AI160" si="44">SUM(S11:S159)</f>
        <v>14</v>
      </c>
      <c r="T160" s="17">
        <f t="shared" si="44"/>
        <v>74</v>
      </c>
      <c r="U160" s="17">
        <f t="shared" si="44"/>
        <v>0</v>
      </c>
      <c r="V160" s="17">
        <f t="shared" si="44"/>
        <v>0</v>
      </c>
      <c r="W160" s="17">
        <f t="shared" si="44"/>
        <v>0</v>
      </c>
      <c r="X160" s="17">
        <f t="shared" si="44"/>
        <v>0</v>
      </c>
      <c r="Y160" s="17">
        <f t="shared" si="44"/>
        <v>0</v>
      </c>
      <c r="Z160" s="17">
        <f t="shared" si="44"/>
        <v>0</v>
      </c>
      <c r="AA160" s="17">
        <f t="shared" si="44"/>
        <v>0</v>
      </c>
      <c r="AB160" s="17">
        <f t="shared" si="44"/>
        <v>0</v>
      </c>
      <c r="AC160" s="17">
        <f t="shared" si="44"/>
        <v>0</v>
      </c>
      <c r="AD160" s="17">
        <f t="shared" si="44"/>
        <v>0</v>
      </c>
      <c r="AE160" s="17">
        <f t="shared" si="44"/>
        <v>0</v>
      </c>
      <c r="AF160" s="17">
        <f t="shared" si="44"/>
        <v>0</v>
      </c>
      <c r="AG160" s="17">
        <f t="shared" si="44"/>
        <v>0</v>
      </c>
      <c r="AH160" s="17">
        <f t="shared" si="44"/>
        <v>0</v>
      </c>
      <c r="AI160" s="17">
        <f t="shared" si="44"/>
        <v>0</v>
      </c>
      <c r="AJ160" s="17">
        <f>SUM(AJ11:AJ159)</f>
        <v>88</v>
      </c>
    </row>
    <row r="161" spans="1:39" x14ac:dyDescent="0.2">
      <c r="A161" s="4"/>
      <c r="B161" s="4"/>
      <c r="C161" s="4"/>
      <c r="D161" s="104"/>
      <c r="E161" s="43"/>
      <c r="F161" s="43"/>
      <c r="G161" s="43"/>
      <c r="H161" s="43"/>
      <c r="I161" s="43"/>
      <c r="J161" s="43"/>
      <c r="K161" s="43"/>
      <c r="L161" s="43"/>
      <c r="M161" s="43"/>
      <c r="N161" s="43"/>
      <c r="O161" s="43"/>
      <c r="P161" s="43"/>
      <c r="Q161" s="43"/>
      <c r="R161" s="43"/>
      <c r="S161" s="43"/>
      <c r="T161" s="43"/>
      <c r="U161" s="43"/>
      <c r="V161" s="43"/>
      <c r="W161" s="43"/>
      <c r="X161" s="43"/>
      <c r="Y161" s="43"/>
      <c r="Z161" s="43"/>
      <c r="AA161" s="43"/>
      <c r="AB161" s="43"/>
      <c r="AC161" s="43"/>
      <c r="AD161" s="43"/>
      <c r="AE161" s="43"/>
      <c r="AF161" s="43"/>
      <c r="AG161" s="43"/>
      <c r="AH161" s="43"/>
      <c r="AI161" s="43"/>
      <c r="AJ161" s="43"/>
    </row>
    <row r="162" spans="1:39" x14ac:dyDescent="0.2">
      <c r="A162" s="4"/>
      <c r="B162" s="4"/>
      <c r="C162" s="4"/>
      <c r="D162" s="104"/>
      <c r="E162" s="43"/>
      <c r="F162" s="43"/>
      <c r="G162" s="43"/>
      <c r="H162" s="43"/>
      <c r="I162" s="43"/>
      <c r="J162" s="43"/>
      <c r="K162" s="43"/>
      <c r="L162" s="43"/>
      <c r="M162" s="43"/>
      <c r="N162" s="43"/>
      <c r="O162" s="43"/>
      <c r="P162" s="57" t="s">
        <v>46</v>
      </c>
      <c r="Q162" s="43"/>
      <c r="R162" s="43"/>
      <c r="S162" s="43"/>
      <c r="T162" s="43"/>
      <c r="U162" s="43"/>
      <c r="V162" s="43"/>
      <c r="W162" s="43"/>
      <c r="X162" s="43"/>
      <c r="Y162" s="43"/>
      <c r="Z162" s="43"/>
      <c r="AA162" s="43"/>
      <c r="AB162" s="43"/>
      <c r="AC162" s="43"/>
      <c r="AD162" s="43"/>
      <c r="AE162" s="43"/>
      <c r="AF162" s="43"/>
      <c r="AG162" s="43"/>
      <c r="AH162" s="43"/>
      <c r="AI162" s="43"/>
      <c r="AJ162" s="43"/>
    </row>
    <row r="163" spans="1:39" x14ac:dyDescent="0.2">
      <c r="A163" s="4"/>
      <c r="B163" s="4"/>
      <c r="C163" s="4"/>
      <c r="D163" s="104"/>
      <c r="E163" s="43"/>
      <c r="F163" s="43"/>
      <c r="G163" s="43"/>
      <c r="H163" s="43"/>
      <c r="I163" s="43"/>
      <c r="J163" s="43"/>
      <c r="K163" s="43"/>
      <c r="L163" s="43"/>
      <c r="M163" s="43"/>
      <c r="N163" s="43"/>
      <c r="O163" s="43"/>
      <c r="P163" s="57" t="s">
        <v>47</v>
      </c>
      <c r="Q163" s="43"/>
      <c r="R163" s="43"/>
      <c r="S163" s="43"/>
      <c r="T163" s="43"/>
      <c r="U163" s="43"/>
      <c r="V163" s="43"/>
      <c r="W163" s="43"/>
      <c r="X163" s="43"/>
      <c r="Y163" s="43"/>
      <c r="Z163" s="43"/>
      <c r="AA163" s="43"/>
      <c r="AB163" s="43"/>
      <c r="AC163" s="43"/>
      <c r="AD163" s="43"/>
      <c r="AE163" s="43"/>
      <c r="AF163" s="43"/>
      <c r="AG163" s="43"/>
      <c r="AH163" s="43"/>
      <c r="AI163" s="43"/>
      <c r="AJ163" s="43"/>
    </row>
    <row r="164" spans="1:39" x14ac:dyDescent="0.2">
      <c r="A164" s="4"/>
      <c r="B164" s="4"/>
      <c r="C164" s="4"/>
      <c r="D164" s="104"/>
      <c r="E164" s="43"/>
      <c r="F164" s="43"/>
      <c r="G164" s="43"/>
      <c r="H164" s="43"/>
      <c r="I164" s="43"/>
      <c r="J164" s="43"/>
      <c r="K164" s="43"/>
      <c r="L164" s="43"/>
      <c r="M164" s="43"/>
      <c r="N164" s="43"/>
      <c r="O164" s="43"/>
      <c r="P164" s="57" t="s">
        <v>48</v>
      </c>
      <c r="Q164" s="43"/>
      <c r="R164" s="43"/>
      <c r="S164" s="43"/>
      <c r="T164" s="43"/>
      <c r="U164" s="43"/>
      <c r="V164" s="43"/>
      <c r="W164" s="43"/>
      <c r="X164" s="43"/>
      <c r="Y164" s="43"/>
      <c r="Z164" s="43"/>
      <c r="AA164" s="43"/>
      <c r="AB164" s="43"/>
      <c r="AC164" s="43"/>
      <c r="AD164" s="43"/>
      <c r="AE164" s="43"/>
      <c r="AF164" s="43"/>
      <c r="AG164" s="43"/>
      <c r="AH164" s="43"/>
      <c r="AI164" s="43"/>
      <c r="AJ164" s="43"/>
    </row>
    <row r="165" spans="1:39" x14ac:dyDescent="0.2">
      <c r="A165" s="4"/>
      <c r="B165" s="4"/>
      <c r="C165" s="4"/>
      <c r="D165" s="104"/>
      <c r="E165" s="43"/>
      <c r="F165" s="43"/>
      <c r="G165" s="43"/>
      <c r="H165" s="43"/>
      <c r="I165" s="43"/>
      <c r="J165" s="43"/>
      <c r="K165" s="43"/>
      <c r="L165" s="43"/>
      <c r="M165" s="43"/>
      <c r="N165" s="43"/>
      <c r="O165" s="43"/>
      <c r="P165" s="57"/>
      <c r="Q165" s="43"/>
      <c r="R165" s="43"/>
      <c r="S165" s="43"/>
      <c r="T165" s="43"/>
      <c r="U165" s="43"/>
      <c r="V165" s="43"/>
      <c r="W165" s="43"/>
      <c r="X165" s="43"/>
      <c r="Y165" s="43"/>
      <c r="Z165" s="43"/>
      <c r="AA165" s="43"/>
      <c r="AB165" s="43"/>
      <c r="AC165" s="43"/>
      <c r="AD165" s="43"/>
      <c r="AE165" s="43"/>
      <c r="AF165" s="43"/>
      <c r="AG165" s="43"/>
      <c r="AH165" s="43"/>
      <c r="AI165" s="43"/>
      <c r="AJ165" s="43"/>
    </row>
    <row r="166" spans="1:39" x14ac:dyDescent="0.2">
      <c r="A166" s="4"/>
      <c r="B166" s="4"/>
      <c r="C166" s="4"/>
      <c r="D166" s="104"/>
      <c r="E166" s="43"/>
      <c r="F166" s="43"/>
      <c r="G166" s="43"/>
      <c r="H166" s="43"/>
      <c r="I166" s="43"/>
      <c r="J166" s="43"/>
      <c r="K166" s="43"/>
      <c r="L166" s="43"/>
      <c r="M166" s="43"/>
      <c r="N166" s="43"/>
      <c r="O166" s="43"/>
      <c r="P166" s="57" t="s">
        <v>49</v>
      </c>
      <c r="Q166" s="43"/>
      <c r="R166" s="43"/>
      <c r="S166" s="43"/>
      <c r="T166" s="43"/>
      <c r="U166" s="43"/>
      <c r="V166" s="43"/>
      <c r="W166" s="43"/>
      <c r="X166" s="43"/>
      <c r="Y166" s="43"/>
      <c r="Z166" s="43"/>
      <c r="AA166" s="43"/>
      <c r="AB166" s="43"/>
      <c r="AC166" s="43"/>
      <c r="AD166" s="43"/>
      <c r="AE166" s="43"/>
      <c r="AF166" s="43"/>
      <c r="AG166" s="43"/>
      <c r="AH166" s="43"/>
      <c r="AI166" s="43"/>
      <c r="AJ166" s="43"/>
    </row>
    <row r="167" spans="1:39" x14ac:dyDescent="0.2">
      <c r="A167" s="18"/>
      <c r="B167" s="18"/>
      <c r="C167" s="18"/>
      <c r="D167" s="105"/>
      <c r="E167" s="58"/>
      <c r="F167" s="58"/>
      <c r="G167" s="58"/>
      <c r="H167" s="58"/>
      <c r="I167" s="58"/>
      <c r="J167" s="58"/>
      <c r="K167" s="58"/>
      <c r="L167" s="58"/>
      <c r="M167" s="58"/>
      <c r="N167" s="58"/>
      <c r="O167" s="58"/>
      <c r="P167" s="58"/>
      <c r="Q167" s="58"/>
      <c r="R167" s="58"/>
      <c r="S167" s="58"/>
      <c r="T167" s="58"/>
      <c r="U167" s="58"/>
      <c r="V167" s="58"/>
      <c r="W167" s="58"/>
      <c r="X167" s="58"/>
      <c r="Y167" s="58"/>
      <c r="Z167" s="58"/>
      <c r="AA167" s="58"/>
      <c r="AB167" s="58"/>
      <c r="AC167" s="58"/>
      <c r="AD167" s="58"/>
      <c r="AE167" s="58"/>
      <c r="AF167" s="58"/>
      <c r="AG167" s="58"/>
      <c r="AH167" s="58"/>
      <c r="AI167" s="58"/>
      <c r="AJ167" s="58"/>
      <c r="AM167" s="70" t="s">
        <v>52</v>
      </c>
    </row>
  </sheetData>
  <autoFilter ref="D10:AJ160">
    <filterColumn colId="0">
      <customFilters>
        <customFilter operator="notEqual" val=" "/>
      </customFilters>
    </filterColumn>
  </autoFilter>
  <mergeCells count="35">
    <mergeCell ref="R6:R9"/>
    <mergeCell ref="S6:S7"/>
    <mergeCell ref="T6:T7"/>
    <mergeCell ref="U6:U7"/>
    <mergeCell ref="AF6:AF7"/>
    <mergeCell ref="AF8:AF9"/>
    <mergeCell ref="AG8:AG9"/>
    <mergeCell ref="AH8:AI8"/>
    <mergeCell ref="V6:V7"/>
    <mergeCell ref="W6:W7"/>
    <mergeCell ref="X8:AA8"/>
    <mergeCell ref="AB8:AB9"/>
    <mergeCell ref="AC8:AD8"/>
    <mergeCell ref="AE8:AE9"/>
    <mergeCell ref="X6:X7"/>
    <mergeCell ref="Y6:Y7"/>
    <mergeCell ref="Z6:AB6"/>
    <mergeCell ref="AC6:AD7"/>
    <mergeCell ref="AE6:AE7"/>
    <mergeCell ref="A1:AJ1"/>
    <mergeCell ref="A2:AJ2"/>
    <mergeCell ref="T3:Y3"/>
    <mergeCell ref="A5:AJ5"/>
    <mergeCell ref="A6:A9"/>
    <mergeCell ref="B6:B9"/>
    <mergeCell ref="C6:C9"/>
    <mergeCell ref="D6:D9"/>
    <mergeCell ref="P6:P9"/>
    <mergeCell ref="Q6:Q9"/>
    <mergeCell ref="AG6:AG7"/>
    <mergeCell ref="AH6:AH7"/>
    <mergeCell ref="AI6:AI7"/>
    <mergeCell ref="AJ6:AJ9"/>
    <mergeCell ref="S8:V8"/>
    <mergeCell ref="W8:W9"/>
  </mergeCells>
  <conditionalFormatting sqref="AE11:AH159 AJ11:AJ159">
    <cfRule type="containsText" dxfId="1" priority="2" operator="containsText" text="УКАЗАТЬ УРОВЕНЬ!!!">
      <formula>NOT(ISERROR(SEARCH("УКАЗАТЬ УРОВЕНЬ!!!",AE11)))</formula>
    </cfRule>
  </conditionalFormatting>
  <conditionalFormatting sqref="X11:Y159">
    <cfRule type="expression" dxfId="0" priority="1">
      <formula>$AV11&lt;&gt;$AI11</formula>
    </cfRule>
  </conditionalFormatting>
  <pageMargins left="0.7" right="0.7" top="0.75" bottom="0.75" header="0.3" footer="0.3"/>
  <pageSetup paperSize="9" scale="57" fitToHeight="0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2</vt:i4>
      </vt:variant>
    </vt:vector>
  </HeadingPairs>
  <TitlesOfParts>
    <vt:vector size="4" baseType="lpstr">
      <vt:lpstr>штатная нагрузка</vt:lpstr>
      <vt:lpstr>Преображенский</vt:lpstr>
      <vt:lpstr>Преображенский!Область_печати</vt:lpstr>
      <vt:lpstr>'штатная нагрузка'!Область_печати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Даова Джамиля Зурабовна</dc:creator>
  <cp:lastModifiedBy>Даова Джамиля Зурабовна</cp:lastModifiedBy>
  <dcterms:created xsi:type="dcterms:W3CDTF">2021-11-16T14:29:42Z</dcterms:created>
  <dcterms:modified xsi:type="dcterms:W3CDTF">2022-10-18T13:42:23Z</dcterms:modified>
</cp:coreProperties>
</file>